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soto\Desktop\CIRCULAR 000011\CARTERAS CRUZADAS\"/>
    </mc:Choice>
  </mc:AlternateContent>
  <xr:revisionPtr revIDLastSave="0" documentId="13_ncr:1_{6BB4B5BE-2CE7-479B-BB7B-594CC3A02BC3}" xr6:coauthVersionLast="45" xr6:coauthVersionMax="45" xr10:uidLastSave="{00000000-0000-0000-0000-000000000000}"/>
  <bookViews>
    <workbookView xWindow="-120" yWindow="-120" windowWidth="24240" windowHeight="13140" xr2:uid="{18025315-2C49-43B8-BD71-144B752DACA9}"/>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16" i="1" l="1"/>
  <c r="AG16" i="1"/>
  <c r="AF16" i="1"/>
  <c r="AE16" i="1"/>
  <c r="AC16" i="1"/>
  <c r="AB16" i="1"/>
  <c r="AA16" i="1"/>
  <c r="Z16" i="1"/>
  <c r="X16" i="1"/>
  <c r="U16" i="1"/>
  <c r="S16" i="1"/>
  <c r="N15" i="1" l="1"/>
  <c r="O15" i="1" s="1"/>
  <c r="N14" i="1"/>
  <c r="O14" i="1" s="1"/>
  <c r="N13" i="1"/>
  <c r="O13" i="1" s="1"/>
  <c r="N12" i="1"/>
  <c r="O12" i="1" s="1"/>
  <c r="N11" i="1"/>
  <c r="O11" i="1" s="1"/>
  <c r="N10" i="1"/>
  <c r="O10" i="1" s="1"/>
  <c r="N9" i="1"/>
  <c r="O9" i="1" s="1"/>
  <c r="O1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DMC</author>
    <author>tc={CC92A1A5-59F6-4503-B399-BBC8625FC174}</author>
    <author>tc={F560531D-9E17-4297-800F-4C8B446501BF}</author>
    <author>tc={C329978D-5CC4-4A4D-A615-86477B208503}</author>
    <author>tc={1872159B-EE57-4EAA-B1BA-4E5D6420CBC0}</author>
    <author>tc={20AE67D2-FAF3-40A1-BC36-F8C49000F3B0}</author>
    <author>tc={11FA15A5-1785-492C-872D-4DC23F016745}</author>
    <author>tc={54349993-B725-4416-B9D0-896862CD63D9}</author>
    <author>tc={9EAF5429-5B67-4360-8122-C6F44EF32962}</author>
    <author>tc={7D7EC9B1-496C-4AE9-B794-9460D4CE7240}</author>
    <author>tc={E0E72F60-F8DA-4FCF-B20B-DD7E7C78501C}</author>
    <author>tc={4237415A-C7F6-42FE-AAC1-35D51C722304}</author>
    <author>tc={963B1FD2-3549-469F-AD59-36841F792D20}</author>
  </authors>
  <commentList>
    <comment ref="H8" authorId="0" shapeId="0" xr:uid="{6497C56E-9186-49D7-B9E2-52EE3E73FF2B}">
      <text>
        <r>
          <rPr>
            <b/>
            <sz val="8"/>
            <color indexed="81"/>
            <rFont val="Tahoma"/>
            <family val="2"/>
          </rPr>
          <t>VALOR YA DESCONTADO EN VALOR FACTURA ACREEDOR A ENTIDAD</t>
        </r>
      </text>
    </comment>
    <comment ref="P8" authorId="1" shapeId="0" xr:uid="{CC92A1A5-59F6-4503-B399-BBC8625FC174}">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NUMERO DE FACTURA, LA DIGITAMOS SOLO CUANDO HAYA SURTIDO PROCESO DE AUDITORIA</t>
      </text>
    </comment>
    <comment ref="Q8" authorId="2" shapeId="0" xr:uid="{F560531D-9E17-4297-800F-4C8B446501BF}">
      <text>
        <t>[Comentario encadenado]
Su versión de Excel le permite leer este comentario encadenado; sin embargo, las ediciones que se apliquen se quitarán si el archivo se abre en una versión más reciente de Excel. Más información: https://go.microsoft.com/fwlink/?linkid=870924
Comentario:
    PONEMOS EL VALOR DE LA FACTURA SOLO SI PRESENTÓ PROCESO DE AUDITORIA, PREFERBLEMENTE PONEMOS EL MISMO VALOR QUE LA ENTIDAD ENVÍA</t>
      </text>
    </comment>
    <comment ref="V8" authorId="3" shapeId="0" xr:uid="{C329978D-5CC4-4A4D-A615-86477B208503}">
      <text>
        <t>[Comentario encadenado]
Su versión de Excel le permite leer este comentario encadenado; sin embargo, las ediciones que se apliquen se quitarán si el archivo se abre en una versión más reciente de Excel. Más información: https://go.microsoft.com/fwlink/?linkid=870924
Comentario:
    SOLO SE DILIGENCIA SI SE TIENE GLOSAS POR SOBSANAR O GLOSAS ACEPTADAS POR LA IPS QUE INTERVIENEN EN EL RESULTADO DE LA CONCILIACION</t>
      </text>
    </comment>
    <comment ref="W8" authorId="4" shapeId="0" xr:uid="{1872159B-EE57-4EAA-B1BA-4E5D6420CBC0}">
      <text>
        <t>[Comentario encadenado]
Su versión de Excel le permite leer este comentario encadenado; sin embargo, las ediciones que se apliquen se quitarán si el archivo se abre en una versión más reciente de Excel. Más información: https://go.microsoft.com/fwlink/?linkid=870924
Comentario:
    VAMOS A PONER LA FECHA QUE SE REALIZÓ LA GLOSA SEGUN INFORME DE APLISTAFF</t>
      </text>
    </comment>
    <comment ref="X8" authorId="5" shapeId="0" xr:uid="{20AE67D2-FAF3-40A1-BC36-F8C49000F3B0}">
      <text>
        <t>[Comentario encadenado]
Su versión de Excel le permite leer este comentario encadenado; sin embargo, las ediciones que se apliquen se quitarán si el archivo se abre en una versión más reciente de Excel. Más información: https://go.microsoft.com/fwlink/?linkid=870924
Comentario:
    SOLO SE DILIGENCIA SI SE TIENE GLOSAS POR SOBSANAR O GLOSAS ACEPTADAS POR LA IPS QUE INTERVIENEN EN EL RESULTADO DE LA CONCILIACION</t>
      </text>
    </comment>
    <comment ref="Y8" authorId="6" shapeId="0" xr:uid="{11FA15A5-1785-492C-872D-4DC23F016745}">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DILIGENCIA SOLO SI TENEMOS GLOSAS ACEPTADAS POR IPS QUE AUN NOS ESTAN COBRANDO EN LA CARTERA PRESENTADA</t>
      </text>
    </comment>
    <comment ref="Z8" authorId="7" shapeId="0" xr:uid="{54349993-B725-4416-B9D0-896862CD63D9}">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DILIGENCIA SOLO SI TENEMOS GLOSAS ACEPTADAS POR IPS QUE AUN NOS ESTAN COBRANDO EN LA CARTERA PRESENTADA</t>
      </text>
    </comment>
    <comment ref="AB8" authorId="8" shapeId="0" xr:uid="{9EAF5429-5B67-4360-8122-C6F44EF32962}">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DILIGENCIA SOLO SI TENEMOS GLOSAS ACEPTADAS POR IPS QUE AUN NOS ESTAN COBRANDO EN LA CARTERA PRESENTADA, ESTA COLUMNA ES SOLO INFORMATIVA, NO HACE PARTE DEL SALDO PRESENTADO POR LA IPS</t>
      </text>
    </comment>
    <comment ref="AC8" authorId="9" shapeId="0" xr:uid="{7D7EC9B1-496C-4AE9-B794-9460D4CE724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DILIGENCIA SOLO SI TENEMOS GLOSAS ACEPTADAS POR IPS QUE AUN NOS ESTAN COBRANDO EN LA CARTERA PRESENTADA</t>
      </text>
    </comment>
    <comment ref="AE8" authorId="10" shapeId="0" xr:uid="{E0E72F60-F8DA-4FCF-B20B-DD7E7C78501C}">
      <text>
        <t>[Comentario encadenado]
Su versión de Excel le permite leer este comentario encadenado; sin embargo, las ediciones que se apliquen se quitarán si el archivo se abre en una versión más reciente de Excel. Más información: https://go.microsoft.com/fwlink/?linkid=870924
Comentario:
    GLOSAS POR CONCILIAR</t>
      </text>
    </comment>
    <comment ref="AF8" authorId="11" shapeId="0" xr:uid="{4237415A-C7F6-42FE-AAC1-35D51C722304}">
      <text>
        <t>[Comentario encadenado]
Su versión de Excel le permite leer este comentario encadenado; sin embargo, las ediciones que se apliquen se quitarán si el archivo se abre en una versión más reciente de Excel. Más información: https://go.microsoft.com/fwlink/?linkid=870924
Comentario:
    SE PONENE LAS GLOSAS EN NO ACUERDO</t>
      </text>
    </comment>
    <comment ref="AG8" authorId="12" shapeId="0" xr:uid="{963B1FD2-3549-469F-AD59-36841F792D20}">
      <text>
        <t>[Comentario encadenado]
Su versión de Excel le permite leer este comentario encadenado; sin embargo, las ediciones que se apliquen se quitarán si el archivo se abre en una versión más reciente de Excel. Más información: https://go.microsoft.com/fwlink/?linkid=870924
Comentario:
    CARTERA PENDIENTE DE PAGO</t>
      </text>
    </comment>
    <comment ref="AH8" authorId="0" shapeId="0" xr:uid="{335CD160-B343-48EE-885B-B40E98DFF812}">
      <text>
        <r>
          <rPr>
            <b/>
            <sz val="9"/>
            <color indexed="81"/>
            <rFont val="Tahoma"/>
            <family val="2"/>
          </rPr>
          <t>1. COACTIVO
2. DEMANDA</t>
        </r>
        <r>
          <rPr>
            <sz val="9"/>
            <color indexed="81"/>
            <rFont val="Tahoma"/>
            <family val="2"/>
          </rPr>
          <t xml:space="preserve">
</t>
        </r>
      </text>
    </comment>
  </commentList>
</comments>
</file>

<file path=xl/sharedStrings.xml><?xml version="1.0" encoding="utf-8"?>
<sst xmlns="http://schemas.openxmlformats.org/spreadsheetml/2006/main" count="70" uniqueCount="48">
  <si>
    <t>FORMATO AIFT010 - Conciliación Cartera ERP – EBP</t>
  </si>
  <si>
    <t>EPS: COOSALUD EPS SA</t>
  </si>
  <si>
    <t>FECHA DE CORTE DE CONCILIACION: 31 MARZO 2020</t>
  </si>
  <si>
    <t>FECHA DE CONCILIACION:</t>
  </si>
  <si>
    <t>INFORMACION ACREEDOR DE SERVICIOS Y TECNOLOGÍAS EN SALUD</t>
  </si>
  <si>
    <t>INFORMACION ERP</t>
  </si>
  <si>
    <t>No.</t>
  </si>
  <si>
    <t>MODALIDAD CONTRATACIÓN</t>
  </si>
  <si>
    <t>PREFIJO FACTURA ACREEDOR</t>
  </si>
  <si>
    <t>No. FACTURA ACREEDOR</t>
  </si>
  <si>
    <t>FECHA FACTURA ACREEDOR</t>
  </si>
  <si>
    <t>FECHA DE RADICACIÓN ACREEDOR</t>
  </si>
  <si>
    <t>VALOR FACTURA ACREEDOR A ENTIDAD</t>
  </si>
  <si>
    <t>VALOR COPAGO - CUOTA MODERADORA (SÍ Aplica)</t>
  </si>
  <si>
    <t>AJUSTES DE ACREEDOR</t>
  </si>
  <si>
    <t>VALOR PAGADO EPS POR GIRO DIRECTO</t>
  </si>
  <si>
    <t>VALOR PAGADO EPS POR TERSORERIA</t>
  </si>
  <si>
    <t>VALOR PAGADO EPS POR CONCILIACION</t>
  </si>
  <si>
    <t>VALOR PAGADO EPS POR COMPRA DE CARTERA</t>
  </si>
  <si>
    <t>VALOR PAGADO POR EPS</t>
  </si>
  <si>
    <t>ACREEDOR SALDO DE FACTURA</t>
  </si>
  <si>
    <t>FACTURA ACREEDOR REG. ERP</t>
  </si>
  <si>
    <t>VALOR FACTURA REGISTRADA ERP</t>
  </si>
  <si>
    <t>VALOR DESCUENTO Y AJUSTES RECOBRO</t>
  </si>
  <si>
    <t>VALOR DEVOLUCIÓN</t>
  </si>
  <si>
    <t>FECHA ULTIMA DEVOLUCIÓN</t>
  </si>
  <si>
    <t>VALOR EN AUDITORÍA</t>
  </si>
  <si>
    <t>NÚMERO DE GLOSA U OBJECIÓN</t>
  </si>
  <si>
    <t>FECHA NOTIFICACIÓN GLOSA</t>
  </si>
  <si>
    <t>VALOR GLOSADO</t>
  </si>
  <si>
    <t>FECHA RESPUESTA GLOSA</t>
  </si>
  <si>
    <t>VLR GLOSA - ACEPTADA ACREEDOR</t>
  </si>
  <si>
    <t>No. NOTA CRÉDITO ACREEDOR</t>
  </si>
  <si>
    <t>GLOSA CONCILIADA ACEPTADA EPS</t>
  </si>
  <si>
    <t>GLOSA CONCILIADA ACEPTADA POR ACREEDOR</t>
  </si>
  <si>
    <t>NÚMERO DE ACTA DE CONCILIACIÓN</t>
  </si>
  <si>
    <t>GLOSA PENDIENTE POR CONCILIAR</t>
  </si>
  <si>
    <t xml:space="preserve"> GLOSA REITERADA POR CONCILIAR </t>
  </si>
  <si>
    <t>SALDO LIBRE PARA PAGO A FECHA DE CORTE</t>
  </si>
  <si>
    <t>ACTUALMENTE PROCESO LEGAL</t>
  </si>
  <si>
    <t>OBSERVACIONES</t>
  </si>
  <si>
    <t>EVENTO</t>
  </si>
  <si>
    <t>IPS: ESE HOSPITAL SAN ANTONIO DE VILLAMARIA CALDAS</t>
  </si>
  <si>
    <t>FV</t>
  </si>
  <si>
    <t>06/11/2018</t>
  </si>
  <si>
    <t>15/12/2018</t>
  </si>
  <si>
    <t>10/01/2019</t>
  </si>
  <si>
    <t>09/09/2019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</si>
</sst>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 #,##0_);_(&quot;$&quot;\ * \(#,##0\);_(&quot;$&quot;\ * &quot;-&quot;_);_(@_)"/>
    <numFmt numFmtId="165" formatCode="_-* #,##0_-;\-* #,##0_-;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8"/>
      <name val="Arial"/>
      <family val="2"/>
    </font>
    <font>
      <sz val="8"/>
      <name val="Arial"/>
      <family val="2"/>
    </font>
    <font>
      <b/>
      <sz val="8"/>
      <color indexed="81"/>
      <name val="Tahoma"/>
      <family val="2"/>
    </font>
    <font>
      <b/>
      <sz val="9"/>
      <color indexed="81"/>
      <name val="Tahoma"/>
      <family val="2"/>
    </font>
    <font>
      <sz val="9"/>
      <color indexed="81"/>
      <name val="Tahoma"/>
      <family val="2"/>
    </font>
    <font>
      <sz val="8"/>
      <color theme="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8" tint="0.39997558519241921"/>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47">
    <xf numFmtId="0" fontId="0" fillId="0" borderId="0" xfId="0"/>
    <xf numFmtId="0" fontId="2" fillId="0" borderId="0" xfId="0" applyFont="1"/>
    <xf numFmtId="0" fontId="4" fillId="2" borderId="4" xfId="2" applyFont="1" applyFill="1" applyBorder="1" applyAlignment="1">
      <alignment horizontal="center" vertical="center" wrapText="1"/>
    </xf>
    <xf numFmtId="3" fontId="4" fillId="2" borderId="4" xfId="1" applyNumberFormat="1" applyFont="1" applyFill="1" applyBorder="1" applyAlignment="1">
      <alignment horizontal="center" vertical="center" wrapText="1"/>
    </xf>
    <xf numFmtId="14" fontId="4" fillId="2" borderId="4" xfId="2" applyNumberFormat="1" applyFont="1" applyFill="1" applyBorder="1" applyAlignment="1">
      <alignment horizontal="center" vertical="center" wrapText="1"/>
    </xf>
    <xf numFmtId="3" fontId="4" fillId="2" borderId="4" xfId="2" applyNumberFormat="1" applyFont="1" applyFill="1" applyBorder="1" applyAlignment="1">
      <alignment horizontal="center" vertical="center" wrapText="1"/>
    </xf>
    <xf numFmtId="0" fontId="4" fillId="3" borderId="4" xfId="2" applyFont="1" applyFill="1" applyBorder="1" applyAlignment="1">
      <alignment horizontal="center" vertical="center" wrapText="1"/>
    </xf>
    <xf numFmtId="3" fontId="4" fillId="3" borderId="4" xfId="2" applyNumberFormat="1" applyFont="1" applyFill="1" applyBorder="1" applyAlignment="1">
      <alignment horizontal="center" vertical="center" wrapText="1"/>
    </xf>
    <xf numFmtId="3" fontId="4" fillId="4" borderId="4" xfId="2" applyNumberFormat="1" applyFont="1" applyFill="1" applyBorder="1" applyAlignment="1">
      <alignment horizontal="center" vertical="center" wrapText="1"/>
    </xf>
    <xf numFmtId="3" fontId="4" fillId="3" borderId="4" xfId="1" applyNumberFormat="1" applyFont="1" applyFill="1" applyBorder="1" applyAlignment="1">
      <alignment horizontal="center" vertical="center" wrapText="1"/>
    </xf>
    <xf numFmtId="3" fontId="4" fillId="4" borderId="4" xfId="1" applyNumberFormat="1" applyFont="1" applyFill="1" applyBorder="1" applyAlignment="1">
      <alignment horizontal="center" vertical="center" wrapText="1"/>
    </xf>
    <xf numFmtId="3" fontId="4" fillId="4" borderId="5" xfId="1" applyNumberFormat="1" applyFont="1" applyFill="1" applyBorder="1" applyAlignment="1">
      <alignment horizontal="center" vertical="center" wrapText="1"/>
    </xf>
    <xf numFmtId="43" fontId="4" fillId="4" borderId="5" xfId="1" applyFont="1" applyFill="1" applyBorder="1" applyAlignment="1">
      <alignment horizontal="center" vertical="center" wrapText="1"/>
    </xf>
    <xf numFmtId="0" fontId="5" fillId="0" borderId="5" xfId="0" applyFont="1" applyBorder="1" applyAlignment="1">
      <alignment horizontal="center"/>
    </xf>
    <xf numFmtId="0" fontId="5" fillId="0" borderId="5" xfId="0" applyFont="1" applyBorder="1"/>
    <xf numFmtId="3" fontId="5" fillId="0" borderId="5" xfId="1" applyNumberFormat="1" applyFont="1" applyBorder="1"/>
    <xf numFmtId="3" fontId="5" fillId="0" borderId="5" xfId="0" applyNumberFormat="1" applyFont="1" applyBorder="1"/>
    <xf numFmtId="0" fontId="9" fillId="0" borderId="5" xfId="0" applyFont="1" applyBorder="1"/>
    <xf numFmtId="0" fontId="9" fillId="0" borderId="5" xfId="0" quotePrefix="1" applyFont="1" applyBorder="1"/>
    <xf numFmtId="164" fontId="9" fillId="0" borderId="5" xfId="0" applyNumberFormat="1" applyFont="1" applyBorder="1"/>
    <xf numFmtId="14" fontId="5" fillId="0" borderId="5" xfId="0" applyNumberFormat="1" applyFont="1" applyBorder="1" applyAlignment="1">
      <alignment horizontal="center"/>
    </xf>
    <xf numFmtId="165" fontId="9" fillId="0" borderId="5" xfId="1" applyNumberFormat="1" applyFont="1" applyBorder="1"/>
    <xf numFmtId="0" fontId="5" fillId="0" borderId="5" xfId="1" applyNumberFormat="1" applyFont="1" applyBorder="1"/>
    <xf numFmtId="0" fontId="9" fillId="0" borderId="5" xfId="1" applyNumberFormat="1" applyFont="1" applyBorder="1"/>
    <xf numFmtId="0" fontId="5" fillId="0" borderId="5" xfId="0" applyFont="1" applyBorder="1" applyAlignment="1">
      <alignment horizontal="right"/>
    </xf>
    <xf numFmtId="3" fontId="0" fillId="0" borderId="0" xfId="0" applyNumberFormat="1"/>
    <xf numFmtId="3" fontId="5" fillId="0" borderId="7" xfId="1" applyNumberFormat="1" applyFont="1" applyBorder="1"/>
    <xf numFmtId="165" fontId="9" fillId="0" borderId="7" xfId="1" applyNumberFormat="1" applyFont="1" applyBorder="1"/>
    <xf numFmtId="0" fontId="9" fillId="0" borderId="7" xfId="1" applyNumberFormat="1" applyFont="1" applyBorder="1"/>
    <xf numFmtId="0" fontId="5" fillId="0" borderId="7" xfId="0" applyFont="1" applyBorder="1" applyAlignment="1">
      <alignment horizontal="right"/>
    </xf>
    <xf numFmtId="3" fontId="5" fillId="0" borderId="7" xfId="0" applyNumberFormat="1" applyFont="1" applyBorder="1"/>
    <xf numFmtId="0" fontId="5" fillId="0" borderId="7" xfId="0" applyFont="1" applyBorder="1" applyAlignment="1">
      <alignment horizontal="center"/>
    </xf>
    <xf numFmtId="3" fontId="0" fillId="0" borderId="8" xfId="0" applyNumberFormat="1" applyBorder="1"/>
    <xf numFmtId="0" fontId="0" fillId="0" borderId="9" xfId="0" applyBorder="1"/>
    <xf numFmtId="3" fontId="0" fillId="0" borderId="9" xfId="0" applyNumberFormat="1" applyBorder="1"/>
    <xf numFmtId="0" fontId="5" fillId="0" borderId="0" xfId="0" applyFont="1" applyFill="1" applyBorder="1" applyAlignment="1">
      <alignment horizontal="center"/>
    </xf>
    <xf numFmtId="3" fontId="5" fillId="0" borderId="0" xfId="0" applyNumberFormat="1" applyFont="1" applyFill="1" applyBorder="1"/>
    <xf numFmtId="0" fontId="5" fillId="0" borderId="10" xfId="0" applyFont="1" applyFill="1" applyBorder="1" applyAlignment="1">
      <alignment horizontal="center"/>
    </xf>
    <xf numFmtId="3" fontId="0" fillId="0" borderId="6" xfId="0" applyNumberFormat="1" applyBorder="1"/>
    <xf numFmtId="0" fontId="0" fillId="0" borderId="0" xfId="0" applyBorder="1"/>
    <xf numFmtId="3" fontId="0" fillId="0" borderId="0" xfId="0" applyNumberFormat="1" applyBorder="1"/>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3">
    <cellStyle name="Millares" xfId="1" builtinId="3"/>
    <cellStyle name="Normal" xfId="0" builtinId="0"/>
    <cellStyle name="Normal 2 2" xfId="2" xr:uid="{000A34A7-6C6E-4969-BFF5-F562CD4BD5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Jorge Mario Soto" id="{801AC176-E6EB-4FD4-8E07-5A2255E22B67}" userId="S::jsoto@coosalud.com::2a83b365-0219-46f9-9931-af8c3e70dabe"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8" dT="2020-06-30T12:16:14.31" personId="{801AC176-E6EB-4FD4-8E07-5A2255E22B67}" id="{CC92A1A5-59F6-4503-B399-BBC8625FC174}">
    <text>CORRESPONDE  A NUMERO DE FACTURA, LA DIGITAMOS SOLO CUANDO HAYA SURTIDO PROCESO DE AUDITORIA</text>
  </threadedComment>
  <threadedComment ref="Q8" dT="2020-06-30T12:17:17.16" personId="{801AC176-E6EB-4FD4-8E07-5A2255E22B67}" id="{F560531D-9E17-4297-800F-4C8B446501BF}">
    <text>PONEMOS EL VALOR DE LA FACTURA SOLO SI PRESENTÓ PROCESO DE AUDITORIA, PREFERBLEMENTE PONEMOS EL MISMO VALOR QUE LA ENTIDAD ENVÍA</text>
  </threadedComment>
  <threadedComment ref="V8" dT="2020-06-30T12:19:16.72" personId="{801AC176-E6EB-4FD4-8E07-5A2255E22B67}" id="{C329978D-5CC4-4A4D-A615-86477B208503}">
    <text>SOLO SE DILIGENCIA SI SE TIENE GLOSAS POR SOBSANAR O GLOSAS ACEPTADAS POR LA IPS QUE INTERVIENEN EN EL RESULTADO DE LA CONCILIACION</text>
  </threadedComment>
  <threadedComment ref="W8" dT="2020-06-30T12:19:49.79" personId="{801AC176-E6EB-4FD4-8E07-5A2255E22B67}" id="{1872159B-EE57-4EAA-B1BA-4E5D6420CBC0}">
    <text>VAMOS A PONER LA FECHA QUE SE REALIZÓ LA GLOSA SEGUN INFORME DE APLISTAFF</text>
  </threadedComment>
  <threadedComment ref="X8" dT="2020-06-30T12:20:36.70" personId="{801AC176-E6EB-4FD4-8E07-5A2255E22B67}" id="{20AE67D2-FAF3-40A1-BC36-F8C49000F3B0}">
    <text>SOLO SE DILIGENCIA SI SE TIENE GLOSAS POR SOBSANAR O GLOSAS ACEPTADAS POR LA IPS QUE INTERVIENEN EN EL RESULTADO DE LA CONCILIACION</text>
  </threadedComment>
  <threadedComment ref="Y8" dT="2020-06-30T12:21:40.48" personId="{801AC176-E6EB-4FD4-8E07-5A2255E22B67}" id="{11FA15A5-1785-492C-872D-4DC23F016745}">
    <text>SE DILIGENCIA SOLO SI TENEMOS GLOSAS ACEPTADAS POR IPS QUE AUN NOS ESTAN COBRANDO EN LA CARTERA PRESENTADA</text>
  </threadedComment>
  <threadedComment ref="Z8" dT="2020-06-30T12:22:03.05" personId="{801AC176-E6EB-4FD4-8E07-5A2255E22B67}" id="{54349993-B725-4416-B9D0-896862CD63D9}">
    <text>SE DILIGENCIA SOLO SI TENEMOS GLOSAS ACEPTADAS POR IPS QUE AUN NOS ESTAN COBRANDO EN LA CARTERA PRESENTADA</text>
  </threadedComment>
  <threadedComment ref="AB8" dT="2020-06-30T12:22:21.23" personId="{801AC176-E6EB-4FD4-8E07-5A2255E22B67}" id="{9EAF5429-5B67-4360-8122-C6F44EF32962}">
    <text>SE DILIGENCIA SOLO SI TENEMOS GLOSAS ACEPTADAS POR IPS QUE AUN NOS ESTAN COBRANDO EN LA CARTERA PRESENTADA, ESTA COLUMNA ES SOLO INFORMATIVA, NO HACE PARTE DEL SALDO PRESENTADO POR LA IPS</text>
  </threadedComment>
  <threadedComment ref="AC8" dT="2020-06-30T12:22:27.70" personId="{801AC176-E6EB-4FD4-8E07-5A2255E22B67}" id="{7D7EC9B1-496C-4AE9-B794-9460D4CE7240}">
    <text>SE DILIGENCIA SOLO SI TENEMOS GLOSAS ACEPTADAS POR IPS QUE AUN NOS ESTAN COBRANDO EN LA CARTERA PRESENTADA</text>
  </threadedComment>
  <threadedComment ref="AE8" dT="2020-06-30T12:22:59.89" personId="{801AC176-E6EB-4FD4-8E07-5A2255E22B67}" id="{E0E72F60-F8DA-4FCF-B20B-DD7E7C78501C}">
    <text>GLOSAS POR CONCILIAR</text>
  </threadedComment>
  <threadedComment ref="AF8" dT="2020-06-30T12:23:20.42" personId="{801AC176-E6EB-4FD4-8E07-5A2255E22B67}" id="{4237415A-C7F6-42FE-AAC1-35D51C722304}">
    <text>SE PONENE LAS GLOSAS EN NO ACUERDO</text>
  </threadedComment>
  <threadedComment ref="AG8" dT="2020-06-30T12:31:56.35" personId="{801AC176-E6EB-4FD4-8E07-5A2255E22B67}" id="{963B1FD2-3549-469F-AD59-36841F792D20}">
    <text>CARTERA PENDIENTE DE PAGO</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1DE8-AC4A-4F96-A469-FF32EFB70F0D}">
  <dimension ref="A1:AI21"/>
  <sheetViews>
    <sheetView tabSelected="1" topLeftCell="O1" workbookViewId="0">
      <selection activeCell="S19" sqref="S19"/>
    </sheetView>
  </sheetViews>
  <sheetFormatPr baseColWidth="10" defaultRowHeight="15" x14ac:dyDescent="0.25"/>
  <cols>
    <col min="2" max="2" width="14.7109375" customWidth="1"/>
    <col min="3" max="3" width="13.5703125" bestFit="1" customWidth="1"/>
    <col min="8" max="8" width="12.28515625" customWidth="1"/>
    <col min="10" max="13" width="14.140625" customWidth="1"/>
    <col min="19" max="20" width="12.42578125" customWidth="1"/>
    <col min="24" max="24" width="12.85546875" customWidth="1"/>
    <col min="30" max="30" width="12.42578125" customWidth="1"/>
    <col min="34" max="34" width="13.85546875" customWidth="1"/>
  </cols>
  <sheetData>
    <row r="1" spans="1:35" x14ac:dyDescent="0.25">
      <c r="A1" s="1" t="s">
        <v>0</v>
      </c>
    </row>
    <row r="2" spans="1:35" x14ac:dyDescent="0.25">
      <c r="A2" s="1" t="s">
        <v>1</v>
      </c>
    </row>
    <row r="3" spans="1:35" x14ac:dyDescent="0.25">
      <c r="A3" s="1" t="s">
        <v>42</v>
      </c>
    </row>
    <row r="4" spans="1:35" x14ac:dyDescent="0.25">
      <c r="A4" s="1" t="s">
        <v>2</v>
      </c>
    </row>
    <row r="5" spans="1:35" x14ac:dyDescent="0.25">
      <c r="A5" s="1" t="s">
        <v>3</v>
      </c>
    </row>
    <row r="6" spans="1:35" ht="15.75" thickBot="1" x14ac:dyDescent="0.3"/>
    <row r="7" spans="1:35" ht="15.75" thickBot="1" x14ac:dyDescent="0.3">
      <c r="A7" s="41" t="s">
        <v>4</v>
      </c>
      <c r="B7" s="42"/>
      <c r="C7" s="42"/>
      <c r="D7" s="42"/>
      <c r="E7" s="42"/>
      <c r="F7" s="42"/>
      <c r="G7" s="42"/>
      <c r="H7" s="42"/>
      <c r="I7" s="42"/>
      <c r="J7" s="42"/>
      <c r="K7" s="42"/>
      <c r="L7" s="42"/>
      <c r="M7" s="42"/>
      <c r="N7" s="42"/>
      <c r="O7" s="43"/>
      <c r="P7" s="44" t="s">
        <v>5</v>
      </c>
      <c r="Q7" s="45"/>
      <c r="R7" s="45"/>
      <c r="S7" s="45"/>
      <c r="T7" s="45"/>
      <c r="U7" s="45"/>
      <c r="V7" s="45"/>
      <c r="W7" s="45"/>
      <c r="X7" s="45"/>
      <c r="Y7" s="45"/>
      <c r="Z7" s="45"/>
      <c r="AA7" s="45"/>
      <c r="AB7" s="45"/>
      <c r="AC7" s="45"/>
      <c r="AD7" s="45"/>
      <c r="AE7" s="45"/>
      <c r="AF7" s="45"/>
      <c r="AG7" s="46"/>
    </row>
    <row r="8" spans="1:35" ht="56.25" x14ac:dyDescent="0.25">
      <c r="A8" s="2" t="s">
        <v>6</v>
      </c>
      <c r="B8" s="3" t="s">
        <v>7</v>
      </c>
      <c r="C8" s="2" t="s">
        <v>8</v>
      </c>
      <c r="D8" s="2" t="s">
        <v>9</v>
      </c>
      <c r="E8" s="4" t="s">
        <v>10</v>
      </c>
      <c r="F8" s="3" t="s">
        <v>11</v>
      </c>
      <c r="G8" s="5" t="s">
        <v>12</v>
      </c>
      <c r="H8" s="3" t="s">
        <v>13</v>
      </c>
      <c r="I8" s="3" t="s">
        <v>14</v>
      </c>
      <c r="J8" s="3" t="s">
        <v>15</v>
      </c>
      <c r="K8" s="3" t="s">
        <v>16</v>
      </c>
      <c r="L8" s="3" t="s">
        <v>17</v>
      </c>
      <c r="M8" s="3" t="s">
        <v>18</v>
      </c>
      <c r="N8" s="5" t="s">
        <v>19</v>
      </c>
      <c r="O8" s="5" t="s">
        <v>20</v>
      </c>
      <c r="P8" s="6" t="s">
        <v>21</v>
      </c>
      <c r="Q8" s="7" t="s">
        <v>22</v>
      </c>
      <c r="R8" s="8" t="s">
        <v>23</v>
      </c>
      <c r="S8" s="7" t="s">
        <v>24</v>
      </c>
      <c r="T8" s="9" t="s">
        <v>25</v>
      </c>
      <c r="U8" s="8" t="s">
        <v>26</v>
      </c>
      <c r="V8" s="9" t="s">
        <v>27</v>
      </c>
      <c r="W8" s="9" t="s">
        <v>28</v>
      </c>
      <c r="X8" s="9" t="s">
        <v>29</v>
      </c>
      <c r="Y8" s="7" t="s">
        <v>30</v>
      </c>
      <c r="Z8" s="9" t="s">
        <v>31</v>
      </c>
      <c r="AA8" s="10" t="s">
        <v>32</v>
      </c>
      <c r="AB8" s="9" t="s">
        <v>33</v>
      </c>
      <c r="AC8" s="9" t="s">
        <v>34</v>
      </c>
      <c r="AD8" s="10" t="s">
        <v>35</v>
      </c>
      <c r="AE8" s="9" t="s">
        <v>36</v>
      </c>
      <c r="AF8" s="9" t="s">
        <v>37</v>
      </c>
      <c r="AG8" s="9" t="s">
        <v>38</v>
      </c>
      <c r="AH8" s="11" t="s">
        <v>39</v>
      </c>
      <c r="AI8" s="12" t="s">
        <v>40</v>
      </c>
    </row>
    <row r="9" spans="1:35" x14ac:dyDescent="0.25">
      <c r="A9" s="13"/>
      <c r="B9" s="14" t="s">
        <v>41</v>
      </c>
      <c r="C9" s="13" t="s">
        <v>43</v>
      </c>
      <c r="D9" s="17">
        <v>84625</v>
      </c>
      <c r="E9" s="18" t="s">
        <v>44</v>
      </c>
      <c r="F9" s="18" t="s">
        <v>44</v>
      </c>
      <c r="G9" s="19">
        <v>108554</v>
      </c>
      <c r="H9" s="15">
        <v>0</v>
      </c>
      <c r="I9" s="15">
        <v>0</v>
      </c>
      <c r="J9" s="15">
        <v>0</v>
      </c>
      <c r="K9" s="15">
        <v>0</v>
      </c>
      <c r="L9" s="15">
        <v>0</v>
      </c>
      <c r="M9" s="15">
        <v>0</v>
      </c>
      <c r="N9" s="15">
        <f t="shared" ref="N9:N15" si="0">+SUM(J9:M9)</f>
        <v>0</v>
      </c>
      <c r="O9" s="15">
        <f t="shared" ref="O9:O15" si="1">+G9-I9-N9</f>
        <v>108554</v>
      </c>
      <c r="P9" s="14">
        <v>0</v>
      </c>
      <c r="Q9" s="22">
        <v>0</v>
      </c>
      <c r="R9" s="22">
        <v>0</v>
      </c>
      <c r="S9" s="21">
        <v>108554</v>
      </c>
      <c r="T9" s="20">
        <v>43467</v>
      </c>
      <c r="U9" s="15">
        <v>0</v>
      </c>
      <c r="V9" s="16">
        <v>0</v>
      </c>
      <c r="W9" s="13">
        <v>0</v>
      </c>
      <c r="X9" s="15">
        <v>0</v>
      </c>
      <c r="Y9" s="13">
        <v>0</v>
      </c>
      <c r="Z9" s="15">
        <v>0</v>
      </c>
      <c r="AA9" s="15">
        <v>0</v>
      </c>
      <c r="AB9" s="15">
        <v>0</v>
      </c>
      <c r="AC9" s="15">
        <v>0</v>
      </c>
      <c r="AD9" s="16">
        <v>0</v>
      </c>
      <c r="AE9" s="16">
        <v>0</v>
      </c>
      <c r="AF9" s="16">
        <v>0</v>
      </c>
      <c r="AG9" s="16">
        <v>0</v>
      </c>
      <c r="AH9" s="16">
        <v>0</v>
      </c>
      <c r="AI9" s="16"/>
    </row>
    <row r="10" spans="1:35" x14ac:dyDescent="0.25">
      <c r="A10" s="13"/>
      <c r="B10" s="14" t="s">
        <v>41</v>
      </c>
      <c r="C10" s="13" t="s">
        <v>43</v>
      </c>
      <c r="D10" s="17">
        <v>85950</v>
      </c>
      <c r="E10" s="18" t="s">
        <v>45</v>
      </c>
      <c r="F10" s="18" t="s">
        <v>45</v>
      </c>
      <c r="G10" s="19">
        <v>92095</v>
      </c>
      <c r="H10" s="15">
        <v>0</v>
      </c>
      <c r="I10" s="15">
        <v>0</v>
      </c>
      <c r="J10" s="15">
        <v>0</v>
      </c>
      <c r="K10" s="15">
        <v>0</v>
      </c>
      <c r="L10" s="15">
        <v>0</v>
      </c>
      <c r="M10" s="15">
        <v>0</v>
      </c>
      <c r="N10" s="15">
        <f t="shared" si="0"/>
        <v>0</v>
      </c>
      <c r="O10" s="15">
        <f t="shared" si="1"/>
        <v>92095</v>
      </c>
      <c r="P10" s="14">
        <v>0</v>
      </c>
      <c r="Q10" s="22">
        <v>0</v>
      </c>
      <c r="R10" s="22">
        <v>0</v>
      </c>
      <c r="S10" s="21">
        <v>92095</v>
      </c>
      <c r="T10" s="20">
        <v>43514</v>
      </c>
      <c r="U10" s="15">
        <v>0</v>
      </c>
      <c r="V10" s="16">
        <v>0</v>
      </c>
      <c r="W10" s="13">
        <v>0</v>
      </c>
      <c r="X10" s="15">
        <v>0</v>
      </c>
      <c r="Y10" s="13">
        <v>0</v>
      </c>
      <c r="Z10" s="15">
        <v>0</v>
      </c>
      <c r="AA10" s="15">
        <v>0</v>
      </c>
      <c r="AB10" s="15">
        <v>0</v>
      </c>
      <c r="AC10" s="15">
        <v>0</v>
      </c>
      <c r="AD10" s="16">
        <v>0</v>
      </c>
      <c r="AE10" s="16">
        <v>0</v>
      </c>
      <c r="AF10" s="16">
        <v>0</v>
      </c>
      <c r="AG10" s="16">
        <v>0</v>
      </c>
      <c r="AH10" s="16">
        <v>0</v>
      </c>
      <c r="AI10" s="16"/>
    </row>
    <row r="11" spans="1:35" x14ac:dyDescent="0.25">
      <c r="A11" s="13"/>
      <c r="B11" s="14" t="s">
        <v>41</v>
      </c>
      <c r="C11" s="13" t="s">
        <v>43</v>
      </c>
      <c r="D11" s="17">
        <v>92747</v>
      </c>
      <c r="E11" s="18" t="s">
        <v>46</v>
      </c>
      <c r="F11" s="18" t="s">
        <v>46</v>
      </c>
      <c r="G11" s="19">
        <v>569923</v>
      </c>
      <c r="H11" s="15">
        <v>0</v>
      </c>
      <c r="I11" s="15">
        <v>0</v>
      </c>
      <c r="J11" s="15">
        <v>0</v>
      </c>
      <c r="K11" s="15">
        <v>0</v>
      </c>
      <c r="L11" s="15">
        <v>0</v>
      </c>
      <c r="M11" s="15">
        <v>0</v>
      </c>
      <c r="N11" s="15">
        <f t="shared" si="0"/>
        <v>0</v>
      </c>
      <c r="O11" s="15">
        <f t="shared" si="1"/>
        <v>569923</v>
      </c>
      <c r="P11" s="14">
        <v>0</v>
      </c>
      <c r="Q11" s="22">
        <v>0</v>
      </c>
      <c r="R11" s="22">
        <v>0</v>
      </c>
      <c r="S11" s="21">
        <v>569923</v>
      </c>
      <c r="T11" s="20">
        <v>43656</v>
      </c>
      <c r="U11" s="15">
        <v>0</v>
      </c>
      <c r="V11" s="16">
        <v>0</v>
      </c>
      <c r="W11" s="13">
        <v>0</v>
      </c>
      <c r="X11" s="15">
        <v>0</v>
      </c>
      <c r="Y11" s="13">
        <v>0</v>
      </c>
      <c r="Z11" s="15">
        <v>0</v>
      </c>
      <c r="AA11" s="15">
        <v>0</v>
      </c>
      <c r="AB11" s="15">
        <v>0</v>
      </c>
      <c r="AC11" s="15">
        <v>0</v>
      </c>
      <c r="AD11" s="16">
        <v>0</v>
      </c>
      <c r="AE11" s="16">
        <v>0</v>
      </c>
      <c r="AF11" s="16">
        <v>0</v>
      </c>
      <c r="AG11" s="16">
        <v>0</v>
      </c>
      <c r="AH11" s="16">
        <v>0</v>
      </c>
      <c r="AI11" s="16"/>
    </row>
    <row r="12" spans="1:35" x14ac:dyDescent="0.25">
      <c r="A12" s="13"/>
      <c r="B12" s="14" t="s">
        <v>41</v>
      </c>
      <c r="C12" s="13" t="s">
        <v>43</v>
      </c>
      <c r="D12" s="17">
        <v>93209</v>
      </c>
      <c r="E12" s="18" t="s">
        <v>46</v>
      </c>
      <c r="F12" s="18" t="s">
        <v>46</v>
      </c>
      <c r="G12" s="19">
        <v>103762</v>
      </c>
      <c r="H12" s="15">
        <v>0</v>
      </c>
      <c r="I12" s="15">
        <v>0</v>
      </c>
      <c r="J12" s="15">
        <v>0</v>
      </c>
      <c r="K12" s="15">
        <v>0</v>
      </c>
      <c r="L12" s="15">
        <v>0</v>
      </c>
      <c r="M12" s="15">
        <v>0</v>
      </c>
      <c r="N12" s="15">
        <f t="shared" si="0"/>
        <v>0</v>
      </c>
      <c r="O12" s="15">
        <f t="shared" si="1"/>
        <v>103762</v>
      </c>
      <c r="P12" s="14">
        <v>0</v>
      </c>
      <c r="Q12" s="22">
        <v>0</v>
      </c>
      <c r="R12" s="22">
        <v>0</v>
      </c>
      <c r="S12" s="21">
        <v>103762</v>
      </c>
      <c r="T12" s="20">
        <v>43705</v>
      </c>
      <c r="U12" s="15">
        <v>0</v>
      </c>
      <c r="V12" s="16">
        <v>0</v>
      </c>
      <c r="W12" s="13">
        <v>0</v>
      </c>
      <c r="X12" s="15">
        <v>0</v>
      </c>
      <c r="Y12" s="13">
        <v>0</v>
      </c>
      <c r="Z12" s="15">
        <v>0</v>
      </c>
      <c r="AA12" s="15">
        <v>0</v>
      </c>
      <c r="AB12" s="15">
        <v>0</v>
      </c>
      <c r="AC12" s="15">
        <v>0</v>
      </c>
      <c r="AD12" s="16">
        <v>0</v>
      </c>
      <c r="AE12" s="16">
        <v>0</v>
      </c>
      <c r="AF12" s="16">
        <v>0</v>
      </c>
      <c r="AG12" s="16">
        <v>0</v>
      </c>
      <c r="AH12" s="16">
        <v>0</v>
      </c>
      <c r="AI12" s="16"/>
    </row>
    <row r="13" spans="1:35" x14ac:dyDescent="0.25">
      <c r="A13" s="13"/>
      <c r="B13" s="14" t="s">
        <v>41</v>
      </c>
      <c r="C13" s="13" t="s">
        <v>43</v>
      </c>
      <c r="D13" s="17">
        <v>95132</v>
      </c>
      <c r="E13" s="18" t="s">
        <v>47</v>
      </c>
      <c r="F13" s="18" t="s">
        <v>47</v>
      </c>
      <c r="G13" s="19">
        <v>79238</v>
      </c>
      <c r="H13" s="15">
        <v>0</v>
      </c>
      <c r="I13" s="15">
        <v>0</v>
      </c>
      <c r="J13" s="15">
        <v>0</v>
      </c>
      <c r="K13" s="15">
        <v>0</v>
      </c>
      <c r="L13" s="15">
        <v>0</v>
      </c>
      <c r="M13" s="15">
        <v>0</v>
      </c>
      <c r="N13" s="15">
        <f t="shared" si="0"/>
        <v>0</v>
      </c>
      <c r="O13" s="15">
        <f t="shared" si="1"/>
        <v>79238</v>
      </c>
      <c r="P13" s="17">
        <v>95132</v>
      </c>
      <c r="Q13" s="21">
        <v>79238</v>
      </c>
      <c r="R13" s="14">
        <v>0</v>
      </c>
      <c r="S13" s="23">
        <v>0</v>
      </c>
      <c r="T13" s="24">
        <v>0</v>
      </c>
      <c r="U13" s="15">
        <v>0</v>
      </c>
      <c r="V13" s="16">
        <v>0</v>
      </c>
      <c r="W13" s="13">
        <v>0</v>
      </c>
      <c r="X13" s="15">
        <v>0</v>
      </c>
      <c r="Y13" s="13">
        <v>0</v>
      </c>
      <c r="Z13" s="15">
        <v>0</v>
      </c>
      <c r="AA13" s="15">
        <v>0</v>
      </c>
      <c r="AB13" s="15">
        <v>0</v>
      </c>
      <c r="AC13" s="15">
        <v>0</v>
      </c>
      <c r="AD13" s="16">
        <v>0</v>
      </c>
      <c r="AE13" s="16">
        <v>0</v>
      </c>
      <c r="AF13" s="16">
        <v>0</v>
      </c>
      <c r="AG13" s="21">
        <v>79238</v>
      </c>
      <c r="AH13" s="16">
        <v>0</v>
      </c>
      <c r="AI13" s="16"/>
    </row>
    <row r="14" spans="1:35" x14ac:dyDescent="0.25">
      <c r="A14" s="13"/>
      <c r="B14" s="14" t="s">
        <v>41</v>
      </c>
      <c r="C14" s="13" t="s">
        <v>43</v>
      </c>
      <c r="D14" s="17">
        <v>95330</v>
      </c>
      <c r="E14" s="18" t="s">
        <v>47</v>
      </c>
      <c r="F14" s="18" t="s">
        <v>47</v>
      </c>
      <c r="G14" s="19">
        <v>181257</v>
      </c>
      <c r="H14" s="15">
        <v>0</v>
      </c>
      <c r="I14" s="15">
        <v>0</v>
      </c>
      <c r="J14" s="15">
        <v>0</v>
      </c>
      <c r="K14" s="15">
        <v>0</v>
      </c>
      <c r="L14" s="15">
        <v>0</v>
      </c>
      <c r="M14" s="15">
        <v>0</v>
      </c>
      <c r="N14" s="15">
        <f t="shared" si="0"/>
        <v>0</v>
      </c>
      <c r="O14" s="15">
        <f t="shared" si="1"/>
        <v>181257</v>
      </c>
      <c r="P14" s="14">
        <v>0</v>
      </c>
      <c r="Q14" s="22">
        <v>0</v>
      </c>
      <c r="R14" s="22">
        <v>0</v>
      </c>
      <c r="S14" s="21">
        <v>181257</v>
      </c>
      <c r="T14" s="20">
        <v>43732</v>
      </c>
      <c r="U14" s="15">
        <v>0</v>
      </c>
      <c r="V14" s="16">
        <v>0</v>
      </c>
      <c r="W14" s="13">
        <v>0</v>
      </c>
      <c r="X14" s="15">
        <v>0</v>
      </c>
      <c r="Y14" s="13">
        <v>0</v>
      </c>
      <c r="Z14" s="15">
        <v>0</v>
      </c>
      <c r="AA14" s="15">
        <v>0</v>
      </c>
      <c r="AB14" s="15">
        <v>0</v>
      </c>
      <c r="AC14" s="15">
        <v>0</v>
      </c>
      <c r="AD14" s="16">
        <v>0</v>
      </c>
      <c r="AE14" s="16">
        <v>0</v>
      </c>
      <c r="AF14" s="16">
        <v>0</v>
      </c>
      <c r="AG14" s="16">
        <v>0</v>
      </c>
      <c r="AH14" s="16">
        <v>0</v>
      </c>
      <c r="AI14" s="16"/>
    </row>
    <row r="15" spans="1:35" ht="15.75" thickBot="1" x14ac:dyDescent="0.3">
      <c r="A15" s="13"/>
      <c r="B15" s="14" t="s">
        <v>41</v>
      </c>
      <c r="C15" s="13" t="s">
        <v>43</v>
      </c>
      <c r="D15" s="17">
        <v>95619</v>
      </c>
      <c r="E15" s="18" t="s">
        <v>47</v>
      </c>
      <c r="F15" s="18" t="s">
        <v>47</v>
      </c>
      <c r="G15" s="19">
        <v>199943</v>
      </c>
      <c r="H15" s="15">
        <v>0</v>
      </c>
      <c r="I15" s="15">
        <v>0</v>
      </c>
      <c r="J15" s="15">
        <v>0</v>
      </c>
      <c r="K15" s="15">
        <v>0</v>
      </c>
      <c r="L15" s="15">
        <v>0</v>
      </c>
      <c r="M15" s="15">
        <v>0</v>
      </c>
      <c r="N15" s="15">
        <f t="shared" si="0"/>
        <v>0</v>
      </c>
      <c r="O15" s="26">
        <f t="shared" si="1"/>
        <v>199943</v>
      </c>
      <c r="P15" s="17">
        <v>95619</v>
      </c>
      <c r="Q15" s="21">
        <v>199943</v>
      </c>
      <c r="R15" s="23">
        <v>0</v>
      </c>
      <c r="S15" s="28">
        <v>0</v>
      </c>
      <c r="T15" s="29">
        <v>0</v>
      </c>
      <c r="U15" s="26">
        <v>0</v>
      </c>
      <c r="V15" s="30">
        <v>0</v>
      </c>
      <c r="W15" s="31">
        <v>0</v>
      </c>
      <c r="X15" s="26">
        <v>0</v>
      </c>
      <c r="Y15" s="31">
        <v>0</v>
      </c>
      <c r="Z15" s="26">
        <v>0</v>
      </c>
      <c r="AA15" s="26">
        <v>0</v>
      </c>
      <c r="AB15" s="26">
        <v>0</v>
      </c>
      <c r="AC15" s="26">
        <v>0</v>
      </c>
      <c r="AD15" s="30">
        <v>0</v>
      </c>
      <c r="AE15" s="30">
        <v>0</v>
      </c>
      <c r="AF15" s="30">
        <v>0</v>
      </c>
      <c r="AG15" s="27">
        <v>199943</v>
      </c>
      <c r="AH15" s="30">
        <v>0</v>
      </c>
      <c r="AI15" s="30"/>
    </row>
    <row r="16" spans="1:35" ht="15.75" thickBot="1" x14ac:dyDescent="0.3">
      <c r="O16" s="38">
        <f>SUM(O9:O15)</f>
        <v>1334772</v>
      </c>
      <c r="P16" s="39"/>
      <c r="Q16" s="40"/>
      <c r="R16" s="40"/>
      <c r="S16" s="32">
        <f>SUM(S9:S15)</f>
        <v>1055591</v>
      </c>
      <c r="T16" s="33">
        <v>0</v>
      </c>
      <c r="U16" s="34">
        <f>SUM(U9:U15)</f>
        <v>0</v>
      </c>
      <c r="V16" s="33">
        <v>0</v>
      </c>
      <c r="W16" s="33">
        <v>0</v>
      </c>
      <c r="X16" s="34">
        <f>SUM(X9:X15)</f>
        <v>0</v>
      </c>
      <c r="Y16" s="33">
        <v>0</v>
      </c>
      <c r="Z16" s="34">
        <f>SUM(Z9:Z15)</f>
        <v>0</v>
      </c>
      <c r="AA16" s="34">
        <f>SUM(AA9:AA15)</f>
        <v>0</v>
      </c>
      <c r="AB16" s="34">
        <f>SUM(AB9:AB15)</f>
        <v>0</v>
      </c>
      <c r="AC16" s="34">
        <f>SUM(AC9:AC15)</f>
        <v>0</v>
      </c>
      <c r="AD16" s="33">
        <v>0</v>
      </c>
      <c r="AE16" s="34">
        <f>SUM(AE9:AE15)</f>
        <v>0</v>
      </c>
      <c r="AF16" s="34">
        <f>SUM(AF9:AF15)</f>
        <v>0</v>
      </c>
      <c r="AG16" s="34">
        <f>SUM(AG9:AG15)</f>
        <v>279181</v>
      </c>
      <c r="AH16" s="34">
        <f>SUM(AH9:AH15)</f>
        <v>0</v>
      </c>
      <c r="AI16" s="33"/>
    </row>
    <row r="18" spans="21:23" x14ac:dyDescent="0.25">
      <c r="V18" s="36"/>
      <c r="W18" s="35"/>
    </row>
    <row r="19" spans="21:23" x14ac:dyDescent="0.25">
      <c r="W19" s="35"/>
    </row>
    <row r="20" spans="21:23" x14ac:dyDescent="0.25">
      <c r="U20" s="25"/>
      <c r="W20" s="35"/>
    </row>
    <row r="21" spans="21:23" x14ac:dyDescent="0.25">
      <c r="W21" s="37"/>
    </row>
  </sheetData>
  <mergeCells count="2">
    <mergeCell ref="A7:O7"/>
    <mergeCell ref="P7:AG7"/>
  </mergeCells>
  <pageMargins left="0.7" right="0.7" top="0.75" bottom="0.75" header="0.3" footer="0.3"/>
  <ignoredErrors>
    <ignoredError sqref="N9:N15" formulaRange="1"/>
  </ignoredErrors>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Saneamiento Antioquia</dc:creator>
  <cp:lastModifiedBy>Jorge Mario Soto</cp:lastModifiedBy>
  <dcterms:created xsi:type="dcterms:W3CDTF">2020-06-30T16:55:42Z</dcterms:created>
  <dcterms:modified xsi:type="dcterms:W3CDTF">2020-07-13T21:38:58Z</dcterms:modified>
</cp:coreProperties>
</file>