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13_ncr:1_{6BB4B5BE-2CE7-479B-BB7B-594CC3A02BC3}" xr6:coauthVersionLast="45" xr6:coauthVersionMax="45" xr10:uidLastSave="{00000000-0000-0000-0000-000000000000}"/>
  <bookViews>
    <workbookView xWindow="-120" yWindow="-120" windowWidth="24240" windowHeight="13140" xr2:uid="{18025315-2C49-43B8-BD71-144B752DACA9}"/>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6" i="1" l="1"/>
  <c r="AG16" i="1"/>
  <c r="AF16" i="1"/>
  <c r="AE16" i="1"/>
  <c r="AC16" i="1"/>
  <c r="AB16" i="1"/>
  <c r="AA16" i="1"/>
  <c r="Z16" i="1"/>
  <c r="X16" i="1"/>
  <c r="U16" i="1"/>
  <c r="S16" i="1"/>
  <c r="N15" i="1" l="1"/>
  <c r="O15" i="1" s="1"/>
  <c r="N14" i="1"/>
  <c r="O14" i="1" s="1"/>
  <c r="N13" i="1"/>
  <c r="O13" i="1" s="1"/>
  <c r="N12" i="1"/>
  <c r="O12" i="1" s="1"/>
  <c r="N11" i="1"/>
  <c r="O11" i="1" s="1"/>
  <c r="N10" i="1"/>
  <c r="O10" i="1" s="1"/>
  <c r="N9" i="1"/>
  <c r="O9" i="1" s="1"/>
  <c r="O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tc={CC92A1A5-59F6-4503-B399-BBC8625FC174}</author>
    <author>tc={F560531D-9E17-4297-800F-4C8B446501BF}</author>
    <author>tc={C329978D-5CC4-4A4D-A615-86477B208503}</author>
    <author>tc={1872159B-EE57-4EAA-B1BA-4E5D6420CBC0}</author>
    <author>tc={20AE67D2-FAF3-40A1-BC36-F8C49000F3B0}</author>
    <author>tc={11FA15A5-1785-492C-872D-4DC23F016745}</author>
    <author>tc={54349993-B725-4416-B9D0-896862CD63D9}</author>
    <author>tc={9EAF5429-5B67-4360-8122-C6F44EF32962}</author>
    <author>tc={7D7EC9B1-496C-4AE9-B794-9460D4CE7240}</author>
    <author>tc={E0E72F60-F8DA-4FCF-B20B-DD7E7C78501C}</author>
    <author>tc={4237415A-C7F6-42FE-AAC1-35D51C722304}</author>
    <author>tc={963B1FD2-3549-469F-AD59-36841F792D20}</author>
  </authors>
  <commentList>
    <comment ref="H8" authorId="0" shapeId="0" xr:uid="{6497C56E-9186-49D7-B9E2-52EE3E73FF2B}">
      <text>
        <r>
          <rPr>
            <b/>
            <sz val="8"/>
            <color indexed="81"/>
            <rFont val="Tahoma"/>
            <family val="2"/>
          </rPr>
          <t>VALOR YA DESCONTADO EN VALOR FACTURA ACREEDOR A ENTIDAD</t>
        </r>
      </text>
    </comment>
    <comment ref="P8" authorId="1" shapeId="0" xr:uid="{CC92A1A5-59F6-4503-B399-BBC8625FC174}">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F560531D-9E17-4297-800F-4C8B446501BF}">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C329978D-5CC4-4A4D-A615-86477B208503}">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1872159B-EE57-4EAA-B1BA-4E5D6420CBC0}">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20AE67D2-FAF3-40A1-BC36-F8C49000F3B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11FA15A5-1785-492C-872D-4DC23F0167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54349993-B725-4416-B9D0-896862CD63D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9EAF5429-5B67-4360-8122-C6F44EF3296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7D7EC9B1-496C-4AE9-B794-9460D4CE724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E0E72F60-F8DA-4FCF-B20B-DD7E7C78501C}">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4237415A-C7F6-42FE-AAC1-35D51C72230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963B1FD2-3549-469F-AD59-36841F792D20}">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335CD160-B343-48EE-885B-B40E98DFF812}">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<sst xmlns="http://schemas.openxmlformats.org/spreadsheetml/2006/main" count="70" uniqueCount="48">
  <si>
    <t>FORMATO AIFT010 - Conciliación Cartera ERP – EBP</t>
  </si>
  <si>
    <t>EPS: COOSALUD EPS SA</t>
  </si>
  <si>
    <t>FECHA DE CORTE DE CONCILIACION: 31 MARZO 2020</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</si>
  <si>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</si>
  <si>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</si>
  <si>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</si>
  <si>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</si>
  <si>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</si>
  <si>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</si>
  <si>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</si>
  <si>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</si>
  <si>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</si>
  <si>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</si>
  <si>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</si>
  <si>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</si>
  <si>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</si>
  <si>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</si>
  <si>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</si>
  <si>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</si>
  <si>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</si>
  <si>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</si>
  <si>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</si>
  <si>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</si>
  <si>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</si>
  <si>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</si>
  <si>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</si>
  <si>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</si>
  <si>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</si>
  <si>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</si>
  <si>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</si>
  <si>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</si>
  <si>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</si>
  <si>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</si>
  <si>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</si>
  <si>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</si>
  <si>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</si>
  <si>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</si>
  <si>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</si>
  <si>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</si>
  <si>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</si>
  <si>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</si>
  <si>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EVENTO</t>
  </si>
  <si>
    <t>IPS: ESE HOSPITAL SAN ANTONIO DE VILLAMARIA CALDAS</t>
  </si>
  <si>
    <t>FV</t>
  </si>
  <si>
    <t>06/11/2018</t>
  </si>
  <si>
    <t>15/12/2018</t>
  </si>
  <si>
    <t>10/01/2019</t>
  </si>
  <si>
    <t>09/09/2019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</si>
</sst>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_);_(&quot;$&quot;\ * \(#,##0\);_(&quot;$&quot;\ * &quot;-&quot;_);_(@_)"/>
    <numFmt numFmtId="165"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8"/>
      <name val="Arial"/>
      <family val="2"/>
    </font>
    <font>
      <sz val="8"/>
      <name val="Arial"/>
      <family val="2"/>
    </font>
    <font>
      <b/>
      <sz val="8"/>
      <color indexed="81"/>
      <name val="Tahoma"/>
      <family val="2"/>
    </font>
    <font>
      <b/>
      <sz val="9"/>
      <color indexed="81"/>
      <name val="Tahoma"/>
      <family val="2"/>
    </font>
    <font>
      <sz val="9"/>
      <color indexed="81"/>
      <name val="Tahoma"/>
      <family val="2"/>
    </font>
    <font>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7">
    <xf numFmtId="0" fontId="0" fillId="0" borderId="0" xfId="0"/>
    <xf numFmtId="0" fontId="2" fillId="0" borderId="0" xfId="0" applyFont="1"/>
    <xf numFmtId="0" fontId="4" fillId="2" borderId="4" xfId="2" applyFont="1" applyFill="1" applyBorder="1" applyAlignment="1">
      <alignment horizontal="center" vertical="center" wrapText="1"/>
    </xf>
    <xf numFmtId="3" fontId="4" fillId="2" borderId="4" xfId="1" applyNumberFormat="1" applyFont="1" applyFill="1" applyBorder="1" applyAlignment="1">
      <alignment horizontal="center" vertical="center" wrapText="1"/>
    </xf>
    <xf numFmtId="14" fontId="4" fillId="2" borderId="4" xfId="2" applyNumberFormat="1" applyFont="1" applyFill="1" applyBorder="1" applyAlignment="1">
      <alignment horizontal="center" vertical="center" wrapText="1"/>
    </xf>
    <xf numFmtId="3" fontId="4" fillId="2" borderId="4" xfId="2" applyNumberFormat="1" applyFont="1" applyFill="1" applyBorder="1" applyAlignment="1">
      <alignment horizontal="center" vertical="center" wrapText="1"/>
    </xf>
    <xf numFmtId="0" fontId="4" fillId="3" borderId="4" xfId="2" applyFont="1" applyFill="1" applyBorder="1" applyAlignment="1">
      <alignment horizontal="center" vertical="center" wrapText="1"/>
    </xf>
    <xf numFmtId="3" fontId="4" fillId="3" borderId="4" xfId="2" applyNumberFormat="1"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3" fontId="4" fillId="3" borderId="4" xfId="1" applyNumberFormat="1" applyFont="1" applyFill="1" applyBorder="1" applyAlignment="1">
      <alignment horizontal="center" vertical="center" wrapText="1"/>
    </xf>
    <xf numFmtId="3" fontId="4" fillId="4" borderId="4" xfId="1" applyNumberFormat="1" applyFont="1" applyFill="1" applyBorder="1" applyAlignment="1">
      <alignment horizontal="center" vertical="center" wrapText="1"/>
    </xf>
    <xf numFmtId="3" fontId="4" fillId="4" borderId="5" xfId="1" applyNumberFormat="1" applyFont="1" applyFill="1" applyBorder="1" applyAlignment="1">
      <alignment horizontal="center" vertical="center" wrapText="1"/>
    </xf>
    <xf numFmtId="43" fontId="4" fillId="4" borderId="5" xfId="1" applyFont="1" applyFill="1" applyBorder="1" applyAlignment="1">
      <alignment horizontal="center" vertical="center" wrapText="1"/>
    </xf>
    <xf numFmtId="0" fontId="5" fillId="0" borderId="5" xfId="0" applyFont="1" applyBorder="1" applyAlignment="1">
      <alignment horizontal="center"/>
    </xf>
    <xf numFmtId="0" fontId="5" fillId="0" borderId="5" xfId="0" applyFont="1" applyBorder="1"/>
    <xf numFmtId="3" fontId="5" fillId="0" borderId="5" xfId="1" applyNumberFormat="1" applyFont="1" applyBorder="1"/>
    <xf numFmtId="3" fontId="5" fillId="0" borderId="5" xfId="0" applyNumberFormat="1" applyFont="1" applyBorder="1"/>
    <xf numFmtId="0" fontId="9" fillId="0" borderId="5" xfId="0" applyFont="1" applyBorder="1"/>
    <xf numFmtId="0" fontId="9" fillId="0" borderId="5" xfId="0" quotePrefix="1" applyFont="1" applyBorder="1"/>
    <xf numFmtId="164" fontId="9" fillId="0" borderId="5" xfId="0" applyNumberFormat="1" applyFont="1" applyBorder="1"/>
    <xf numFmtId="14" fontId="5" fillId="0" borderId="5" xfId="0" applyNumberFormat="1" applyFont="1" applyBorder="1" applyAlignment="1">
      <alignment horizontal="center"/>
    </xf>
    <xf numFmtId="165" fontId="9" fillId="0" borderId="5" xfId="1" applyNumberFormat="1" applyFont="1" applyBorder="1"/>
    <xf numFmtId="0" fontId="5" fillId="0" borderId="5" xfId="1" applyNumberFormat="1" applyFont="1" applyBorder="1"/>
    <xf numFmtId="0" fontId="9" fillId="0" borderId="5" xfId="1" applyNumberFormat="1" applyFont="1" applyBorder="1"/>
    <xf numFmtId="0" fontId="5" fillId="0" borderId="5" xfId="0" applyFont="1" applyBorder="1" applyAlignment="1">
      <alignment horizontal="right"/>
    </xf>
    <xf numFmtId="3" fontId="0" fillId="0" borderId="0" xfId="0" applyNumberFormat="1"/>
    <xf numFmtId="3" fontId="5" fillId="0" borderId="7" xfId="1" applyNumberFormat="1" applyFont="1" applyBorder="1"/>
    <xf numFmtId="165" fontId="9" fillId="0" borderId="7" xfId="1" applyNumberFormat="1" applyFont="1" applyBorder="1"/>
    <xf numFmtId="0" fontId="9" fillId="0" borderId="7" xfId="1" applyNumberFormat="1" applyFont="1" applyBorder="1"/>
    <xf numFmtId="0" fontId="5" fillId="0" borderId="7" xfId="0" applyFont="1" applyBorder="1" applyAlignment="1">
      <alignment horizontal="right"/>
    </xf>
    <xf numFmtId="3" fontId="5" fillId="0" borderId="7" xfId="0" applyNumberFormat="1" applyFont="1" applyBorder="1"/>
    <xf numFmtId="0" fontId="5" fillId="0" borderId="7" xfId="0" applyFont="1" applyBorder="1" applyAlignment="1">
      <alignment horizontal="center"/>
    </xf>
    <xf numFmtId="3" fontId="0" fillId="0" borderId="8" xfId="0" applyNumberFormat="1" applyBorder="1"/>
    <xf numFmtId="0" fontId="0" fillId="0" borderId="9" xfId="0" applyBorder="1"/>
    <xf numFmtId="3" fontId="0" fillId="0" borderId="9" xfId="0" applyNumberFormat="1" applyBorder="1"/>
    <xf numFmtId="0" fontId="5" fillId="0" borderId="0" xfId="0" applyFont="1" applyFill="1" applyBorder="1" applyAlignment="1">
      <alignment horizontal="center"/>
    </xf>
    <xf numFmtId="3" fontId="5" fillId="0" borderId="0" xfId="0" applyNumberFormat="1" applyFont="1" applyFill="1" applyBorder="1"/>
    <xf numFmtId="0" fontId="5" fillId="0" borderId="10" xfId="0" applyFont="1" applyFill="1" applyBorder="1" applyAlignment="1">
      <alignment horizontal="center"/>
    </xf>
    <xf numFmtId="3" fontId="0" fillId="0" borderId="6" xfId="0" applyNumberFormat="1" applyBorder="1"/>
    <xf numFmtId="0" fontId="0" fillId="0" borderId="0" xfId="0" applyBorder="1"/>
    <xf numFmtId="3" fontId="0" fillId="0" borderId="0" xfId="0" applyNumberFormat="1" applyBorder="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3">
    <cellStyle name="Millares" xfId="1" builtinId="3"/>
    <cellStyle name="Normal" xfId="0" builtinId="0"/>
    <cellStyle name="Normal 2 2" xfId="2" xr:uid="{000A34A7-6C6E-4969-BFF5-F562CD4BD5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rge Mario Soto" id="{801AC176-E6EB-4FD4-8E07-5A2255E22B67}"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801AC176-E6EB-4FD4-8E07-5A2255E22B67}" id="{CC92A1A5-59F6-4503-B399-BBC8625FC174}">
    <text>CORRESPONDE  A NUMERO DE FACTURA, LA DIGITAMOS SOLO CUANDO HAYA SURTIDO PROCESO DE AUDITORIA</text>
  </threadedComment>
  <threadedComment ref="Q8" dT="2020-06-30T12:17:17.16" personId="{801AC176-E6EB-4FD4-8E07-5A2255E22B67}" id="{F560531D-9E17-4297-800F-4C8B446501BF}">
    <text>PONEMOS EL VALOR DE LA FACTURA SOLO SI PRESENTÓ PROCESO DE AUDITORIA, PREFERBLEMENTE PONEMOS EL MISMO VALOR QUE LA ENTIDAD ENVÍA</text>
  </threadedComment>
  <threadedComment ref="V8" dT="2020-06-30T12:19:16.72" personId="{801AC176-E6EB-4FD4-8E07-5A2255E22B67}" id="{C329978D-5CC4-4A4D-A615-86477B208503}">
    <text>SOLO SE DILIGENCIA SI SE TIENE GLOSAS POR SOBSANAR O GLOSAS ACEPTADAS POR LA IPS QUE INTERVIENEN EN EL RESULTADO DE LA CONCILIACION</text>
  </threadedComment>
  <threadedComment ref="W8" dT="2020-06-30T12:19:49.79" personId="{801AC176-E6EB-4FD4-8E07-5A2255E22B67}" id="{1872159B-EE57-4EAA-B1BA-4E5D6420CBC0}">
    <text>VAMOS A PONER LA FECHA QUE SE REALIZÓ LA GLOSA SEGUN INFORME DE APLISTAFF</text>
  </threadedComment>
  <threadedComment ref="X8" dT="2020-06-30T12:20:36.70" personId="{801AC176-E6EB-4FD4-8E07-5A2255E22B67}" id="{20AE67D2-FAF3-40A1-BC36-F8C49000F3B0}">
    <text>SOLO SE DILIGENCIA SI SE TIENE GLOSAS POR SOBSANAR O GLOSAS ACEPTADAS POR LA IPS QUE INTERVIENEN EN EL RESULTADO DE LA CONCILIACION</text>
  </threadedComment>
  <threadedComment ref="Y8" dT="2020-06-30T12:21:40.48" personId="{801AC176-E6EB-4FD4-8E07-5A2255E22B67}" id="{11FA15A5-1785-492C-872D-4DC23F016745}">
    <text>SE DILIGENCIA SOLO SI TENEMOS GLOSAS ACEPTADAS POR IPS QUE AUN NOS ESTAN COBRANDO EN LA CARTERA PRESENTADA</text>
  </threadedComment>
  <threadedComment ref="Z8" dT="2020-06-30T12:22:03.05" personId="{801AC176-E6EB-4FD4-8E07-5A2255E22B67}" id="{54349993-B725-4416-B9D0-896862CD63D9}">
    <text>SE DILIGENCIA SOLO SI TENEMOS GLOSAS ACEPTADAS POR IPS QUE AUN NOS ESTAN COBRANDO EN LA CARTERA PRESENTADA</text>
  </threadedComment>
  <threadedComment ref="AB8" dT="2020-06-30T12:22:21.23" personId="{801AC176-E6EB-4FD4-8E07-5A2255E22B67}" id="{9EAF5429-5B67-4360-8122-C6F44EF32962}">
    <text>SE DILIGENCIA SOLO SI TENEMOS GLOSAS ACEPTADAS POR IPS QUE AUN NOS ESTAN COBRANDO EN LA CARTERA PRESENTADA, ESTA COLUMNA ES SOLO INFORMATIVA, NO HACE PARTE DEL SALDO PRESENTADO POR LA IPS</text>
  </threadedComment>
  <threadedComment ref="AC8" dT="2020-06-30T12:22:27.70" personId="{801AC176-E6EB-4FD4-8E07-5A2255E22B67}" id="{7D7EC9B1-496C-4AE9-B794-9460D4CE7240}">
    <text>SE DILIGENCIA SOLO SI TENEMOS GLOSAS ACEPTADAS POR IPS QUE AUN NOS ESTAN COBRANDO EN LA CARTERA PRESENTADA</text>
  </threadedComment>
  <threadedComment ref="AE8" dT="2020-06-30T12:22:59.89" personId="{801AC176-E6EB-4FD4-8E07-5A2255E22B67}" id="{E0E72F60-F8DA-4FCF-B20B-DD7E7C78501C}">
    <text>GLOSAS POR CONCILIAR</text>
  </threadedComment>
  <threadedComment ref="AF8" dT="2020-06-30T12:23:20.42" personId="{801AC176-E6EB-4FD4-8E07-5A2255E22B67}" id="{4237415A-C7F6-42FE-AAC1-35D51C722304}">
    <text>SE PONENE LAS GLOSAS EN NO ACUERDO</text>
  </threadedComment>
  <threadedComment ref="AG8" dT="2020-06-30T12:31:56.35" personId="{801AC176-E6EB-4FD4-8E07-5A2255E22B67}" id="{963B1FD2-3549-469F-AD59-36841F792D20}">
    <text>CARTERA PENDIENTE DE PAGO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1DE8-AC4A-4F96-A469-FF32EFB70F0D}">
  <dimension ref="A1:AI21"/>
  <sheetViews>
    <sheetView tabSelected="1" topLeftCell="O1" workbookViewId="0">
      <selection activeCell="S19" sqref="S19"/>
    </sheetView>
  </sheetViews>
  <sheetFormatPr baseColWidth="10" defaultRowHeight="15" x14ac:dyDescent="0.25"/>
  <cols>
    <col min="2" max="2" width="14.7109375" customWidth="1"/>
    <col min="3" max="3" width="13.5703125" bestFit="1" customWidth="1"/>
    <col min="8" max="8" width="12.28515625" customWidth="1"/>
    <col min="10" max="13" width="14.140625" customWidth="1"/>
    <col min="19" max="20" width="12.42578125" customWidth="1"/>
    <col min="24" max="24" width="12.85546875" customWidth="1"/>
    <col min="30" max="30" width="12.42578125" customWidth="1"/>
    <col min="34" max="34" width="13.85546875" customWidth="1"/>
  </cols>
  <sheetData>
    <row r="1" spans="1:35" x14ac:dyDescent="0.25">
      <c r="A1" s="1" t="s">
        <v>0</v>
      </c>
    </row>
    <row r="2" spans="1:35" x14ac:dyDescent="0.25">
      <c r="A2" s="1" t="s">
        <v>1</v>
      </c>
    </row>
    <row r="3" spans="1:35" x14ac:dyDescent="0.25">
      <c r="A3" s="1" t="s">
        <v>42</v>
      </c>
    </row>
    <row r="4" spans="1:35" x14ac:dyDescent="0.25">
      <c r="A4" s="1" t="s">
        <v>2</v>
      </c>
    </row>
    <row r="5" spans="1:35" x14ac:dyDescent="0.25">
      <c r="A5" s="1" t="s">
        <v>3</v>
      </c>
    </row>
    <row r="6" spans="1:35" ht="15.75" thickBot="1" x14ac:dyDescent="0.3"/>
    <row r="7" spans="1:35" ht="15.75" thickBot="1" x14ac:dyDescent="0.3">
      <c r="A7" s="41" t="s">
        <v>4</v>
      </c>
      <c r="B7" s="42"/>
      <c r="C7" s="42"/>
      <c r="D7" s="42"/>
      <c r="E7" s="42"/>
      <c r="F7" s="42"/>
      <c r="G7" s="42"/>
      <c r="H7" s="42"/>
      <c r="I7" s="42"/>
      <c r="J7" s="42"/>
      <c r="K7" s="42"/>
      <c r="L7" s="42"/>
      <c r="M7" s="42"/>
      <c r="N7" s="42"/>
      <c r="O7" s="43"/>
      <c r="P7" s="44" t="s">
        <v>5</v>
      </c>
      <c r="Q7" s="45"/>
      <c r="R7" s="45"/>
      <c r="S7" s="45"/>
      <c r="T7" s="45"/>
      <c r="U7" s="45"/>
      <c r="V7" s="45"/>
      <c r="W7" s="45"/>
      <c r="X7" s="45"/>
      <c r="Y7" s="45"/>
      <c r="Z7" s="45"/>
      <c r="AA7" s="45"/>
      <c r="AB7" s="45"/>
      <c r="AC7" s="45"/>
      <c r="AD7" s="45"/>
      <c r="AE7" s="45"/>
      <c r="AF7" s="45"/>
      <c r="AG7" s="46"/>
    </row>
    <row r="8" spans="1:35" ht="56.25" x14ac:dyDescent="0.25">
      <c r="A8" s="2" t="s">
        <v>6</v>
      </c>
      <c r="B8" s="3" t="s">
        <v>7</v>
      </c>
      <c r="C8" s="2" t="s">
        <v>8</v>
      </c>
      <c r="D8" s="2" t="s">
        <v>9</v>
      </c>
      <c r="E8" s="4" t="s">
        <v>10</v>
      </c>
      <c r="F8" s="3" t="s">
        <v>11</v>
      </c>
      <c r="G8" s="5" t="s">
        <v>12</v>
      </c>
      <c r="H8" s="3" t="s">
        <v>13</v>
      </c>
      <c r="I8" s="3" t="s">
        <v>14</v>
      </c>
      <c r="J8" s="3" t="s">
        <v>15</v>
      </c>
      <c r="K8" s="3" t="s">
        <v>16</v>
      </c>
      <c r="L8" s="3" t="s">
        <v>17</v>
      </c>
      <c r="M8" s="3" t="s">
        <v>18</v>
      </c>
      <c r="N8" s="5" t="s">
        <v>19</v>
      </c>
      <c r="O8" s="5" t="s">
        <v>20</v>
      </c>
      <c r="P8" s="6" t="s">
        <v>21</v>
      </c>
      <c r="Q8" s="7" t="s">
        <v>22</v>
      </c>
      <c r="R8" s="8" t="s">
        <v>23</v>
      </c>
      <c r="S8" s="7" t="s">
        <v>24</v>
      </c>
      <c r="T8" s="9" t="s">
        <v>25</v>
      </c>
      <c r="U8" s="8" t="s">
        <v>26</v>
      </c>
      <c r="V8" s="9" t="s">
        <v>27</v>
      </c>
      <c r="W8" s="9" t="s">
        <v>28</v>
      </c>
      <c r="X8" s="9" t="s">
        <v>29</v>
      </c>
      <c r="Y8" s="7" t="s">
        <v>30</v>
      </c>
      <c r="Z8" s="9" t="s">
        <v>31</v>
      </c>
      <c r="AA8" s="10" t="s">
        <v>32</v>
      </c>
      <c r="AB8" s="9" t="s">
        <v>33</v>
      </c>
      <c r="AC8" s="9" t="s">
        <v>34</v>
      </c>
      <c r="AD8" s="10" t="s">
        <v>35</v>
      </c>
      <c r="AE8" s="9" t="s">
        <v>36</v>
      </c>
      <c r="AF8" s="9" t="s">
        <v>37</v>
      </c>
      <c r="AG8" s="9" t="s">
        <v>38</v>
      </c>
      <c r="AH8" s="11" t="s">
        <v>39</v>
      </c>
      <c r="AI8" s="12" t="s">
        <v>40</v>
      </c>
    </row>
    <row r="9" spans="1:35" x14ac:dyDescent="0.25">
      <c r="A9" s="13"/>
      <c r="B9" s="14" t="s">
        <v>41</v>
      </c>
      <c r="C9" s="13" t="s">
        <v>43</v>
      </c>
      <c r="D9" s="17">
        <v>84625</v>
      </c>
      <c r="E9" s="18" t="s">
        <v>44</v>
      </c>
      <c r="F9" s="18" t="s">
        <v>44</v>
      </c>
      <c r="G9" s="19">
        <v>108554</v>
      </c>
      <c r="H9" s="15">
        <v>0</v>
      </c>
      <c r="I9" s="15">
        <v>0</v>
      </c>
      <c r="J9" s="15">
        <v>0</v>
      </c>
      <c r="K9" s="15">
        <v>0</v>
      </c>
      <c r="L9" s="15">
        <v>0</v>
      </c>
      <c r="M9" s="15">
        <v>0</v>
      </c>
      <c r="N9" s="15">
        <f t="shared" ref="N9:N15" si="0">+SUM(J9:M9)</f>
        <v>0</v>
      </c>
      <c r="O9" s="15">
        <f t="shared" ref="O9:O15" si="1">+G9-I9-N9</f>
        <v>108554</v>
      </c>
      <c r="P9" s="14">
        <v>0</v>
      </c>
      <c r="Q9" s="22">
        <v>0</v>
      </c>
      <c r="R9" s="22">
        <v>0</v>
      </c>
      <c r="S9" s="21">
        <v>108554</v>
      </c>
      <c r="T9" s="20">
        <v>43467</v>
      </c>
      <c r="U9" s="15">
        <v>0</v>
      </c>
      <c r="V9" s="16">
        <v>0</v>
      </c>
      <c r="W9" s="13">
        <v>0</v>
      </c>
      <c r="X9" s="15">
        <v>0</v>
      </c>
      <c r="Y9" s="13">
        <v>0</v>
      </c>
      <c r="Z9" s="15">
        <v>0</v>
      </c>
      <c r="AA9" s="15">
        <v>0</v>
      </c>
      <c r="AB9" s="15">
        <v>0</v>
      </c>
      <c r="AC9" s="15">
        <v>0</v>
      </c>
      <c r="AD9" s="16">
        <v>0</v>
      </c>
      <c r="AE9" s="16">
        <v>0</v>
      </c>
      <c r="AF9" s="16">
        <v>0</v>
      </c>
      <c r="AG9" s="16">
        <v>0</v>
      </c>
      <c r="AH9" s="16">
        <v>0</v>
      </c>
      <c r="AI9" s="16"/>
    </row>
    <row r="10" spans="1:35" x14ac:dyDescent="0.25">
      <c r="A10" s="13"/>
      <c r="B10" s="14" t="s">
        <v>41</v>
      </c>
      <c r="C10" s="13" t="s">
        <v>43</v>
      </c>
      <c r="D10" s="17">
        <v>85950</v>
      </c>
      <c r="E10" s="18" t="s">
        <v>45</v>
      </c>
      <c r="F10" s="18" t="s">
        <v>45</v>
      </c>
      <c r="G10" s="19">
        <v>92095</v>
      </c>
      <c r="H10" s="15">
        <v>0</v>
      </c>
      <c r="I10" s="15">
        <v>0</v>
      </c>
      <c r="J10" s="15">
        <v>0</v>
      </c>
      <c r="K10" s="15">
        <v>0</v>
      </c>
      <c r="L10" s="15">
        <v>0</v>
      </c>
      <c r="M10" s="15">
        <v>0</v>
      </c>
      <c r="N10" s="15">
        <f t="shared" si="0"/>
        <v>0</v>
      </c>
      <c r="O10" s="15">
        <f t="shared" si="1"/>
        <v>92095</v>
      </c>
      <c r="P10" s="14">
        <v>0</v>
      </c>
      <c r="Q10" s="22">
        <v>0</v>
      </c>
      <c r="R10" s="22">
        <v>0</v>
      </c>
      <c r="S10" s="21">
        <v>92095</v>
      </c>
      <c r="T10" s="20">
        <v>43514</v>
      </c>
      <c r="U10" s="15">
        <v>0</v>
      </c>
      <c r="V10" s="16">
        <v>0</v>
      </c>
      <c r="W10" s="13">
        <v>0</v>
      </c>
      <c r="X10" s="15">
        <v>0</v>
      </c>
      <c r="Y10" s="13">
        <v>0</v>
      </c>
      <c r="Z10" s="15">
        <v>0</v>
      </c>
      <c r="AA10" s="15">
        <v>0</v>
      </c>
      <c r="AB10" s="15">
        <v>0</v>
      </c>
      <c r="AC10" s="15">
        <v>0</v>
      </c>
      <c r="AD10" s="16">
        <v>0</v>
      </c>
      <c r="AE10" s="16">
        <v>0</v>
      </c>
      <c r="AF10" s="16">
        <v>0</v>
      </c>
      <c r="AG10" s="16">
        <v>0</v>
      </c>
      <c r="AH10" s="16">
        <v>0</v>
      </c>
      <c r="AI10" s="16"/>
    </row>
    <row r="11" spans="1:35" x14ac:dyDescent="0.25">
      <c r="A11" s="13"/>
      <c r="B11" s="14" t="s">
        <v>41</v>
      </c>
      <c r="C11" s="13" t="s">
        <v>43</v>
      </c>
      <c r="D11" s="17">
        <v>92747</v>
      </c>
      <c r="E11" s="18" t="s">
        <v>46</v>
      </c>
      <c r="F11" s="18" t="s">
        <v>46</v>
      </c>
      <c r="G11" s="19">
        <v>569923</v>
      </c>
      <c r="H11" s="15">
        <v>0</v>
      </c>
      <c r="I11" s="15">
        <v>0</v>
      </c>
      <c r="J11" s="15">
        <v>0</v>
      </c>
      <c r="K11" s="15">
        <v>0</v>
      </c>
      <c r="L11" s="15">
        <v>0</v>
      </c>
      <c r="M11" s="15">
        <v>0</v>
      </c>
      <c r="N11" s="15">
        <f t="shared" si="0"/>
        <v>0</v>
      </c>
      <c r="O11" s="15">
        <f t="shared" si="1"/>
        <v>569923</v>
      </c>
      <c r="P11" s="14">
        <v>0</v>
      </c>
      <c r="Q11" s="22">
        <v>0</v>
      </c>
      <c r="R11" s="22">
        <v>0</v>
      </c>
      <c r="S11" s="21">
        <v>569923</v>
      </c>
      <c r="T11" s="20">
        <v>43656</v>
      </c>
      <c r="U11" s="15">
        <v>0</v>
      </c>
      <c r="V11" s="16">
        <v>0</v>
      </c>
      <c r="W11" s="13">
        <v>0</v>
      </c>
      <c r="X11" s="15">
        <v>0</v>
      </c>
      <c r="Y11" s="13">
        <v>0</v>
      </c>
      <c r="Z11" s="15">
        <v>0</v>
      </c>
      <c r="AA11" s="15">
        <v>0</v>
      </c>
      <c r="AB11" s="15">
        <v>0</v>
      </c>
      <c r="AC11" s="15">
        <v>0</v>
      </c>
      <c r="AD11" s="16">
        <v>0</v>
      </c>
      <c r="AE11" s="16">
        <v>0</v>
      </c>
      <c r="AF11" s="16">
        <v>0</v>
      </c>
      <c r="AG11" s="16">
        <v>0</v>
      </c>
      <c r="AH11" s="16">
        <v>0</v>
      </c>
      <c r="AI11" s="16"/>
    </row>
    <row r="12" spans="1:35" x14ac:dyDescent="0.25">
      <c r="A12" s="13"/>
      <c r="B12" s="14" t="s">
        <v>41</v>
      </c>
      <c r="C12" s="13" t="s">
        <v>43</v>
      </c>
      <c r="D12" s="17">
        <v>93209</v>
      </c>
      <c r="E12" s="18" t="s">
        <v>46</v>
      </c>
      <c r="F12" s="18" t="s">
        <v>46</v>
      </c>
      <c r="G12" s="19">
        <v>103762</v>
      </c>
      <c r="H12" s="15">
        <v>0</v>
      </c>
      <c r="I12" s="15">
        <v>0</v>
      </c>
      <c r="J12" s="15">
        <v>0</v>
      </c>
      <c r="K12" s="15">
        <v>0</v>
      </c>
      <c r="L12" s="15">
        <v>0</v>
      </c>
      <c r="M12" s="15">
        <v>0</v>
      </c>
      <c r="N12" s="15">
        <f t="shared" si="0"/>
        <v>0</v>
      </c>
      <c r="O12" s="15">
        <f t="shared" si="1"/>
        <v>103762</v>
      </c>
      <c r="P12" s="14">
        <v>0</v>
      </c>
      <c r="Q12" s="22">
        <v>0</v>
      </c>
      <c r="R12" s="22">
        <v>0</v>
      </c>
      <c r="S12" s="21">
        <v>103762</v>
      </c>
      <c r="T12" s="20">
        <v>43705</v>
      </c>
      <c r="U12" s="15">
        <v>0</v>
      </c>
      <c r="V12" s="16">
        <v>0</v>
      </c>
      <c r="W12" s="13">
        <v>0</v>
      </c>
      <c r="X12" s="15">
        <v>0</v>
      </c>
      <c r="Y12" s="13">
        <v>0</v>
      </c>
      <c r="Z12" s="15">
        <v>0</v>
      </c>
      <c r="AA12" s="15">
        <v>0</v>
      </c>
      <c r="AB12" s="15">
        <v>0</v>
      </c>
      <c r="AC12" s="15">
        <v>0</v>
      </c>
      <c r="AD12" s="16">
        <v>0</v>
      </c>
      <c r="AE12" s="16">
        <v>0</v>
      </c>
      <c r="AF12" s="16">
        <v>0</v>
      </c>
      <c r="AG12" s="16">
        <v>0</v>
      </c>
      <c r="AH12" s="16">
        <v>0</v>
      </c>
      <c r="AI12" s="16"/>
    </row>
    <row r="13" spans="1:35" x14ac:dyDescent="0.25">
      <c r="A13" s="13"/>
      <c r="B13" s="14" t="s">
        <v>41</v>
      </c>
      <c r="C13" s="13" t="s">
        <v>43</v>
      </c>
      <c r="D13" s="17">
        <v>95132</v>
      </c>
      <c r="E13" s="18" t="s">
        <v>47</v>
      </c>
      <c r="F13" s="18" t="s">
        <v>47</v>
      </c>
      <c r="G13" s="19">
        <v>79238</v>
      </c>
      <c r="H13" s="15">
        <v>0</v>
      </c>
      <c r="I13" s="15">
        <v>0</v>
      </c>
      <c r="J13" s="15">
        <v>0</v>
      </c>
      <c r="K13" s="15">
        <v>0</v>
      </c>
      <c r="L13" s="15">
        <v>0</v>
      </c>
      <c r="M13" s="15">
        <v>0</v>
      </c>
      <c r="N13" s="15">
        <f t="shared" si="0"/>
        <v>0</v>
      </c>
      <c r="O13" s="15">
        <f t="shared" si="1"/>
        <v>79238</v>
      </c>
      <c r="P13" s="17">
        <v>95132</v>
      </c>
      <c r="Q13" s="21">
        <v>79238</v>
      </c>
      <c r="R13" s="14">
        <v>0</v>
      </c>
      <c r="S13" s="23">
        <v>0</v>
      </c>
      <c r="T13" s="24">
        <v>0</v>
      </c>
      <c r="U13" s="15">
        <v>0</v>
      </c>
      <c r="V13" s="16">
        <v>0</v>
      </c>
      <c r="W13" s="13">
        <v>0</v>
      </c>
      <c r="X13" s="15">
        <v>0</v>
      </c>
      <c r="Y13" s="13">
        <v>0</v>
      </c>
      <c r="Z13" s="15">
        <v>0</v>
      </c>
      <c r="AA13" s="15">
        <v>0</v>
      </c>
      <c r="AB13" s="15">
        <v>0</v>
      </c>
      <c r="AC13" s="15">
        <v>0</v>
      </c>
      <c r="AD13" s="16">
        <v>0</v>
      </c>
      <c r="AE13" s="16">
        <v>0</v>
      </c>
      <c r="AF13" s="16">
        <v>0</v>
      </c>
      <c r="AG13" s="21">
        <v>79238</v>
      </c>
      <c r="AH13" s="16">
        <v>0</v>
      </c>
      <c r="AI13" s="16"/>
    </row>
    <row r="14" spans="1:35" x14ac:dyDescent="0.25">
      <c r="A14" s="13"/>
      <c r="B14" s="14" t="s">
        <v>41</v>
      </c>
      <c r="C14" s="13" t="s">
        <v>43</v>
      </c>
      <c r="D14" s="17">
        <v>95330</v>
      </c>
      <c r="E14" s="18" t="s">
        <v>47</v>
      </c>
      <c r="F14" s="18" t="s">
        <v>47</v>
      </c>
      <c r="G14" s="19">
        <v>181257</v>
      </c>
      <c r="H14" s="15">
        <v>0</v>
      </c>
      <c r="I14" s="15">
        <v>0</v>
      </c>
      <c r="J14" s="15">
        <v>0</v>
      </c>
      <c r="K14" s="15">
        <v>0</v>
      </c>
      <c r="L14" s="15">
        <v>0</v>
      </c>
      <c r="M14" s="15">
        <v>0</v>
      </c>
      <c r="N14" s="15">
        <f t="shared" si="0"/>
        <v>0</v>
      </c>
      <c r="O14" s="15">
        <f t="shared" si="1"/>
        <v>181257</v>
      </c>
      <c r="P14" s="14">
        <v>0</v>
      </c>
      <c r="Q14" s="22">
        <v>0</v>
      </c>
      <c r="R14" s="22">
        <v>0</v>
      </c>
      <c r="S14" s="21">
        <v>181257</v>
      </c>
      <c r="T14" s="20">
        <v>43732</v>
      </c>
      <c r="U14" s="15">
        <v>0</v>
      </c>
      <c r="V14" s="16">
        <v>0</v>
      </c>
      <c r="W14" s="13">
        <v>0</v>
      </c>
      <c r="X14" s="15">
        <v>0</v>
      </c>
      <c r="Y14" s="13">
        <v>0</v>
      </c>
      <c r="Z14" s="15">
        <v>0</v>
      </c>
      <c r="AA14" s="15">
        <v>0</v>
      </c>
      <c r="AB14" s="15">
        <v>0</v>
      </c>
      <c r="AC14" s="15">
        <v>0</v>
      </c>
      <c r="AD14" s="16">
        <v>0</v>
      </c>
      <c r="AE14" s="16">
        <v>0</v>
      </c>
      <c r="AF14" s="16">
        <v>0</v>
      </c>
      <c r="AG14" s="16">
        <v>0</v>
      </c>
      <c r="AH14" s="16">
        <v>0</v>
      </c>
      <c r="AI14" s="16"/>
    </row>
    <row r="15" spans="1:35" ht="15.75" thickBot="1" x14ac:dyDescent="0.3">
      <c r="A15" s="13"/>
      <c r="B15" s="14" t="s">
        <v>41</v>
      </c>
      <c r="C15" s="13" t="s">
        <v>43</v>
      </c>
      <c r="D15" s="17">
        <v>95619</v>
      </c>
      <c r="E15" s="18" t="s">
        <v>47</v>
      </c>
      <c r="F15" s="18" t="s">
        <v>47</v>
      </c>
      <c r="G15" s="19">
        <v>199943</v>
      </c>
      <c r="H15" s="15">
        <v>0</v>
      </c>
      <c r="I15" s="15">
        <v>0</v>
      </c>
      <c r="J15" s="15">
        <v>0</v>
      </c>
      <c r="K15" s="15">
        <v>0</v>
      </c>
      <c r="L15" s="15">
        <v>0</v>
      </c>
      <c r="M15" s="15">
        <v>0</v>
      </c>
      <c r="N15" s="15">
        <f t="shared" si="0"/>
        <v>0</v>
      </c>
      <c r="O15" s="26">
        <f t="shared" si="1"/>
        <v>199943</v>
      </c>
      <c r="P15" s="17">
        <v>95619</v>
      </c>
      <c r="Q15" s="21">
        <v>199943</v>
      </c>
      <c r="R15" s="23">
        <v>0</v>
      </c>
      <c r="S15" s="28">
        <v>0</v>
      </c>
      <c r="T15" s="29">
        <v>0</v>
      </c>
      <c r="U15" s="26">
        <v>0</v>
      </c>
      <c r="V15" s="30">
        <v>0</v>
      </c>
      <c r="W15" s="31">
        <v>0</v>
      </c>
      <c r="X15" s="26">
        <v>0</v>
      </c>
      <c r="Y15" s="31">
        <v>0</v>
      </c>
      <c r="Z15" s="26">
        <v>0</v>
      </c>
      <c r="AA15" s="26">
        <v>0</v>
      </c>
      <c r="AB15" s="26">
        <v>0</v>
      </c>
      <c r="AC15" s="26">
        <v>0</v>
      </c>
      <c r="AD15" s="30">
        <v>0</v>
      </c>
      <c r="AE15" s="30">
        <v>0</v>
      </c>
      <c r="AF15" s="30">
        <v>0</v>
      </c>
      <c r="AG15" s="27">
        <v>199943</v>
      </c>
      <c r="AH15" s="30">
        <v>0</v>
      </c>
      <c r="AI15" s="30"/>
    </row>
    <row r="16" spans="1:35" ht="15.75" thickBot="1" x14ac:dyDescent="0.3">
      <c r="O16" s="38">
        <f>SUM(O9:O15)</f>
        <v>1334772</v>
      </c>
      <c r="P16" s="39"/>
      <c r="Q16" s="40"/>
      <c r="R16" s="40"/>
      <c r="S16" s="32">
        <f>SUM(S9:S15)</f>
        <v>1055591</v>
      </c>
      <c r="T16" s="33">
        <v>0</v>
      </c>
      <c r="U16" s="34">
        <f>SUM(U9:U15)</f>
        <v>0</v>
      </c>
      <c r="V16" s="33">
        <v>0</v>
      </c>
      <c r="W16" s="33">
        <v>0</v>
      </c>
      <c r="X16" s="34">
        <f>SUM(X9:X15)</f>
        <v>0</v>
      </c>
      <c r="Y16" s="33">
        <v>0</v>
      </c>
      <c r="Z16" s="34">
        <f>SUM(Z9:Z15)</f>
        <v>0</v>
      </c>
      <c r="AA16" s="34">
        <f>SUM(AA9:AA15)</f>
        <v>0</v>
      </c>
      <c r="AB16" s="34">
        <f>SUM(AB9:AB15)</f>
        <v>0</v>
      </c>
      <c r="AC16" s="34">
        <f>SUM(AC9:AC15)</f>
        <v>0</v>
      </c>
      <c r="AD16" s="33">
        <v>0</v>
      </c>
      <c r="AE16" s="34">
        <f>SUM(AE9:AE15)</f>
        <v>0</v>
      </c>
      <c r="AF16" s="34">
        <f>SUM(AF9:AF15)</f>
        <v>0</v>
      </c>
      <c r="AG16" s="34">
        <f>SUM(AG9:AG15)</f>
        <v>279181</v>
      </c>
      <c r="AH16" s="34">
        <f>SUM(AH9:AH15)</f>
        <v>0</v>
      </c>
      <c r="AI16" s="33"/>
    </row>
    <row r="18" spans="21:23" x14ac:dyDescent="0.25">
      <c r="V18" s="36"/>
      <c r="W18" s="35"/>
    </row>
    <row r="19" spans="21:23" x14ac:dyDescent="0.25">
      <c r="W19" s="35"/>
    </row>
    <row r="20" spans="21:23" x14ac:dyDescent="0.25">
      <c r="U20" s="25"/>
      <c r="W20" s="35"/>
    </row>
    <row r="21" spans="21:23" x14ac:dyDescent="0.25">
      <c r="W21" s="37"/>
    </row>
  </sheetData>
  <mergeCells count="2">
    <mergeCell ref="A7:O7"/>
    <mergeCell ref="P7:AG7"/>
  </mergeCells>
  <pageMargins left="0.7" right="0.7" top="0.75" bottom="0.75" header="0.3" footer="0.3"/>
  <ignoredErrors>
    <ignoredError sqref="N9:N15"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Saneamiento Antioquia</dc:creator>
  <cp:lastModifiedBy>Jorge Mario Soto</cp:lastModifiedBy>
  <dcterms:created xsi:type="dcterms:W3CDTF">2020-06-30T16:55:42Z</dcterms:created>
  <dcterms:modified xsi:type="dcterms:W3CDTF">2020-07-13T21:38:58Z</dcterms:modified>
</cp:coreProperties>
</file>