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User\Desktop\CONCILIACIONES SUPERSALUD\"/>
    </mc:Choice>
  </mc:AlternateContent>
  <xr:revisionPtr revIDLastSave="0" documentId="13_ncr:1_{3B30957D-BE6F-4E9B-B91E-3D462C43FF43}" xr6:coauthVersionLast="45" xr6:coauthVersionMax="45" xr10:uidLastSave="{00000000-0000-0000-0000-000000000000}"/>
  <bookViews>
    <workbookView xWindow="-120" yWindow="-120" windowWidth="20730" windowHeight="11160" xr2:uid="{00000000-000D-0000-FFFF-FFFF00000000}"/>
  </bookViews>
  <sheets>
    <sheet name="Hoja1" sheetId="1" r:id="rId1"/>
    <sheet name="RESUMEN" sheetId="7" r:id="rId2"/>
    <sheet name="NIT 800" sheetId="6" state="hidden" r:id="rId3"/>
    <sheet name="COOSALUD" sheetId="2" state="hidden" r:id="rId4"/>
    <sheet name="Hoja3" sheetId="5" state="hidden" r:id="rId5"/>
    <sheet name="PAGO" sheetId="4" state="hidden" r:id="rId6"/>
    <sheet name="GLOSA" sheetId="3" state="hidden" r:id="rId7"/>
  </sheets>
  <definedNames>
    <definedName name="_xlnm._FilterDatabase" localSheetId="3" hidden="1">COOSALUD!$A$1:$AA$30</definedName>
    <definedName name="_xlnm._FilterDatabase" localSheetId="0" hidden="1">Hoja1!$A$1:$M$1895</definedName>
    <definedName name="_xlnm._FilterDatabase" localSheetId="2" hidden="1">'NIT 800'!$A$1:$AA$843</definedName>
    <definedName name="_xlnm._FilterDatabase" localSheetId="5" hidden="1">PAGO!$A$1:$AA$1202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09" i="1" l="1"/>
  <c r="G1901" i="1"/>
  <c r="B11" i="7"/>
  <c r="B3" i="7"/>
  <c r="L1895" i="1" l="1"/>
  <c r="K1895" i="1"/>
  <c r="L1888" i="1"/>
  <c r="L1887" i="1"/>
  <c r="L1878" i="1"/>
  <c r="L1877" i="1"/>
  <c r="L1876" i="1"/>
  <c r="L1875" i="1"/>
  <c r="L1874" i="1"/>
  <c r="L1873" i="1"/>
  <c r="L1872" i="1"/>
  <c r="O25" i="2"/>
  <c r="O26" i="2"/>
  <c r="O27" i="2"/>
  <c r="O28" i="2"/>
  <c r="O29" i="2"/>
  <c r="O30" i="2"/>
  <c r="G1894" i="1" l="1"/>
  <c r="E1895" i="1"/>
  <c r="C1895" i="1"/>
  <c r="K1894" i="1"/>
  <c r="K1893" i="1"/>
  <c r="K1892" i="1"/>
  <c r="K1891" i="1"/>
  <c r="K1890" i="1"/>
  <c r="K1889" i="1"/>
  <c r="K1886" i="1"/>
  <c r="K1881"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5" i="1"/>
  <c r="K1834" i="1"/>
  <c r="K1833" i="1"/>
  <c r="K1832" i="1"/>
  <c r="K1831" i="1"/>
  <c r="K1830" i="1"/>
  <c r="K1829" i="1"/>
  <c r="K1828" i="1"/>
  <c r="K1827" i="1"/>
  <c r="K1826" i="1"/>
  <c r="K1825" i="1"/>
  <c r="K1824" i="1"/>
  <c r="K1823" i="1"/>
  <c r="K1822" i="1"/>
  <c r="K1821" i="1"/>
  <c r="K1820" i="1"/>
  <c r="K1810" i="1"/>
  <c r="K1807" i="1"/>
  <c r="K1796" i="1"/>
  <c r="K1790" i="1"/>
  <c r="K1789" i="1"/>
  <c r="K1787" i="1"/>
  <c r="K1785" i="1"/>
  <c r="K1784" i="1"/>
  <c r="K1750" i="1"/>
  <c r="K1741" i="1"/>
  <c r="K1720" i="1"/>
  <c r="K1716" i="1"/>
  <c r="K1708" i="1"/>
  <c r="K1707" i="1"/>
  <c r="K1704" i="1"/>
  <c r="K1677" i="1"/>
  <c r="K1655" i="1"/>
  <c r="K1653" i="1"/>
  <c r="K1649" i="1"/>
  <c r="K1648" i="1"/>
  <c r="K1646" i="1"/>
  <c r="K1633" i="1"/>
  <c r="K1632" i="1"/>
  <c r="K1622" i="1"/>
  <c r="K1621" i="1"/>
  <c r="K1619" i="1"/>
  <c r="K1618" i="1"/>
  <c r="K1617" i="1"/>
  <c r="K1425" i="1"/>
  <c r="K1167" i="1"/>
  <c r="K1166" i="1"/>
  <c r="K1164" i="1"/>
  <c r="K1163" i="1"/>
  <c r="K1162" i="1"/>
  <c r="K1161" i="1"/>
  <c r="K1160" i="1"/>
  <c r="K1158" i="1"/>
  <c r="K1157" i="1"/>
  <c r="K1156" i="1"/>
  <c r="K1155" i="1"/>
  <c r="K1154" i="1"/>
  <c r="K1153" i="1"/>
  <c r="K1152" i="1"/>
  <c r="K1150" i="1"/>
  <c r="K1148" i="1"/>
  <c r="K1147" i="1"/>
  <c r="K1146" i="1"/>
  <c r="K1145" i="1"/>
  <c r="K1144" i="1"/>
  <c r="K1143" i="1"/>
  <c r="K1142" i="1"/>
  <c r="K1141" i="1"/>
  <c r="K1140" i="1"/>
  <c r="K1139" i="1"/>
  <c r="K1138" i="1"/>
  <c r="K1137" i="1"/>
  <c r="K1136" i="1"/>
  <c r="K1135" i="1"/>
  <c r="K1134" i="1"/>
  <c r="K1133" i="1"/>
  <c r="K1131" i="1"/>
  <c r="K1130" i="1"/>
  <c r="K1129" i="1"/>
  <c r="K1127" i="1"/>
  <c r="K1126" i="1"/>
  <c r="K1125" i="1"/>
  <c r="K1123" i="1"/>
  <c r="K1122" i="1"/>
  <c r="K1121" i="1"/>
  <c r="K1120" i="1"/>
  <c r="K1119" i="1"/>
  <c r="K1118" i="1"/>
  <c r="K1117" i="1"/>
  <c r="K1116" i="1"/>
  <c r="K1115" i="1"/>
  <c r="K1114" i="1"/>
  <c r="K1113" i="1"/>
  <c r="K1112" i="1"/>
  <c r="K1111" i="1"/>
  <c r="K1110" i="1"/>
  <c r="K1109" i="1"/>
  <c r="K1102" i="1"/>
  <c r="K1101" i="1"/>
  <c r="K1090" i="1"/>
  <c r="K1089" i="1"/>
  <c r="K1088" i="1"/>
  <c r="K1080" i="1"/>
  <c r="K1078" i="1"/>
  <c r="K1077" i="1"/>
  <c r="K1075" i="1"/>
  <c r="K1074" i="1"/>
  <c r="K1073" i="1"/>
  <c r="K1072" i="1"/>
  <c r="K1070" i="1"/>
  <c r="K1069" i="1"/>
  <c r="K1068" i="1"/>
  <c r="K1067" i="1"/>
  <c r="K1066" i="1"/>
  <c r="K1065" i="1"/>
  <c r="K1064" i="1"/>
  <c r="K1063" i="1"/>
  <c r="K1062" i="1"/>
  <c r="K1061" i="1"/>
  <c r="K1060" i="1"/>
  <c r="K1059" i="1"/>
  <c r="K1058" i="1"/>
  <c r="K1057" i="1"/>
  <c r="K1056" i="1"/>
  <c r="K1055" i="1"/>
  <c r="K1054" i="1"/>
  <c r="K1053" i="1"/>
  <c r="K1052" i="1"/>
  <c r="K1051" i="1"/>
  <c r="K1049" i="1"/>
  <c r="K1048" i="1"/>
  <c r="K1047" i="1"/>
  <c r="K1046" i="1"/>
  <c r="K1045" i="1"/>
  <c r="K1044" i="1"/>
  <c r="K1043"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03" i="1"/>
  <c r="K1002" i="1"/>
  <c r="K1001" i="1"/>
  <c r="K1000" i="1"/>
  <c r="K999" i="1"/>
  <c r="K998" i="1"/>
  <c r="K997" i="1"/>
  <c r="K996" i="1"/>
  <c r="K995" i="1"/>
  <c r="K994"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0" i="1"/>
  <c r="K917" i="1"/>
  <c r="K911" i="1"/>
  <c r="K904" i="1"/>
  <c r="K902" i="1"/>
  <c r="K900" i="1"/>
  <c r="K899" i="1"/>
  <c r="K859" i="1"/>
  <c r="K856" i="1"/>
  <c r="K779" i="1"/>
  <c r="K776" i="1"/>
  <c r="K775" i="1"/>
  <c r="K774" i="1"/>
  <c r="K772" i="1"/>
  <c r="K770" i="1"/>
  <c r="K769" i="1"/>
  <c r="K766" i="1"/>
  <c r="K743" i="1"/>
  <c r="K687" i="1"/>
  <c r="K686" i="1"/>
  <c r="K685" i="1"/>
  <c r="K684" i="1"/>
  <c r="K683" i="1"/>
  <c r="K673" i="1"/>
  <c r="K663" i="1"/>
  <c r="K662" i="1"/>
  <c r="K661" i="1"/>
  <c r="K660" i="1"/>
  <c r="K659" i="1"/>
  <c r="K658" i="1"/>
  <c r="K657" i="1"/>
  <c r="K656" i="1"/>
  <c r="K655" i="1"/>
  <c r="K654" i="1"/>
  <c r="K653" i="1"/>
  <c r="K652" i="1"/>
  <c r="K651" i="1"/>
  <c r="K650" i="1"/>
  <c r="K649" i="1"/>
  <c r="K648" i="1"/>
  <c r="K645" i="1"/>
  <c r="K643" i="1"/>
  <c r="K632" i="1"/>
  <c r="K631" i="1"/>
  <c r="K630" i="1"/>
  <c r="K625" i="1"/>
  <c r="K624" i="1"/>
  <c r="K623" i="1"/>
  <c r="K622" i="1"/>
  <c r="K621" i="1"/>
  <c r="K620" i="1"/>
  <c r="K619" i="1"/>
  <c r="K618" i="1"/>
  <c r="K615" i="1"/>
  <c r="K614" i="1"/>
  <c r="K613" i="1"/>
  <c r="K612" i="1"/>
  <c r="K611" i="1"/>
  <c r="K610" i="1"/>
  <c r="K609" i="1"/>
  <c r="K605" i="1"/>
  <c r="K604" i="1"/>
  <c r="K603" i="1"/>
  <c r="K601" i="1"/>
  <c r="K600" i="1"/>
  <c r="K597" i="1"/>
  <c r="K595" i="1"/>
  <c r="K594" i="1"/>
  <c r="K593" i="1"/>
  <c r="K592" i="1"/>
  <c r="K591" i="1"/>
  <c r="K585" i="1"/>
  <c r="K580" i="1"/>
  <c r="K579" i="1"/>
  <c r="K578" i="1"/>
  <c r="K577" i="1"/>
  <c r="K575" i="1"/>
  <c r="K574" i="1"/>
  <c r="K573" i="1"/>
  <c r="K572" i="1"/>
  <c r="K571" i="1"/>
  <c r="K569" i="1"/>
  <c r="K567" i="1"/>
  <c r="K565" i="1"/>
  <c r="K564" i="1"/>
  <c r="K559" i="1"/>
  <c r="K558" i="1"/>
  <c r="K557" i="1"/>
  <c r="K556" i="1"/>
  <c r="K553" i="1"/>
  <c r="K552" i="1"/>
  <c r="K551" i="1"/>
  <c r="K549" i="1"/>
  <c r="K543" i="1"/>
  <c r="K542" i="1"/>
  <c r="K541" i="1"/>
  <c r="K540" i="1"/>
  <c r="K539" i="1"/>
  <c r="K538" i="1"/>
  <c r="K537" i="1"/>
  <c r="K536" i="1"/>
  <c r="K535" i="1"/>
  <c r="K534" i="1"/>
  <c r="K533" i="1"/>
  <c r="K532" i="1"/>
  <c r="K531" i="1"/>
  <c r="K530" i="1"/>
  <c r="K529" i="1"/>
  <c r="K528" i="1"/>
  <c r="K527" i="1"/>
  <c r="K526" i="1"/>
  <c r="K525" i="1"/>
  <c r="K523" i="1"/>
  <c r="K521" i="1"/>
  <c r="K519" i="1"/>
  <c r="K517" i="1"/>
  <c r="K516" i="1"/>
  <c r="K515" i="1"/>
  <c r="K514" i="1"/>
  <c r="K513" i="1"/>
  <c r="K512" i="1"/>
  <c r="K511" i="1"/>
  <c r="K510" i="1"/>
  <c r="K509" i="1"/>
  <c r="K508" i="1"/>
  <c r="K506" i="1"/>
  <c r="K505" i="1"/>
  <c r="K504" i="1"/>
  <c r="K503" i="1"/>
  <c r="K502" i="1"/>
  <c r="K501" i="1"/>
  <c r="K500" i="1"/>
  <c r="K499" i="1"/>
  <c r="K498" i="1"/>
  <c r="K497" i="1"/>
  <c r="K495" i="1"/>
  <c r="K493" i="1"/>
  <c r="K492" i="1"/>
  <c r="K491" i="1"/>
  <c r="K490" i="1"/>
  <c r="K488" i="1"/>
  <c r="K487" i="1"/>
  <c r="K486" i="1"/>
  <c r="K485" i="1"/>
  <c r="K482" i="1"/>
  <c r="K481" i="1"/>
  <c r="K479" i="1"/>
  <c r="K478" i="1"/>
  <c r="K477" i="1"/>
  <c r="K475" i="1"/>
  <c r="K474" i="1"/>
  <c r="K473" i="1"/>
  <c r="K472" i="1"/>
  <c r="K471" i="1"/>
  <c r="K470" i="1"/>
  <c r="K469" i="1"/>
  <c r="K468" i="1"/>
  <c r="K467" i="1"/>
  <c r="K466" i="1"/>
  <c r="K465" i="1"/>
  <c r="K464" i="1"/>
  <c r="K463" i="1"/>
  <c r="K462" i="1"/>
  <c r="K461" i="1"/>
  <c r="K459" i="1"/>
  <c r="K458" i="1"/>
  <c r="K457" i="1"/>
  <c r="K456" i="1"/>
  <c r="K455" i="1"/>
  <c r="K454" i="1"/>
  <c r="K453" i="1"/>
  <c r="K452" i="1"/>
  <c r="K451" i="1"/>
  <c r="K450" i="1"/>
  <c r="K449" i="1"/>
  <c r="K448" i="1"/>
  <c r="K446" i="1"/>
  <c r="K445" i="1"/>
  <c r="K444" i="1"/>
  <c r="K443" i="1"/>
  <c r="K442" i="1"/>
  <c r="K441" i="1"/>
  <c r="K440" i="1"/>
  <c r="K439" i="1"/>
  <c r="K438" i="1"/>
  <c r="K437" i="1"/>
  <c r="K435" i="1"/>
  <c r="K434" i="1"/>
  <c r="K433" i="1"/>
  <c r="K430" i="1"/>
  <c r="K429" i="1"/>
  <c r="K427" i="1"/>
  <c r="K426" i="1"/>
  <c r="K425" i="1"/>
  <c r="K424" i="1"/>
  <c r="K423" i="1"/>
  <c r="K422" i="1"/>
  <c r="K421" i="1"/>
  <c r="K418" i="1"/>
  <c r="K417" i="1"/>
  <c r="K416" i="1"/>
  <c r="K413" i="1"/>
  <c r="K411" i="1"/>
  <c r="K409" i="1"/>
  <c r="K408" i="1"/>
  <c r="K407" i="1"/>
  <c r="K406" i="1"/>
  <c r="K405" i="1"/>
  <c r="K404" i="1"/>
  <c r="K403" i="1"/>
  <c r="K402" i="1"/>
  <c r="K401" i="1"/>
  <c r="K399" i="1"/>
  <c r="K398" i="1"/>
  <c r="K397" i="1"/>
  <c r="K396" i="1"/>
  <c r="K394" i="1"/>
  <c r="K393" i="1"/>
  <c r="K392" i="1"/>
  <c r="K391" i="1"/>
  <c r="K390" i="1"/>
  <c r="K389" i="1"/>
  <c r="K387" i="1"/>
  <c r="K386" i="1"/>
  <c r="K385" i="1"/>
  <c r="K381" i="1"/>
  <c r="K380" i="1"/>
  <c r="K378" i="1"/>
  <c r="K377" i="1"/>
  <c r="K376"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8" i="1"/>
  <c r="K347" i="1"/>
  <c r="K346" i="1"/>
  <c r="K345" i="1"/>
  <c r="K343"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6" i="1"/>
  <c r="K304" i="1"/>
  <c r="K301" i="1"/>
  <c r="K299" i="1"/>
  <c r="K298" i="1"/>
  <c r="K297" i="1"/>
  <c r="K296" i="1"/>
  <c r="K295" i="1"/>
  <c r="K294" i="1"/>
  <c r="K293" i="1"/>
  <c r="K292" i="1"/>
  <c r="K291" i="1"/>
  <c r="K290" i="1"/>
  <c r="K289" i="1"/>
  <c r="K288" i="1"/>
  <c r="K287" i="1"/>
  <c r="K286" i="1"/>
  <c r="K285" i="1"/>
  <c r="K284" i="1"/>
  <c r="K283" i="1"/>
  <c r="K280" i="1"/>
  <c r="K279" i="1"/>
  <c r="K278" i="1"/>
  <c r="K277" i="1"/>
  <c r="K276" i="1"/>
  <c r="K275" i="1"/>
  <c r="K272" i="1"/>
  <c r="K270" i="1"/>
  <c r="K269" i="1"/>
  <c r="K268" i="1"/>
  <c r="K267" i="1"/>
  <c r="K266" i="1"/>
  <c r="K265" i="1"/>
  <c r="K263" i="1"/>
  <c r="K262" i="1"/>
  <c r="K261" i="1"/>
  <c r="K260" i="1"/>
  <c r="K259" i="1"/>
  <c r="K257" i="1"/>
  <c r="K255" i="1"/>
  <c r="K254" i="1"/>
  <c r="K252" i="1"/>
  <c r="K250" i="1"/>
  <c r="K243" i="1"/>
  <c r="K242" i="1"/>
  <c r="K240" i="1"/>
  <c r="K239" i="1"/>
  <c r="K238" i="1"/>
  <c r="K237" i="1"/>
  <c r="K236" i="1"/>
  <c r="K235" i="1"/>
  <c r="K234" i="1"/>
  <c r="K233" i="1"/>
  <c r="K232" i="1"/>
  <c r="K231" i="1"/>
  <c r="K230" i="1"/>
  <c r="K229" i="1"/>
  <c r="K228" i="1"/>
  <c r="K227" i="1"/>
  <c r="K225" i="1"/>
  <c r="K223" i="1"/>
  <c r="K222" i="1"/>
  <c r="K221" i="1"/>
  <c r="K220" i="1"/>
  <c r="K218" i="1"/>
  <c r="K215" i="1"/>
  <c r="K214" i="1"/>
  <c r="K213" i="1"/>
  <c r="K212" i="1"/>
  <c r="K211" i="1"/>
  <c r="K210" i="1"/>
  <c r="K208" i="1"/>
  <c r="K207" i="1"/>
  <c r="K206" i="1"/>
  <c r="K205" i="1"/>
  <c r="K204" i="1"/>
  <c r="K201" i="1"/>
  <c r="K200" i="1"/>
  <c r="K199" i="1"/>
  <c r="K198" i="1"/>
  <c r="K197" i="1"/>
  <c r="K194" i="1"/>
  <c r="K193" i="1"/>
  <c r="K192" i="1"/>
  <c r="K190" i="1"/>
  <c r="K189" i="1"/>
  <c r="K188" i="1"/>
  <c r="K187" i="1"/>
  <c r="K185" i="1"/>
  <c r="K184" i="1"/>
  <c r="K183" i="1"/>
  <c r="K182" i="1"/>
  <c r="K180" i="1"/>
  <c r="K179" i="1"/>
  <c r="K178" i="1"/>
  <c r="K177" i="1"/>
  <c r="K176" i="1"/>
  <c r="K175" i="1"/>
  <c r="K174" i="1"/>
  <c r="K173" i="1"/>
  <c r="K172" i="1"/>
  <c r="K171" i="1"/>
  <c r="K169" i="1"/>
  <c r="K168" i="1"/>
  <c r="K167" i="1"/>
  <c r="K166" i="1"/>
  <c r="K165" i="1"/>
  <c r="K163" i="1"/>
  <c r="K162" i="1"/>
  <c r="K159" i="1"/>
  <c r="K158" i="1"/>
  <c r="K157" i="1"/>
  <c r="K156" i="1"/>
  <c r="K155" i="1"/>
  <c r="K154" i="1"/>
  <c r="K153" i="1"/>
  <c r="K151" i="1"/>
  <c r="K142" i="1"/>
  <c r="K138" i="1"/>
  <c r="K137" i="1"/>
  <c r="K133" i="1"/>
  <c r="K122" i="1"/>
  <c r="K121" i="1"/>
  <c r="K118" i="1"/>
  <c r="K113" i="1"/>
  <c r="K108" i="1"/>
  <c r="K107" i="1"/>
  <c r="K106" i="1"/>
  <c r="K105" i="1"/>
  <c r="K104" i="1"/>
  <c r="K103" i="1"/>
  <c r="K102" i="1"/>
  <c r="K101" i="1"/>
  <c r="K100" i="1"/>
  <c r="K99" i="1"/>
  <c r="K98" i="1"/>
  <c r="K97" i="1"/>
  <c r="K96" i="1"/>
  <c r="K95" i="1"/>
  <c r="K93" i="1"/>
  <c r="K90" i="1"/>
  <c r="K63" i="1"/>
  <c r="K62" i="1"/>
  <c r="K61" i="1"/>
  <c r="K60" i="1"/>
  <c r="K57" i="1"/>
  <c r="K56" i="1"/>
  <c r="K55" i="1"/>
  <c r="K54" i="1"/>
  <c r="K48" i="1"/>
  <c r="K11" i="1"/>
  <c r="K7" i="1"/>
  <c r="K3" i="1"/>
  <c r="K2" i="1"/>
  <c r="J1615" i="1" l="1"/>
  <c r="J1614" i="1"/>
  <c r="J1613" i="1"/>
  <c r="J1611" i="1"/>
  <c r="J1610" i="1"/>
  <c r="J1609" i="1"/>
  <c r="J1608" i="1"/>
  <c r="J1607" i="1"/>
  <c r="J1606" i="1"/>
  <c r="J1605" i="1"/>
  <c r="J1604" i="1"/>
  <c r="J1603" i="1"/>
  <c r="J1602" i="1"/>
  <c r="J1601" i="1"/>
  <c r="J1600" i="1"/>
  <c r="J1599" i="1"/>
  <c r="J1598" i="1"/>
  <c r="J1597" i="1"/>
  <c r="J1596" i="1"/>
  <c r="J1595" i="1"/>
  <c r="J1594" i="1"/>
  <c r="J1593" i="1"/>
  <c r="J1592" i="1"/>
  <c r="J1591" i="1"/>
  <c r="J1590" i="1"/>
  <c r="J1589" i="1"/>
  <c r="J1588" i="1"/>
  <c r="J1587" i="1"/>
  <c r="J1586" i="1"/>
  <c r="J1585" i="1"/>
  <c r="J1584" i="1"/>
  <c r="J1583" i="1"/>
  <c r="J1582" i="1"/>
  <c r="J1581" i="1"/>
  <c r="J1580" i="1"/>
  <c r="J1579" i="1"/>
  <c r="J1578" i="1"/>
  <c r="J1577" i="1"/>
  <c r="J1576" i="1"/>
  <c r="J1575" i="1"/>
  <c r="J1574" i="1"/>
  <c r="J1573" i="1"/>
  <c r="J1572" i="1"/>
  <c r="J1571" i="1"/>
  <c r="J1570" i="1"/>
  <c r="J1569" i="1"/>
  <c r="J1568" i="1"/>
  <c r="J1567" i="1"/>
  <c r="J1566" i="1"/>
  <c r="J1565" i="1"/>
  <c r="J1564" i="1"/>
  <c r="J1563" i="1"/>
  <c r="J1562" i="1"/>
  <c r="J1561" i="1"/>
  <c r="J1560" i="1"/>
  <c r="J1559" i="1"/>
  <c r="J1558" i="1"/>
  <c r="J1557" i="1"/>
  <c r="J1556" i="1"/>
  <c r="J1555" i="1"/>
  <c r="J1554" i="1"/>
  <c r="J1553" i="1"/>
  <c r="J1552" i="1"/>
  <c r="J1551" i="1"/>
  <c r="J1550" i="1"/>
  <c r="J1549" i="1"/>
  <c r="J1548" i="1"/>
  <c r="J1547" i="1"/>
  <c r="J1546" i="1"/>
  <c r="J1545" i="1"/>
  <c r="J1544" i="1"/>
  <c r="J1543" i="1"/>
  <c r="J1542" i="1"/>
  <c r="J1540" i="1"/>
  <c r="J1539" i="1"/>
  <c r="J1529" i="1"/>
  <c r="J1528" i="1"/>
  <c r="J1514" i="1"/>
  <c r="J1507" i="1"/>
  <c r="J1504" i="1"/>
  <c r="J1499" i="1"/>
  <c r="J1498" i="1"/>
  <c r="J1497" i="1"/>
  <c r="J1493" i="1"/>
  <c r="J1485" i="1"/>
  <c r="J1484" i="1"/>
  <c r="J1466" i="1"/>
  <c r="J1465" i="1"/>
  <c r="J1459" i="1"/>
  <c r="J1454" i="1"/>
  <c r="J1449" i="1"/>
  <c r="J1448" i="1"/>
  <c r="J1447" i="1"/>
  <c r="J1440" i="1"/>
  <c r="J1439" i="1"/>
  <c r="J1437" i="1"/>
  <c r="J1435" i="1"/>
  <c r="J1434" i="1"/>
  <c r="J1429" i="1"/>
  <c r="J1406" i="1"/>
  <c r="J1405" i="1"/>
  <c r="J1394" i="1"/>
  <c r="J1393" i="1"/>
  <c r="J1389" i="1"/>
  <c r="J1385" i="1"/>
  <c r="J1383" i="1"/>
  <c r="J1315" i="1"/>
  <c r="J1292" i="1"/>
  <c r="J1165" i="1"/>
  <c r="J1071" i="1"/>
  <c r="J910" i="1"/>
  <c r="J906" i="1"/>
  <c r="J868" i="1"/>
  <c r="J848" i="1"/>
  <c r="J824" i="1"/>
  <c r="J798" i="1"/>
  <c r="J796" i="1"/>
  <c r="J751" i="1"/>
  <c r="J742" i="1"/>
  <c r="J740" i="1"/>
  <c r="J733" i="1"/>
  <c r="J729" i="1"/>
  <c r="J726" i="1"/>
  <c r="J722" i="1"/>
  <c r="J689" i="1"/>
  <c r="J678" i="1"/>
  <c r="J626" i="1"/>
  <c r="J606" i="1"/>
  <c r="J602" i="1"/>
  <c r="J584" i="1"/>
  <c r="J582" i="1"/>
  <c r="J561" i="1"/>
  <c r="J507" i="1"/>
  <c r="J460" i="1"/>
  <c r="J383" i="1"/>
  <c r="J341" i="1"/>
  <c r="J258" i="1"/>
  <c r="J248" i="1"/>
  <c r="J216" i="1"/>
  <c r="J203" i="1"/>
  <c r="J202" i="1"/>
  <c r="J196" i="1"/>
  <c r="J195" i="1"/>
  <c r="J186" i="1"/>
  <c r="J181" i="1"/>
  <c r="J170" i="1"/>
  <c r="J164" i="1"/>
  <c r="J150" i="1"/>
  <c r="J144" i="1"/>
  <c r="J143" i="1"/>
  <c r="J140" i="1"/>
  <c r="J139" i="1"/>
  <c r="J136" i="1"/>
  <c r="J132" i="1"/>
  <c r="J131" i="1"/>
  <c r="J130" i="1"/>
  <c r="J129" i="1"/>
  <c r="J128" i="1"/>
  <c r="J124" i="1"/>
  <c r="J123" i="1"/>
  <c r="J120" i="1"/>
  <c r="J119" i="1"/>
  <c r="J117" i="1"/>
  <c r="J116" i="1"/>
  <c r="J115" i="1"/>
  <c r="J114" i="1"/>
  <c r="J112" i="1"/>
  <c r="J111" i="1"/>
  <c r="J110" i="1"/>
  <c r="J94" i="1"/>
  <c r="J92" i="1"/>
  <c r="J91" i="1"/>
  <c r="J89" i="1"/>
  <c r="J88" i="1"/>
  <c r="J87" i="1"/>
  <c r="J86" i="1"/>
  <c r="J85" i="1"/>
  <c r="J84" i="1"/>
  <c r="J83" i="1"/>
  <c r="J82" i="1"/>
  <c r="J81" i="1"/>
  <c r="J80" i="1"/>
  <c r="J79" i="1"/>
  <c r="J78" i="1"/>
  <c r="J77" i="1"/>
  <c r="J76" i="1"/>
  <c r="J75" i="1"/>
  <c r="J74" i="1"/>
  <c r="J73" i="1"/>
  <c r="J72" i="1"/>
  <c r="J71" i="1"/>
  <c r="J70" i="1"/>
  <c r="J69" i="1"/>
  <c r="J68" i="1"/>
  <c r="J67" i="1"/>
  <c r="J66" i="1"/>
  <c r="J65" i="1"/>
  <c r="J64" i="1"/>
  <c r="J59" i="1"/>
  <c r="J58" i="1"/>
  <c r="J53" i="1"/>
  <c r="J52" i="1"/>
  <c r="J51" i="1"/>
  <c r="J50" i="1"/>
  <c r="J49"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0" i="1"/>
  <c r="J9" i="1"/>
  <c r="J8" i="1"/>
  <c r="J6" i="1"/>
  <c r="J5" i="1"/>
  <c r="J4" i="1"/>
  <c r="J1836" i="1"/>
  <c r="J1450" i="1"/>
  <c r="J1424" i="1"/>
  <c r="J1423" i="1"/>
  <c r="J1422" i="1"/>
  <c r="J1421" i="1"/>
  <c r="J1420" i="1"/>
  <c r="J1419" i="1"/>
  <c r="J1418" i="1"/>
  <c r="J1417" i="1"/>
  <c r="J1416" i="1"/>
  <c r="J1415" i="1"/>
  <c r="J1414" i="1"/>
  <c r="J1413" i="1"/>
  <c r="J1412" i="1"/>
  <c r="J1411" i="1"/>
  <c r="J1410" i="1"/>
  <c r="J1404" i="1"/>
  <c r="J1403" i="1"/>
  <c r="J1402" i="1"/>
  <c r="J1401" i="1"/>
  <c r="J1400" i="1"/>
  <c r="J1399" i="1"/>
  <c r="J1398" i="1"/>
  <c r="J1397" i="1"/>
  <c r="J1396" i="1"/>
  <c r="J1395" i="1"/>
  <c r="J1392" i="1"/>
  <c r="J1391" i="1"/>
  <c r="J1390" i="1"/>
  <c r="J1388" i="1"/>
  <c r="J1387" i="1"/>
  <c r="J1384"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4" i="1"/>
  <c r="J1313" i="1"/>
  <c r="J1312" i="1"/>
  <c r="J1311" i="1"/>
  <c r="J1310" i="1"/>
  <c r="J1309" i="1"/>
  <c r="J1308" i="1"/>
  <c r="J1307" i="1"/>
  <c r="J1306" i="1"/>
  <c r="J1305" i="1"/>
  <c r="J1304" i="1"/>
  <c r="J1303" i="1"/>
  <c r="J1302" i="1"/>
  <c r="J1301" i="1"/>
  <c r="J1300" i="1"/>
  <c r="J1299" i="1"/>
  <c r="J1298" i="1"/>
  <c r="J1297" i="1"/>
  <c r="J1296" i="1"/>
  <c r="J1295" i="1"/>
  <c r="J1294" i="1"/>
  <c r="J1293"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c r="J1224" i="1"/>
  <c r="J1223" i="1"/>
  <c r="J1222" i="1"/>
  <c r="J1221" i="1"/>
  <c r="J1220" i="1"/>
  <c r="J1219" i="1"/>
  <c r="J1218" i="1"/>
  <c r="J1217" i="1"/>
  <c r="J1216" i="1"/>
  <c r="J1215" i="1"/>
  <c r="J1214" i="1"/>
  <c r="J1213" i="1"/>
  <c r="J1212" i="1"/>
  <c r="J1211" i="1"/>
  <c r="J1210" i="1"/>
  <c r="J1209" i="1"/>
  <c r="J1208" i="1"/>
  <c r="J1207" i="1"/>
  <c r="J1206" i="1"/>
  <c r="J1205" i="1"/>
  <c r="J1204" i="1"/>
  <c r="J1203" i="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59" i="1"/>
  <c r="J1151" i="1"/>
  <c r="J1149" i="1"/>
  <c r="J1132" i="1"/>
  <c r="J1128" i="1"/>
  <c r="J1124" i="1"/>
  <c r="J1108" i="1"/>
  <c r="J1107" i="1"/>
  <c r="J1106" i="1"/>
  <c r="J1105" i="1"/>
  <c r="J1104" i="1"/>
  <c r="J1103" i="1"/>
  <c r="J1100" i="1"/>
  <c r="J1099" i="1"/>
  <c r="J1098" i="1"/>
  <c r="J1097" i="1"/>
  <c r="J1096" i="1"/>
  <c r="J1095" i="1"/>
  <c r="J1094" i="1"/>
  <c r="J1093" i="1"/>
  <c r="J1092" i="1"/>
  <c r="J1091" i="1"/>
  <c r="J1087" i="1"/>
  <c r="J1086" i="1"/>
  <c r="J1085" i="1"/>
  <c r="J1084" i="1"/>
  <c r="J1083" i="1"/>
  <c r="J1082" i="1"/>
  <c r="J1081" i="1"/>
  <c r="J1079" i="1"/>
  <c r="J1076" i="1"/>
  <c r="J1050" i="1"/>
  <c r="J1042" i="1"/>
  <c r="J1011" i="1"/>
  <c r="J1010" i="1"/>
  <c r="J1009" i="1"/>
  <c r="J1008" i="1"/>
  <c r="J1007" i="1"/>
  <c r="J1006" i="1"/>
  <c r="J1005" i="1"/>
  <c r="J1004" i="1"/>
  <c r="J993" i="1"/>
  <c r="J992" i="1"/>
  <c r="J991" i="1"/>
  <c r="J990" i="1"/>
  <c r="J989" i="1"/>
  <c r="J988" i="1"/>
  <c r="J987" i="1"/>
  <c r="J986" i="1"/>
  <c r="J985" i="1"/>
  <c r="J984" i="1"/>
  <c r="J983" i="1"/>
  <c r="J982" i="1"/>
  <c r="J981" i="1"/>
  <c r="J980" i="1"/>
  <c r="J979" i="1"/>
  <c r="J978" i="1"/>
  <c r="J977" i="1"/>
  <c r="J976" i="1"/>
  <c r="J975" i="1"/>
  <c r="J974" i="1"/>
  <c r="J973" i="1"/>
  <c r="J972" i="1"/>
  <c r="J971" i="1"/>
  <c r="J970" i="1"/>
  <c r="J927" i="1"/>
  <c r="J926" i="1"/>
  <c r="J925" i="1"/>
  <c r="J924" i="1"/>
  <c r="J923" i="1"/>
  <c r="J922" i="1"/>
  <c r="J921" i="1"/>
  <c r="J919" i="1"/>
  <c r="J918" i="1"/>
  <c r="J916" i="1"/>
  <c r="J915" i="1"/>
  <c r="J914" i="1"/>
  <c r="J913" i="1"/>
  <c r="J912" i="1"/>
  <c r="J909" i="1"/>
  <c r="J908" i="1"/>
  <c r="J907" i="1"/>
  <c r="J905" i="1"/>
  <c r="J903" i="1"/>
  <c r="J901"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7" i="1"/>
  <c r="J866" i="1"/>
  <c r="J865" i="1"/>
  <c r="J864" i="1"/>
  <c r="J863" i="1"/>
  <c r="J862" i="1"/>
  <c r="J861" i="1"/>
  <c r="J860" i="1"/>
  <c r="J858" i="1"/>
  <c r="J857" i="1"/>
  <c r="J855" i="1"/>
  <c r="J854" i="1"/>
  <c r="J853" i="1"/>
  <c r="J852" i="1"/>
  <c r="J851" i="1"/>
  <c r="J850" i="1"/>
  <c r="J849" i="1"/>
  <c r="J847" i="1"/>
  <c r="J846" i="1"/>
  <c r="J845" i="1"/>
  <c r="J844" i="1"/>
  <c r="J843" i="1"/>
  <c r="J842" i="1"/>
  <c r="J841" i="1"/>
  <c r="J840" i="1"/>
  <c r="J839" i="1"/>
  <c r="J838" i="1"/>
  <c r="J837" i="1"/>
  <c r="J836" i="1"/>
  <c r="J835" i="1"/>
  <c r="J834" i="1"/>
  <c r="J833" i="1"/>
  <c r="J832" i="1"/>
  <c r="J831" i="1"/>
  <c r="J830" i="1"/>
  <c r="J829" i="1"/>
  <c r="J828" i="1"/>
  <c r="J827" i="1"/>
  <c r="J826" i="1"/>
  <c r="J825"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7" i="1"/>
  <c r="J795" i="1"/>
  <c r="J794" i="1"/>
  <c r="J793" i="1"/>
  <c r="J792" i="1"/>
  <c r="J791" i="1"/>
  <c r="J790" i="1"/>
  <c r="J789" i="1"/>
  <c r="J788" i="1"/>
  <c r="J787" i="1"/>
  <c r="J786" i="1"/>
  <c r="J785" i="1"/>
  <c r="J784" i="1"/>
  <c r="J783" i="1"/>
  <c r="J782" i="1"/>
  <c r="J781" i="1"/>
  <c r="J780" i="1"/>
  <c r="J778" i="1"/>
  <c r="J777" i="1"/>
  <c r="J773" i="1"/>
  <c r="J771" i="1"/>
  <c r="J768" i="1"/>
  <c r="J767" i="1"/>
  <c r="J765" i="1"/>
  <c r="J764" i="1"/>
  <c r="J763" i="1"/>
  <c r="J762" i="1"/>
  <c r="J761" i="1"/>
  <c r="J760" i="1"/>
  <c r="J759" i="1"/>
  <c r="J758" i="1"/>
  <c r="J757" i="1"/>
  <c r="J756" i="1"/>
  <c r="J755" i="1"/>
  <c r="J754" i="1"/>
  <c r="J753" i="1"/>
  <c r="J752" i="1"/>
  <c r="J750" i="1"/>
  <c r="J749" i="1"/>
  <c r="J748" i="1"/>
  <c r="J747" i="1"/>
  <c r="J746" i="1"/>
  <c r="J745" i="1"/>
  <c r="J744" i="1"/>
  <c r="J741" i="1"/>
  <c r="J739" i="1"/>
  <c r="J738" i="1"/>
  <c r="J737" i="1"/>
  <c r="J736" i="1"/>
  <c r="J735" i="1"/>
  <c r="J734" i="1"/>
  <c r="J732" i="1"/>
  <c r="J731" i="1"/>
  <c r="J730" i="1"/>
  <c r="J728" i="1"/>
  <c r="J727" i="1"/>
  <c r="J725" i="1"/>
  <c r="J724" i="1"/>
  <c r="J723"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8" i="1"/>
  <c r="J682" i="1"/>
  <c r="J681" i="1"/>
  <c r="J680" i="1"/>
  <c r="J679" i="1"/>
  <c r="J677" i="1"/>
  <c r="J676" i="1"/>
  <c r="J675" i="1"/>
  <c r="J674" i="1"/>
  <c r="J672" i="1"/>
  <c r="J671" i="1"/>
  <c r="J670" i="1"/>
  <c r="J669" i="1"/>
  <c r="J668" i="1"/>
  <c r="J667" i="1"/>
  <c r="J666" i="1"/>
  <c r="J665" i="1"/>
  <c r="J664" i="1"/>
  <c r="J647" i="1"/>
  <c r="J646" i="1"/>
  <c r="J644" i="1"/>
  <c r="J642" i="1"/>
  <c r="J641" i="1"/>
  <c r="J640" i="1"/>
  <c r="J639" i="1"/>
  <c r="J638" i="1"/>
  <c r="J637" i="1"/>
  <c r="J636" i="1"/>
  <c r="J635" i="1"/>
  <c r="J634" i="1"/>
  <c r="J633" i="1"/>
  <c r="J629" i="1"/>
  <c r="J628" i="1"/>
  <c r="J627" i="1"/>
  <c r="J617" i="1"/>
  <c r="J616" i="1"/>
  <c r="J608" i="1"/>
  <c r="J607" i="1"/>
  <c r="J599" i="1"/>
  <c r="J598" i="1"/>
  <c r="J596" i="1"/>
  <c r="J590" i="1"/>
  <c r="J589" i="1"/>
  <c r="J588" i="1"/>
  <c r="J587" i="1"/>
  <c r="J586" i="1"/>
  <c r="J583" i="1"/>
  <c r="J581" i="1"/>
  <c r="J576" i="1"/>
  <c r="J570" i="1"/>
  <c r="J568" i="1"/>
  <c r="J566" i="1"/>
  <c r="J563" i="1"/>
  <c r="J562" i="1"/>
  <c r="J560" i="1"/>
  <c r="J555" i="1"/>
  <c r="J554" i="1"/>
  <c r="J550" i="1"/>
  <c r="J548" i="1"/>
  <c r="J547" i="1"/>
  <c r="J546" i="1"/>
  <c r="J545" i="1"/>
  <c r="J544" i="1"/>
  <c r="J524" i="1"/>
  <c r="J522" i="1"/>
  <c r="J520" i="1"/>
  <c r="J518" i="1"/>
  <c r="J496" i="1"/>
  <c r="J494" i="1"/>
  <c r="J489" i="1"/>
  <c r="J484" i="1"/>
  <c r="J483" i="1"/>
  <c r="J480" i="1"/>
  <c r="J476" i="1"/>
  <c r="J447" i="1"/>
  <c r="J436" i="1"/>
  <c r="J432" i="1"/>
  <c r="J431" i="1"/>
  <c r="J428" i="1"/>
  <c r="J420" i="1"/>
  <c r="J419" i="1"/>
  <c r="J415" i="1"/>
  <c r="J414" i="1"/>
  <c r="J412" i="1"/>
  <c r="J410" i="1"/>
  <c r="J400" i="1"/>
  <c r="J395" i="1"/>
  <c r="J388" i="1"/>
  <c r="J384" i="1"/>
  <c r="J382" i="1"/>
  <c r="J379" i="1"/>
  <c r="J375" i="1"/>
  <c r="J349" i="1"/>
  <c r="J344" i="1"/>
  <c r="J342" i="1"/>
  <c r="J340" i="1"/>
  <c r="J307" i="1"/>
  <c r="J305" i="1"/>
  <c r="J303" i="1"/>
  <c r="J302" i="1"/>
  <c r="J300" i="1"/>
  <c r="J282" i="1"/>
  <c r="J281" i="1"/>
  <c r="J274" i="1"/>
  <c r="J273" i="1"/>
  <c r="J271" i="1"/>
  <c r="J264" i="1"/>
  <c r="J256" i="1"/>
  <c r="J253" i="1"/>
  <c r="J251" i="1"/>
  <c r="J249" i="1"/>
  <c r="J247" i="1"/>
  <c r="J246" i="1"/>
  <c r="J245" i="1"/>
  <c r="J244" i="1"/>
  <c r="J241" i="1"/>
  <c r="J226" i="1"/>
  <c r="J224" i="1"/>
  <c r="J219" i="1"/>
  <c r="J217" i="1"/>
  <c r="J209" i="1"/>
  <c r="J191" i="1"/>
  <c r="J161" i="1"/>
  <c r="J160" i="1"/>
  <c r="J152" i="1"/>
  <c r="J149" i="1"/>
  <c r="J148" i="1"/>
  <c r="J147" i="1"/>
  <c r="J146" i="1"/>
  <c r="J145" i="1"/>
  <c r="J141" i="1"/>
  <c r="J135" i="1"/>
  <c r="J134" i="1"/>
  <c r="J127" i="1"/>
  <c r="J126" i="1"/>
  <c r="J125" i="1"/>
  <c r="J109" i="1"/>
  <c r="J3" i="1"/>
  <c r="J7" i="1"/>
  <c r="J11" i="1"/>
  <c r="J48" i="1"/>
  <c r="J54" i="1"/>
  <c r="J55" i="1"/>
  <c r="J56" i="1"/>
  <c r="J57" i="1"/>
  <c r="J60" i="1"/>
  <c r="J61" i="1"/>
  <c r="J62" i="1"/>
  <c r="J63" i="1"/>
  <c r="J90" i="1"/>
  <c r="J93" i="1"/>
  <c r="J95" i="1"/>
  <c r="J96" i="1"/>
  <c r="J97" i="1"/>
  <c r="J98" i="1"/>
  <c r="J99" i="1"/>
  <c r="J100" i="1"/>
  <c r="J101" i="1"/>
  <c r="J102" i="1"/>
  <c r="J103" i="1"/>
  <c r="J104" i="1"/>
  <c r="J105" i="1"/>
  <c r="J106" i="1"/>
  <c r="J107" i="1"/>
  <c r="J108" i="1"/>
  <c r="J113" i="1"/>
  <c r="J118" i="1"/>
  <c r="J121" i="1"/>
  <c r="J122" i="1"/>
  <c r="J133" i="1"/>
  <c r="J137" i="1"/>
  <c r="J138" i="1"/>
  <c r="J142" i="1"/>
  <c r="J151" i="1"/>
  <c r="J153" i="1"/>
  <c r="J154" i="1"/>
  <c r="J155" i="1"/>
  <c r="J156" i="1"/>
  <c r="J157" i="1"/>
  <c r="J158" i="1"/>
  <c r="J159" i="1"/>
  <c r="J162" i="1"/>
  <c r="J163" i="1"/>
  <c r="J165" i="1"/>
  <c r="J166" i="1"/>
  <c r="J167" i="1"/>
  <c r="J168" i="1"/>
  <c r="J169" i="1"/>
  <c r="J171" i="1"/>
  <c r="J172" i="1"/>
  <c r="J173" i="1"/>
  <c r="J174" i="1"/>
  <c r="J175" i="1"/>
  <c r="J176" i="1"/>
  <c r="J177" i="1"/>
  <c r="J178" i="1"/>
  <c r="J179" i="1"/>
  <c r="J180" i="1"/>
  <c r="J182" i="1"/>
  <c r="J183" i="1"/>
  <c r="J184" i="1"/>
  <c r="J185" i="1"/>
  <c r="J187" i="1"/>
  <c r="J188" i="1"/>
  <c r="J189" i="1"/>
  <c r="J190" i="1"/>
  <c r="J192" i="1"/>
  <c r="J193" i="1"/>
  <c r="J194" i="1"/>
  <c r="J197" i="1"/>
  <c r="J198" i="1"/>
  <c r="J199" i="1"/>
  <c r="J200" i="1"/>
  <c r="J201" i="1"/>
  <c r="J204" i="1"/>
  <c r="J205" i="1"/>
  <c r="J206" i="1"/>
  <c r="J207" i="1"/>
  <c r="J208" i="1"/>
  <c r="J210" i="1"/>
  <c r="J211" i="1"/>
  <c r="J212" i="1"/>
  <c r="J213" i="1"/>
  <c r="J214" i="1"/>
  <c r="J215" i="1"/>
  <c r="J218" i="1"/>
  <c r="J220" i="1"/>
  <c r="J221" i="1"/>
  <c r="J222" i="1"/>
  <c r="J223" i="1"/>
  <c r="J225" i="1"/>
  <c r="J227" i="1"/>
  <c r="J228" i="1"/>
  <c r="J229" i="1"/>
  <c r="J230" i="1"/>
  <c r="J231" i="1"/>
  <c r="J232" i="1"/>
  <c r="J233" i="1"/>
  <c r="J234" i="1"/>
  <c r="J235" i="1"/>
  <c r="J236" i="1"/>
  <c r="J237" i="1"/>
  <c r="J238" i="1"/>
  <c r="J239" i="1"/>
  <c r="J240" i="1"/>
  <c r="J242" i="1"/>
  <c r="J243" i="1"/>
  <c r="J250" i="1"/>
  <c r="J252" i="1"/>
  <c r="J254" i="1"/>
  <c r="J255" i="1"/>
  <c r="J257" i="1"/>
  <c r="J259" i="1"/>
  <c r="J260" i="1"/>
  <c r="J261" i="1"/>
  <c r="J262" i="1"/>
  <c r="J263" i="1"/>
  <c r="J265" i="1"/>
  <c r="J266" i="1"/>
  <c r="J267" i="1"/>
  <c r="J268" i="1"/>
  <c r="J269" i="1"/>
  <c r="J270" i="1"/>
  <c r="J272" i="1"/>
  <c r="J275" i="1"/>
  <c r="J276" i="1"/>
  <c r="J277" i="1"/>
  <c r="J278" i="1"/>
  <c r="J279" i="1"/>
  <c r="J280" i="1"/>
  <c r="J283" i="1"/>
  <c r="J284" i="1"/>
  <c r="J285" i="1"/>
  <c r="J286" i="1"/>
  <c r="J287" i="1"/>
  <c r="J288" i="1"/>
  <c r="J289" i="1"/>
  <c r="J290" i="1"/>
  <c r="J291" i="1"/>
  <c r="J292" i="1"/>
  <c r="J293" i="1"/>
  <c r="J294" i="1"/>
  <c r="J295" i="1"/>
  <c r="J296" i="1"/>
  <c r="J297" i="1"/>
  <c r="J298" i="1"/>
  <c r="J299" i="1"/>
  <c r="J301" i="1"/>
  <c r="J304" i="1"/>
  <c r="J306"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3" i="1"/>
  <c r="J345" i="1"/>
  <c r="J346" i="1"/>
  <c r="J347" i="1"/>
  <c r="J348"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6" i="1"/>
  <c r="J377" i="1"/>
  <c r="J378" i="1"/>
  <c r="J380" i="1"/>
  <c r="J381" i="1"/>
  <c r="J385" i="1"/>
  <c r="J386" i="1"/>
  <c r="J387" i="1"/>
  <c r="J389" i="1"/>
  <c r="J390" i="1"/>
  <c r="J391" i="1"/>
  <c r="J392" i="1"/>
  <c r="J393" i="1"/>
  <c r="J394" i="1"/>
  <c r="J396" i="1"/>
  <c r="J397" i="1"/>
  <c r="J398" i="1"/>
  <c r="J399" i="1"/>
  <c r="J401" i="1"/>
  <c r="J402" i="1"/>
  <c r="J403" i="1"/>
  <c r="J404" i="1"/>
  <c r="J405" i="1"/>
  <c r="J406" i="1"/>
  <c r="J407" i="1"/>
  <c r="J408" i="1"/>
  <c r="J409" i="1"/>
  <c r="J411" i="1"/>
  <c r="J413" i="1"/>
  <c r="J416" i="1"/>
  <c r="J417" i="1"/>
  <c r="J418" i="1"/>
  <c r="J421" i="1"/>
  <c r="J422" i="1"/>
  <c r="J423" i="1"/>
  <c r="J424" i="1"/>
  <c r="J425" i="1"/>
  <c r="J426" i="1"/>
  <c r="J427" i="1"/>
  <c r="J429" i="1"/>
  <c r="J430" i="1"/>
  <c r="J433" i="1"/>
  <c r="J434" i="1"/>
  <c r="J435" i="1"/>
  <c r="J437" i="1"/>
  <c r="J438" i="1"/>
  <c r="J439" i="1"/>
  <c r="J440" i="1"/>
  <c r="J441" i="1"/>
  <c r="J442" i="1"/>
  <c r="J443" i="1"/>
  <c r="J444" i="1"/>
  <c r="J445" i="1"/>
  <c r="J446" i="1"/>
  <c r="J448" i="1"/>
  <c r="J449" i="1"/>
  <c r="J450" i="1"/>
  <c r="J451" i="1"/>
  <c r="J452" i="1"/>
  <c r="J453" i="1"/>
  <c r="J454" i="1"/>
  <c r="J455" i="1"/>
  <c r="J456" i="1"/>
  <c r="J457" i="1"/>
  <c r="J458" i="1"/>
  <c r="J459" i="1"/>
  <c r="J461" i="1"/>
  <c r="J462" i="1"/>
  <c r="J463" i="1"/>
  <c r="J464" i="1"/>
  <c r="J465" i="1"/>
  <c r="J466" i="1"/>
  <c r="J467" i="1"/>
  <c r="J468" i="1"/>
  <c r="J469" i="1"/>
  <c r="J470" i="1"/>
  <c r="J471" i="1"/>
  <c r="J472" i="1"/>
  <c r="J473" i="1"/>
  <c r="J474" i="1"/>
  <c r="J475" i="1"/>
  <c r="J477" i="1"/>
  <c r="J478" i="1"/>
  <c r="J479" i="1"/>
  <c r="J481" i="1"/>
  <c r="J482" i="1"/>
  <c r="J485" i="1"/>
  <c r="J486" i="1"/>
  <c r="J487" i="1"/>
  <c r="J488" i="1"/>
  <c r="J490" i="1"/>
  <c r="J491" i="1"/>
  <c r="J492" i="1"/>
  <c r="J493" i="1"/>
  <c r="J495" i="1"/>
  <c r="J497" i="1"/>
  <c r="J498" i="1"/>
  <c r="J499" i="1"/>
  <c r="J500" i="1"/>
  <c r="J501" i="1"/>
  <c r="J502" i="1"/>
  <c r="J503" i="1"/>
  <c r="J504" i="1"/>
  <c r="J505" i="1"/>
  <c r="J506" i="1"/>
  <c r="J508" i="1"/>
  <c r="J509" i="1"/>
  <c r="J510" i="1"/>
  <c r="J511" i="1"/>
  <c r="J512" i="1"/>
  <c r="J513" i="1"/>
  <c r="J514" i="1"/>
  <c r="J515" i="1"/>
  <c r="J516" i="1"/>
  <c r="J517" i="1"/>
  <c r="J519" i="1"/>
  <c r="J521" i="1"/>
  <c r="J523" i="1"/>
  <c r="J525" i="1"/>
  <c r="J526" i="1"/>
  <c r="J527" i="1"/>
  <c r="J528" i="1"/>
  <c r="J529" i="1"/>
  <c r="J530" i="1"/>
  <c r="J531" i="1"/>
  <c r="J532" i="1"/>
  <c r="J533" i="1"/>
  <c r="J534" i="1"/>
  <c r="J535" i="1"/>
  <c r="J536" i="1"/>
  <c r="J537" i="1"/>
  <c r="J538" i="1"/>
  <c r="J539" i="1"/>
  <c r="J540" i="1"/>
  <c r="J541" i="1"/>
  <c r="J542" i="1"/>
  <c r="J543" i="1"/>
  <c r="J549" i="1"/>
  <c r="J551" i="1"/>
  <c r="J552" i="1"/>
  <c r="J553" i="1"/>
  <c r="J556" i="1"/>
  <c r="J557" i="1"/>
  <c r="J558" i="1"/>
  <c r="J559" i="1"/>
  <c r="J564" i="1"/>
  <c r="J565" i="1"/>
  <c r="J567" i="1"/>
  <c r="J569" i="1"/>
  <c r="J571" i="1"/>
  <c r="J572" i="1"/>
  <c r="J573" i="1"/>
  <c r="J574" i="1"/>
  <c r="J575" i="1"/>
  <c r="J577" i="1"/>
  <c r="J578" i="1"/>
  <c r="J579" i="1"/>
  <c r="J580" i="1"/>
  <c r="J585" i="1"/>
  <c r="J591" i="1"/>
  <c r="J592" i="1"/>
  <c r="J593" i="1"/>
  <c r="J594" i="1"/>
  <c r="J595" i="1"/>
  <c r="J597" i="1"/>
  <c r="J600" i="1"/>
  <c r="J601" i="1"/>
  <c r="J603" i="1"/>
  <c r="J604" i="1"/>
  <c r="J605" i="1"/>
  <c r="J609" i="1"/>
  <c r="J610" i="1"/>
  <c r="J611" i="1"/>
  <c r="J612" i="1"/>
  <c r="J613" i="1"/>
  <c r="J614" i="1"/>
  <c r="J615" i="1"/>
  <c r="J618" i="1"/>
  <c r="J619" i="1"/>
  <c r="J620" i="1"/>
  <c r="J621" i="1"/>
  <c r="J622" i="1"/>
  <c r="J623" i="1"/>
  <c r="J624" i="1"/>
  <c r="J625" i="1"/>
  <c r="J630" i="1"/>
  <c r="J631" i="1"/>
  <c r="J632" i="1"/>
  <c r="J643" i="1"/>
  <c r="J645" i="1"/>
  <c r="J648" i="1"/>
  <c r="J649" i="1"/>
  <c r="J650" i="1"/>
  <c r="J651" i="1"/>
  <c r="J652" i="1"/>
  <c r="J653" i="1"/>
  <c r="J654" i="1"/>
  <c r="J655" i="1"/>
  <c r="J656" i="1"/>
  <c r="J657" i="1"/>
  <c r="J658" i="1"/>
  <c r="J659" i="1"/>
  <c r="J660" i="1"/>
  <c r="J661" i="1"/>
  <c r="J662" i="1"/>
  <c r="J663" i="1"/>
  <c r="J673" i="1"/>
  <c r="J683" i="1"/>
  <c r="J684" i="1"/>
  <c r="J685" i="1"/>
  <c r="J686" i="1"/>
  <c r="J687" i="1"/>
  <c r="J743" i="1"/>
  <c r="J766" i="1"/>
  <c r="J769" i="1"/>
  <c r="J770" i="1"/>
  <c r="J772" i="1"/>
  <c r="J774" i="1"/>
  <c r="J775" i="1"/>
  <c r="J776" i="1"/>
  <c r="J779" i="1"/>
  <c r="J856" i="1"/>
  <c r="J859" i="1"/>
  <c r="J899" i="1"/>
  <c r="J900" i="1"/>
  <c r="J902" i="1"/>
  <c r="J904" i="1"/>
  <c r="J911" i="1"/>
  <c r="J917" i="1"/>
  <c r="J920"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94" i="1"/>
  <c r="J995" i="1"/>
  <c r="J996" i="1"/>
  <c r="J997" i="1"/>
  <c r="J998" i="1"/>
  <c r="J999" i="1"/>
  <c r="J1000" i="1"/>
  <c r="J1001" i="1"/>
  <c r="J1002" i="1"/>
  <c r="J1003"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3" i="1"/>
  <c r="J1044" i="1"/>
  <c r="J1045" i="1"/>
  <c r="J1046" i="1"/>
  <c r="J1047" i="1"/>
  <c r="J1048" i="1"/>
  <c r="J1049" i="1"/>
  <c r="J1051" i="1"/>
  <c r="J1052" i="1"/>
  <c r="J1053" i="1"/>
  <c r="J1054" i="1"/>
  <c r="J1055" i="1"/>
  <c r="J1056" i="1"/>
  <c r="J1057" i="1"/>
  <c r="J1058" i="1"/>
  <c r="J1059" i="1"/>
  <c r="J1060" i="1"/>
  <c r="J1061" i="1"/>
  <c r="J1062" i="1"/>
  <c r="J1063" i="1"/>
  <c r="J1064" i="1"/>
  <c r="J1065" i="1"/>
  <c r="J1066" i="1"/>
  <c r="J1067" i="1"/>
  <c r="J1068" i="1"/>
  <c r="J1069" i="1"/>
  <c r="J1070" i="1"/>
  <c r="J1072" i="1"/>
  <c r="J1073" i="1"/>
  <c r="J1074" i="1"/>
  <c r="J1075" i="1"/>
  <c r="J1077" i="1"/>
  <c r="J1078" i="1"/>
  <c r="J1080" i="1"/>
  <c r="J1088" i="1"/>
  <c r="J1089" i="1"/>
  <c r="J1090" i="1"/>
  <c r="J1101" i="1"/>
  <c r="J1102" i="1"/>
  <c r="J1109" i="1"/>
  <c r="J1110" i="1"/>
  <c r="J1111" i="1"/>
  <c r="J1112" i="1"/>
  <c r="J1113" i="1"/>
  <c r="J1114" i="1"/>
  <c r="J1115" i="1"/>
  <c r="J1116" i="1"/>
  <c r="J1117" i="1"/>
  <c r="J1118" i="1"/>
  <c r="J1119" i="1"/>
  <c r="J1120" i="1"/>
  <c r="J1121" i="1"/>
  <c r="J1122" i="1"/>
  <c r="J1123" i="1"/>
  <c r="J1125" i="1"/>
  <c r="J1126" i="1"/>
  <c r="J1127" i="1"/>
  <c r="J1129" i="1"/>
  <c r="J1130" i="1"/>
  <c r="J1131" i="1"/>
  <c r="J1133" i="1"/>
  <c r="J1134" i="1"/>
  <c r="J1135" i="1"/>
  <c r="J1136" i="1"/>
  <c r="J1137" i="1"/>
  <c r="J1138" i="1"/>
  <c r="J1139" i="1"/>
  <c r="J1140" i="1"/>
  <c r="J1141" i="1"/>
  <c r="J1142" i="1"/>
  <c r="J1143" i="1"/>
  <c r="J1144" i="1"/>
  <c r="J1145" i="1"/>
  <c r="J1146" i="1"/>
  <c r="J1147" i="1"/>
  <c r="J1148" i="1"/>
  <c r="J1150" i="1"/>
  <c r="J1152" i="1"/>
  <c r="J1153" i="1"/>
  <c r="J1154" i="1"/>
  <c r="J1155" i="1"/>
  <c r="J1156" i="1"/>
  <c r="J1157" i="1"/>
  <c r="J1158" i="1"/>
  <c r="J1160" i="1"/>
  <c r="J1161" i="1"/>
  <c r="J1162" i="1"/>
  <c r="J1163" i="1"/>
  <c r="J1164" i="1"/>
  <c r="J1166" i="1"/>
  <c r="J1167" i="1"/>
  <c r="J1382" i="1"/>
  <c r="J1386" i="1"/>
  <c r="J1407" i="1"/>
  <c r="J1408" i="1"/>
  <c r="J1409" i="1"/>
  <c r="J1425" i="1"/>
  <c r="J1426" i="1"/>
  <c r="J1427" i="1"/>
  <c r="J1428" i="1"/>
  <c r="J1430" i="1"/>
  <c r="J1431" i="1"/>
  <c r="J1432" i="1"/>
  <c r="J1433" i="1"/>
  <c r="J1436" i="1"/>
  <c r="J1438" i="1"/>
  <c r="J1441" i="1"/>
  <c r="J1442" i="1"/>
  <c r="J1443" i="1"/>
  <c r="J1444" i="1"/>
  <c r="J1445" i="1"/>
  <c r="J1446" i="1"/>
  <c r="J1451" i="1"/>
  <c r="J1452" i="1"/>
  <c r="J1453" i="1"/>
  <c r="J1455" i="1"/>
  <c r="J1456" i="1"/>
  <c r="J1457" i="1"/>
  <c r="J1458" i="1"/>
  <c r="J1460" i="1"/>
  <c r="J1461" i="1"/>
  <c r="J1462" i="1"/>
  <c r="J1463" i="1"/>
  <c r="J1464" i="1"/>
  <c r="J1467" i="1"/>
  <c r="J1468" i="1"/>
  <c r="J1469" i="1"/>
  <c r="J1470" i="1"/>
  <c r="J1471" i="1"/>
  <c r="J1472" i="1"/>
  <c r="J1473" i="1"/>
  <c r="J1474" i="1"/>
  <c r="J1475" i="1"/>
  <c r="J1476" i="1"/>
  <c r="J1477" i="1"/>
  <c r="J1478" i="1"/>
  <c r="J1479" i="1"/>
  <c r="J1480" i="1"/>
  <c r="J1481" i="1"/>
  <c r="J1482" i="1"/>
  <c r="J1483" i="1"/>
  <c r="J1486" i="1"/>
  <c r="J1487" i="1"/>
  <c r="J1488" i="1"/>
  <c r="J1489" i="1"/>
  <c r="J1490" i="1"/>
  <c r="J1491" i="1"/>
  <c r="J1492" i="1"/>
  <c r="J1494" i="1"/>
  <c r="J1495" i="1"/>
  <c r="J1496" i="1"/>
  <c r="J1500" i="1"/>
  <c r="J1501" i="1"/>
  <c r="J1502" i="1"/>
  <c r="J1503" i="1"/>
  <c r="J1505" i="1"/>
  <c r="J1506" i="1"/>
  <c r="J1508" i="1"/>
  <c r="J1509" i="1"/>
  <c r="J1510" i="1"/>
  <c r="J1511" i="1"/>
  <c r="J1512" i="1"/>
  <c r="J1513" i="1"/>
  <c r="J1515" i="1"/>
  <c r="J1516" i="1"/>
  <c r="J1517" i="1"/>
  <c r="J1518" i="1"/>
  <c r="J1519" i="1"/>
  <c r="J1520" i="1"/>
  <c r="J1521" i="1"/>
  <c r="J1522" i="1"/>
  <c r="J1523" i="1"/>
  <c r="J1524" i="1"/>
  <c r="J1525" i="1"/>
  <c r="J1526" i="1"/>
  <c r="J1527" i="1"/>
  <c r="J1530" i="1"/>
  <c r="J1531" i="1"/>
  <c r="J1532" i="1"/>
  <c r="J1533" i="1"/>
  <c r="J1534" i="1"/>
  <c r="J1535" i="1"/>
  <c r="J1536" i="1"/>
  <c r="J1537" i="1"/>
  <c r="J1538" i="1"/>
  <c r="J1541" i="1"/>
  <c r="J1612"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2" i="1"/>
  <c r="I1689" i="1"/>
  <c r="I1688" i="1"/>
  <c r="I1687" i="1"/>
  <c r="I1686" i="1"/>
  <c r="I1685" i="1"/>
  <c r="I1683" i="1"/>
  <c r="I1682" i="1"/>
  <c r="J1895" i="1" l="1"/>
  <c r="I1895" i="1"/>
  <c r="H1535" i="1"/>
  <c r="H1478" i="1"/>
  <c r="H1477" i="1"/>
  <c r="H1467" i="1"/>
  <c r="H1681" i="1"/>
  <c r="H1612" i="1"/>
  <c r="H1894" i="1"/>
  <c r="H1893" i="1"/>
  <c r="H1892" i="1"/>
  <c r="H1891" i="1"/>
  <c r="H1890" i="1"/>
  <c r="H1889" i="1"/>
  <c r="H1886" i="1"/>
  <c r="H1885" i="1"/>
  <c r="H1884" i="1"/>
  <c r="H1883" i="1"/>
  <c r="H1882" i="1"/>
  <c r="H1881" i="1"/>
  <c r="H1880" i="1"/>
  <c r="H1879"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2" i="1"/>
  <c r="H1781" i="1"/>
  <c r="H1780" i="1"/>
  <c r="H1779" i="1"/>
  <c r="H1775" i="1"/>
  <c r="H1774" i="1"/>
  <c r="H1773" i="1"/>
  <c r="H1772" i="1"/>
  <c r="H1770" i="1"/>
  <c r="H1769" i="1"/>
  <c r="H1768" i="1"/>
  <c r="H1767" i="1"/>
  <c r="H1766" i="1"/>
  <c r="H1765" i="1"/>
  <c r="H1763" i="1"/>
  <c r="H1762" i="1"/>
  <c r="H1759" i="1"/>
  <c r="H1758" i="1"/>
  <c r="H1757" i="1"/>
  <c r="H1756" i="1"/>
  <c r="H1755" i="1"/>
  <c r="H1750" i="1"/>
  <c r="H1749" i="1"/>
  <c r="H1747" i="1"/>
  <c r="H1745" i="1"/>
  <c r="H1744" i="1"/>
  <c r="H1743" i="1"/>
  <c r="H1742" i="1"/>
  <c r="H1741" i="1"/>
  <c r="H1740" i="1"/>
  <c r="H1739" i="1"/>
  <c r="H1736" i="1"/>
  <c r="H1734" i="1"/>
  <c r="H1733" i="1"/>
  <c r="H1732" i="1"/>
  <c r="H1731" i="1"/>
  <c r="H1730" i="1"/>
  <c r="H1729" i="1"/>
  <c r="H1728" i="1"/>
  <c r="H1727" i="1"/>
  <c r="H1726" i="1"/>
  <c r="H1725" i="1"/>
  <c r="H1724" i="1"/>
  <c r="H1723" i="1"/>
  <c r="H1722" i="1"/>
  <c r="H1721" i="1"/>
  <c r="H1720" i="1"/>
  <c r="H1719" i="1"/>
  <c r="H1716" i="1"/>
  <c r="H1715" i="1"/>
  <c r="H1714" i="1"/>
  <c r="H1713" i="1"/>
  <c r="H1711" i="1"/>
  <c r="H1710" i="1"/>
  <c r="H1709" i="1"/>
  <c r="H1708" i="1"/>
  <c r="H1707" i="1"/>
  <c r="H1706"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6" i="1"/>
  <c r="H1475" i="1"/>
  <c r="H1474" i="1"/>
  <c r="H1473" i="1"/>
  <c r="H1472" i="1"/>
  <c r="H1471" i="1"/>
  <c r="H1470" i="1"/>
  <c r="H1469" i="1"/>
  <c r="H1468"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2" i="1"/>
  <c r="F3" i="1"/>
  <c r="F4" i="1"/>
  <c r="F5" i="1"/>
  <c r="F6" i="1"/>
  <c r="M6" i="1" s="1"/>
  <c r="F7" i="1"/>
  <c r="F8" i="1"/>
  <c r="F9" i="1"/>
  <c r="F10" i="1"/>
  <c r="M10" i="1" s="1"/>
  <c r="F11" i="1"/>
  <c r="F12" i="1"/>
  <c r="F13" i="1"/>
  <c r="F14" i="1"/>
  <c r="M14" i="1" s="1"/>
  <c r="F15" i="1"/>
  <c r="F16" i="1"/>
  <c r="F17" i="1"/>
  <c r="F18" i="1"/>
  <c r="M18" i="1" s="1"/>
  <c r="F19" i="1"/>
  <c r="F20" i="1"/>
  <c r="F21" i="1"/>
  <c r="F22" i="1"/>
  <c r="M22" i="1" s="1"/>
  <c r="F23" i="1"/>
  <c r="F24" i="1"/>
  <c r="F25" i="1"/>
  <c r="F26" i="1"/>
  <c r="M26" i="1" s="1"/>
  <c r="F27" i="1"/>
  <c r="F28" i="1"/>
  <c r="F29" i="1"/>
  <c r="F30" i="1"/>
  <c r="M30" i="1" s="1"/>
  <c r="F31" i="1"/>
  <c r="F32" i="1"/>
  <c r="F33" i="1"/>
  <c r="F34" i="1"/>
  <c r="M34" i="1" s="1"/>
  <c r="F35" i="1"/>
  <c r="F36" i="1"/>
  <c r="F37" i="1"/>
  <c r="F38" i="1"/>
  <c r="M38" i="1" s="1"/>
  <c r="F39" i="1"/>
  <c r="M39" i="1" s="1"/>
  <c r="F40" i="1"/>
  <c r="F41" i="1"/>
  <c r="F42" i="1"/>
  <c r="M42" i="1" s="1"/>
  <c r="F43" i="1"/>
  <c r="M43" i="1" s="1"/>
  <c r="F44" i="1"/>
  <c r="F45" i="1"/>
  <c r="F46" i="1"/>
  <c r="M46" i="1" s="1"/>
  <c r="F47" i="1"/>
  <c r="M47" i="1" s="1"/>
  <c r="F48" i="1"/>
  <c r="F49" i="1"/>
  <c r="F50" i="1"/>
  <c r="M50" i="1" s="1"/>
  <c r="F51" i="1"/>
  <c r="M51" i="1" s="1"/>
  <c r="F52" i="1"/>
  <c r="F53" i="1"/>
  <c r="F54" i="1"/>
  <c r="M54" i="1" s="1"/>
  <c r="F55" i="1"/>
  <c r="M55" i="1" s="1"/>
  <c r="F56" i="1"/>
  <c r="F57" i="1"/>
  <c r="M57" i="1" s="1"/>
  <c r="F58" i="1"/>
  <c r="M58" i="1" s="1"/>
  <c r="F59" i="1"/>
  <c r="M59" i="1" s="1"/>
  <c r="F60" i="1"/>
  <c r="F61" i="1"/>
  <c r="M61" i="1" s="1"/>
  <c r="F62" i="1"/>
  <c r="M62" i="1" s="1"/>
  <c r="F63" i="1"/>
  <c r="M63" i="1" s="1"/>
  <c r="F64" i="1"/>
  <c r="F65" i="1"/>
  <c r="F66" i="1"/>
  <c r="M66" i="1" s="1"/>
  <c r="F67" i="1"/>
  <c r="M67" i="1" s="1"/>
  <c r="F68" i="1"/>
  <c r="F69" i="1"/>
  <c r="F70" i="1"/>
  <c r="M70" i="1" s="1"/>
  <c r="F71" i="1"/>
  <c r="M71" i="1" s="1"/>
  <c r="F72" i="1"/>
  <c r="F73" i="1"/>
  <c r="F74" i="1"/>
  <c r="M74" i="1" s="1"/>
  <c r="F75" i="1"/>
  <c r="M75" i="1" s="1"/>
  <c r="F76" i="1"/>
  <c r="F77" i="1"/>
  <c r="F78" i="1"/>
  <c r="M78" i="1" s="1"/>
  <c r="F79" i="1"/>
  <c r="M79" i="1" s="1"/>
  <c r="F80" i="1"/>
  <c r="F81" i="1"/>
  <c r="F82" i="1"/>
  <c r="M82" i="1" s="1"/>
  <c r="F83" i="1"/>
  <c r="M83" i="1" s="1"/>
  <c r="F84" i="1"/>
  <c r="F85" i="1"/>
  <c r="F86" i="1"/>
  <c r="M86" i="1" s="1"/>
  <c r="F87" i="1"/>
  <c r="M87" i="1" s="1"/>
  <c r="F88" i="1"/>
  <c r="F89" i="1"/>
  <c r="F90" i="1"/>
  <c r="M90" i="1" s="1"/>
  <c r="F91" i="1"/>
  <c r="M91" i="1" s="1"/>
  <c r="F92" i="1"/>
  <c r="F93" i="1"/>
  <c r="M93" i="1" s="1"/>
  <c r="F94" i="1"/>
  <c r="M94" i="1" s="1"/>
  <c r="F95" i="1"/>
  <c r="M95" i="1" s="1"/>
  <c r="F96" i="1"/>
  <c r="F97" i="1"/>
  <c r="M97" i="1" s="1"/>
  <c r="F98" i="1"/>
  <c r="M98" i="1" s="1"/>
  <c r="F99" i="1"/>
  <c r="M99" i="1" s="1"/>
  <c r="F100" i="1"/>
  <c r="F101" i="1"/>
  <c r="M101" i="1" s="1"/>
  <c r="F102" i="1"/>
  <c r="M102" i="1" s="1"/>
  <c r="F103" i="1"/>
  <c r="M103" i="1" s="1"/>
  <c r="F104" i="1"/>
  <c r="F105" i="1"/>
  <c r="M105" i="1" s="1"/>
  <c r="F106" i="1"/>
  <c r="M106" i="1" s="1"/>
  <c r="F107" i="1"/>
  <c r="M107" i="1" s="1"/>
  <c r="F108" i="1"/>
  <c r="F109" i="1"/>
  <c r="F110" i="1"/>
  <c r="M110" i="1" s="1"/>
  <c r="F111" i="1"/>
  <c r="M111" i="1" s="1"/>
  <c r="F112" i="1"/>
  <c r="F113" i="1"/>
  <c r="M113" i="1" s="1"/>
  <c r="F114" i="1"/>
  <c r="M114" i="1" s="1"/>
  <c r="F115" i="1"/>
  <c r="M115" i="1" s="1"/>
  <c r="F116" i="1"/>
  <c r="F117" i="1"/>
  <c r="F118" i="1"/>
  <c r="M118" i="1" s="1"/>
  <c r="F119" i="1"/>
  <c r="M119" i="1" s="1"/>
  <c r="F120" i="1"/>
  <c r="F121" i="1"/>
  <c r="M121" i="1" s="1"/>
  <c r="F122" i="1"/>
  <c r="M122" i="1" s="1"/>
  <c r="F123" i="1"/>
  <c r="M123" i="1" s="1"/>
  <c r="F124" i="1"/>
  <c r="F125" i="1"/>
  <c r="F126" i="1"/>
  <c r="M126" i="1" s="1"/>
  <c r="F127" i="1"/>
  <c r="F128" i="1"/>
  <c r="F129" i="1"/>
  <c r="F130" i="1"/>
  <c r="M130" i="1" s="1"/>
  <c r="F131" i="1"/>
  <c r="M131" i="1" s="1"/>
  <c r="F132" i="1"/>
  <c r="F133" i="1"/>
  <c r="M133" i="1" s="1"/>
  <c r="F134" i="1"/>
  <c r="M134" i="1" s="1"/>
  <c r="F135" i="1"/>
  <c r="F136" i="1"/>
  <c r="F137" i="1"/>
  <c r="M137" i="1" s="1"/>
  <c r="F138" i="1"/>
  <c r="M138" i="1" s="1"/>
  <c r="F139" i="1"/>
  <c r="M139" i="1" s="1"/>
  <c r="F140" i="1"/>
  <c r="F141" i="1"/>
  <c r="F142" i="1"/>
  <c r="M142" i="1" s="1"/>
  <c r="F143" i="1"/>
  <c r="M143" i="1" s="1"/>
  <c r="F144" i="1"/>
  <c r="F145" i="1"/>
  <c r="F146" i="1"/>
  <c r="M146" i="1" s="1"/>
  <c r="F147" i="1"/>
  <c r="F148" i="1"/>
  <c r="F149" i="1"/>
  <c r="F150" i="1"/>
  <c r="M150" i="1" s="1"/>
  <c r="F151" i="1"/>
  <c r="M151" i="1" s="1"/>
  <c r="F152" i="1"/>
  <c r="F153" i="1"/>
  <c r="M153" i="1" s="1"/>
  <c r="F154" i="1"/>
  <c r="M154" i="1" s="1"/>
  <c r="F155" i="1"/>
  <c r="M155" i="1" s="1"/>
  <c r="F156" i="1"/>
  <c r="F157" i="1"/>
  <c r="M157" i="1" s="1"/>
  <c r="F158" i="1"/>
  <c r="M158" i="1" s="1"/>
  <c r="F159" i="1"/>
  <c r="M159" i="1" s="1"/>
  <c r="F160" i="1"/>
  <c r="F161" i="1"/>
  <c r="F162" i="1"/>
  <c r="M162" i="1" s="1"/>
  <c r="F163" i="1"/>
  <c r="M163" i="1" s="1"/>
  <c r="F164" i="1"/>
  <c r="F165" i="1"/>
  <c r="M165" i="1" s="1"/>
  <c r="F166" i="1"/>
  <c r="M166" i="1" s="1"/>
  <c r="F167" i="1"/>
  <c r="M167" i="1" s="1"/>
  <c r="F168" i="1"/>
  <c r="F169" i="1"/>
  <c r="M169" i="1" s="1"/>
  <c r="F170" i="1"/>
  <c r="M170" i="1" s="1"/>
  <c r="F171" i="1"/>
  <c r="M171" i="1" s="1"/>
  <c r="F172" i="1"/>
  <c r="F173" i="1"/>
  <c r="M173" i="1" s="1"/>
  <c r="F174" i="1"/>
  <c r="M174" i="1" s="1"/>
  <c r="F175" i="1"/>
  <c r="M175" i="1" s="1"/>
  <c r="F176" i="1"/>
  <c r="F177" i="1"/>
  <c r="M177" i="1" s="1"/>
  <c r="F178" i="1"/>
  <c r="M178" i="1" s="1"/>
  <c r="F179" i="1"/>
  <c r="M179" i="1" s="1"/>
  <c r="F180" i="1"/>
  <c r="F181" i="1"/>
  <c r="F182" i="1"/>
  <c r="M182" i="1" s="1"/>
  <c r="F183" i="1"/>
  <c r="M183" i="1" s="1"/>
  <c r="F184" i="1"/>
  <c r="F185" i="1"/>
  <c r="M185" i="1" s="1"/>
  <c r="F186" i="1"/>
  <c r="M186" i="1" s="1"/>
  <c r="F187" i="1"/>
  <c r="M187" i="1" s="1"/>
  <c r="F188" i="1"/>
  <c r="F189" i="1"/>
  <c r="M189" i="1" s="1"/>
  <c r="F190" i="1"/>
  <c r="M190" i="1" s="1"/>
  <c r="F191" i="1"/>
  <c r="F192" i="1"/>
  <c r="F193" i="1"/>
  <c r="M193" i="1" s="1"/>
  <c r="F194" i="1"/>
  <c r="M194" i="1" s="1"/>
  <c r="F195" i="1"/>
  <c r="M195" i="1" s="1"/>
  <c r="F196" i="1"/>
  <c r="F197" i="1"/>
  <c r="M197" i="1" s="1"/>
  <c r="F198" i="1"/>
  <c r="M198" i="1" s="1"/>
  <c r="F199" i="1"/>
  <c r="M199" i="1" s="1"/>
  <c r="F200" i="1"/>
  <c r="F201" i="1"/>
  <c r="M201" i="1" s="1"/>
  <c r="F202" i="1"/>
  <c r="M202" i="1" s="1"/>
  <c r="F203" i="1"/>
  <c r="M203" i="1" s="1"/>
  <c r="F204" i="1"/>
  <c r="F205" i="1"/>
  <c r="M205" i="1" s="1"/>
  <c r="F206" i="1"/>
  <c r="M206" i="1" s="1"/>
  <c r="F207" i="1"/>
  <c r="M207" i="1" s="1"/>
  <c r="F208" i="1"/>
  <c r="F209" i="1"/>
  <c r="F210" i="1"/>
  <c r="M210" i="1" s="1"/>
  <c r="F211" i="1"/>
  <c r="M211" i="1" s="1"/>
  <c r="F212" i="1"/>
  <c r="F213" i="1"/>
  <c r="M213" i="1" s="1"/>
  <c r="F214" i="1"/>
  <c r="M214" i="1" s="1"/>
  <c r="F215" i="1"/>
  <c r="M215" i="1" s="1"/>
  <c r="F216" i="1"/>
  <c r="F217" i="1"/>
  <c r="F218" i="1"/>
  <c r="M218" i="1" s="1"/>
  <c r="F219" i="1"/>
  <c r="F220" i="1"/>
  <c r="F221" i="1"/>
  <c r="M221" i="1" s="1"/>
  <c r="F222" i="1"/>
  <c r="M222" i="1" s="1"/>
  <c r="F223" i="1"/>
  <c r="M223" i="1" s="1"/>
  <c r="F224" i="1"/>
  <c r="F225" i="1"/>
  <c r="M225" i="1" s="1"/>
  <c r="F226" i="1"/>
  <c r="M226" i="1" s="1"/>
  <c r="F227" i="1"/>
  <c r="M227" i="1" s="1"/>
  <c r="F228" i="1"/>
  <c r="F229" i="1"/>
  <c r="M229" i="1" s="1"/>
  <c r="F230" i="1"/>
  <c r="M230" i="1" s="1"/>
  <c r="F231" i="1"/>
  <c r="M231" i="1" s="1"/>
  <c r="F232" i="1"/>
  <c r="F233" i="1"/>
  <c r="M233" i="1" s="1"/>
  <c r="F234" i="1"/>
  <c r="M234" i="1" s="1"/>
  <c r="F235" i="1"/>
  <c r="M235" i="1" s="1"/>
  <c r="F236" i="1"/>
  <c r="F237" i="1"/>
  <c r="M237" i="1" s="1"/>
  <c r="F238" i="1"/>
  <c r="M238" i="1" s="1"/>
  <c r="F239" i="1"/>
  <c r="M239" i="1" s="1"/>
  <c r="F240" i="1"/>
  <c r="F241" i="1"/>
  <c r="F242" i="1"/>
  <c r="M242" i="1" s="1"/>
  <c r="F243" i="1"/>
  <c r="M243" i="1" s="1"/>
  <c r="F244" i="1"/>
  <c r="F245" i="1"/>
  <c r="F246" i="1"/>
  <c r="M246" i="1" s="1"/>
  <c r="F247" i="1"/>
  <c r="F248" i="1"/>
  <c r="F249" i="1"/>
  <c r="F250" i="1"/>
  <c r="M250" i="1" s="1"/>
  <c r="F251" i="1"/>
  <c r="F252" i="1"/>
  <c r="F253" i="1"/>
  <c r="F254" i="1"/>
  <c r="M254" i="1" s="1"/>
  <c r="F255" i="1"/>
  <c r="M255" i="1" s="1"/>
  <c r="F256" i="1"/>
  <c r="F257" i="1"/>
  <c r="M257" i="1" s="1"/>
  <c r="F258" i="1"/>
  <c r="M258" i="1" s="1"/>
  <c r="F259" i="1"/>
  <c r="M259" i="1" s="1"/>
  <c r="F260" i="1"/>
  <c r="F261" i="1"/>
  <c r="M261" i="1" s="1"/>
  <c r="F262" i="1"/>
  <c r="M262" i="1" s="1"/>
  <c r="F263" i="1"/>
  <c r="M263" i="1" s="1"/>
  <c r="F264" i="1"/>
  <c r="F265" i="1"/>
  <c r="M265" i="1" s="1"/>
  <c r="F266" i="1"/>
  <c r="M266" i="1" s="1"/>
  <c r="F267" i="1"/>
  <c r="M267" i="1" s="1"/>
  <c r="F268" i="1"/>
  <c r="F269" i="1"/>
  <c r="M269" i="1" s="1"/>
  <c r="F270" i="1"/>
  <c r="M270" i="1" s="1"/>
  <c r="F271" i="1"/>
  <c r="F272" i="1"/>
  <c r="F273" i="1"/>
  <c r="F274" i="1"/>
  <c r="M274" i="1" s="1"/>
  <c r="F275" i="1"/>
  <c r="M275" i="1" s="1"/>
  <c r="F276" i="1"/>
  <c r="F277" i="1"/>
  <c r="M277" i="1" s="1"/>
  <c r="F278" i="1"/>
  <c r="M278" i="1" s="1"/>
  <c r="F279" i="1"/>
  <c r="M279" i="1" s="1"/>
  <c r="F280" i="1"/>
  <c r="F281" i="1"/>
  <c r="F282" i="1"/>
  <c r="M282" i="1" s="1"/>
  <c r="F283" i="1"/>
  <c r="M283" i="1" s="1"/>
  <c r="F284" i="1"/>
  <c r="F285" i="1"/>
  <c r="M285" i="1" s="1"/>
  <c r="F286" i="1"/>
  <c r="M286" i="1" s="1"/>
  <c r="F287" i="1"/>
  <c r="M287" i="1" s="1"/>
  <c r="F288" i="1"/>
  <c r="F289" i="1"/>
  <c r="M289" i="1" s="1"/>
  <c r="F290" i="1"/>
  <c r="M290" i="1" s="1"/>
  <c r="F291" i="1"/>
  <c r="M291" i="1" s="1"/>
  <c r="F292" i="1"/>
  <c r="F293" i="1"/>
  <c r="M293" i="1" s="1"/>
  <c r="F294" i="1"/>
  <c r="M294" i="1" s="1"/>
  <c r="F295" i="1"/>
  <c r="M295" i="1" s="1"/>
  <c r="F296" i="1"/>
  <c r="F297" i="1"/>
  <c r="M297" i="1" s="1"/>
  <c r="F298" i="1"/>
  <c r="M298" i="1" s="1"/>
  <c r="F299" i="1"/>
  <c r="M299" i="1" s="1"/>
  <c r="F300" i="1"/>
  <c r="F301" i="1"/>
  <c r="M301" i="1" s="1"/>
  <c r="F302" i="1"/>
  <c r="M302" i="1" s="1"/>
  <c r="F303" i="1"/>
  <c r="F304" i="1"/>
  <c r="F305" i="1"/>
  <c r="F306" i="1"/>
  <c r="M306" i="1" s="1"/>
  <c r="F307" i="1"/>
  <c r="F308" i="1"/>
  <c r="F309" i="1"/>
  <c r="M309" i="1" s="1"/>
  <c r="F310" i="1"/>
  <c r="M310" i="1" s="1"/>
  <c r="F311" i="1"/>
  <c r="M311" i="1" s="1"/>
  <c r="F312" i="1"/>
  <c r="F313" i="1"/>
  <c r="M313" i="1" s="1"/>
  <c r="F314" i="1"/>
  <c r="M314" i="1" s="1"/>
  <c r="F315" i="1"/>
  <c r="M315" i="1" s="1"/>
  <c r="F316" i="1"/>
  <c r="F317" i="1"/>
  <c r="M317" i="1" s="1"/>
  <c r="F318" i="1"/>
  <c r="M318" i="1" s="1"/>
  <c r="F319" i="1"/>
  <c r="M319" i="1" s="1"/>
  <c r="F320" i="1"/>
  <c r="F321" i="1"/>
  <c r="M321" i="1" s="1"/>
  <c r="F322" i="1"/>
  <c r="M322" i="1" s="1"/>
  <c r="F323" i="1"/>
  <c r="M323" i="1" s="1"/>
  <c r="F324" i="1"/>
  <c r="F325" i="1"/>
  <c r="M325" i="1" s="1"/>
  <c r="F326" i="1"/>
  <c r="M326" i="1" s="1"/>
  <c r="F327" i="1"/>
  <c r="M327" i="1" s="1"/>
  <c r="F328" i="1"/>
  <c r="F329" i="1"/>
  <c r="M329" i="1" s="1"/>
  <c r="F330" i="1"/>
  <c r="M330" i="1" s="1"/>
  <c r="F331" i="1"/>
  <c r="M331" i="1" s="1"/>
  <c r="F332" i="1"/>
  <c r="F333" i="1"/>
  <c r="M333" i="1" s="1"/>
  <c r="F334" i="1"/>
  <c r="M334" i="1" s="1"/>
  <c r="F335" i="1"/>
  <c r="M335" i="1" s="1"/>
  <c r="F336" i="1"/>
  <c r="F337" i="1"/>
  <c r="M337" i="1" s="1"/>
  <c r="F338" i="1"/>
  <c r="M338" i="1" s="1"/>
  <c r="F339" i="1"/>
  <c r="M339" i="1" s="1"/>
  <c r="F340" i="1"/>
  <c r="F341" i="1"/>
  <c r="F342" i="1"/>
  <c r="M342" i="1" s="1"/>
  <c r="F343" i="1"/>
  <c r="M343" i="1" s="1"/>
  <c r="F344" i="1"/>
  <c r="F345" i="1"/>
  <c r="M345" i="1" s="1"/>
  <c r="F346" i="1"/>
  <c r="M346" i="1" s="1"/>
  <c r="F347" i="1"/>
  <c r="M347" i="1" s="1"/>
  <c r="F348" i="1"/>
  <c r="F349" i="1"/>
  <c r="F350" i="1"/>
  <c r="M350" i="1" s="1"/>
  <c r="F351" i="1"/>
  <c r="M351" i="1" s="1"/>
  <c r="F352" i="1"/>
  <c r="F353" i="1"/>
  <c r="M353" i="1" s="1"/>
  <c r="F354" i="1"/>
  <c r="M354" i="1" s="1"/>
  <c r="F355" i="1"/>
  <c r="M355" i="1" s="1"/>
  <c r="F356" i="1"/>
  <c r="F357" i="1"/>
  <c r="M357" i="1" s="1"/>
  <c r="F358" i="1"/>
  <c r="M358" i="1" s="1"/>
  <c r="F359" i="1"/>
  <c r="M359" i="1" s="1"/>
  <c r="F360" i="1"/>
  <c r="F361" i="1"/>
  <c r="M361" i="1" s="1"/>
  <c r="F362" i="1"/>
  <c r="M362" i="1" s="1"/>
  <c r="F363" i="1"/>
  <c r="M363" i="1" s="1"/>
  <c r="F364" i="1"/>
  <c r="F365" i="1"/>
  <c r="M365" i="1" s="1"/>
  <c r="F366" i="1"/>
  <c r="M366" i="1" s="1"/>
  <c r="F367" i="1"/>
  <c r="M367" i="1" s="1"/>
  <c r="F368" i="1"/>
  <c r="F369" i="1"/>
  <c r="M369" i="1" s="1"/>
  <c r="F370" i="1"/>
  <c r="M370" i="1" s="1"/>
  <c r="F371" i="1"/>
  <c r="M371" i="1" s="1"/>
  <c r="F372" i="1"/>
  <c r="F373" i="1"/>
  <c r="M373" i="1" s="1"/>
  <c r="F374" i="1"/>
  <c r="M374" i="1" s="1"/>
  <c r="F375" i="1"/>
  <c r="F376" i="1"/>
  <c r="F377" i="1"/>
  <c r="M377" i="1" s="1"/>
  <c r="F378" i="1"/>
  <c r="M378" i="1" s="1"/>
  <c r="F379" i="1"/>
  <c r="F380" i="1"/>
  <c r="F381" i="1"/>
  <c r="M381" i="1" s="1"/>
  <c r="F382" i="1"/>
  <c r="M382" i="1" s="1"/>
  <c r="F383" i="1"/>
  <c r="M383" i="1" s="1"/>
  <c r="F384" i="1"/>
  <c r="F385" i="1"/>
  <c r="M385" i="1" s="1"/>
  <c r="F386" i="1"/>
  <c r="M386" i="1" s="1"/>
  <c r="F387" i="1"/>
  <c r="M387" i="1" s="1"/>
  <c r="F388" i="1"/>
  <c r="F389" i="1"/>
  <c r="M389" i="1" s="1"/>
  <c r="F390" i="1"/>
  <c r="M390" i="1" s="1"/>
  <c r="F391" i="1"/>
  <c r="M391" i="1" s="1"/>
  <c r="F392" i="1"/>
  <c r="F393" i="1"/>
  <c r="M393" i="1" s="1"/>
  <c r="F394" i="1"/>
  <c r="M394" i="1" s="1"/>
  <c r="F395" i="1"/>
  <c r="F396" i="1"/>
  <c r="F397" i="1"/>
  <c r="M397" i="1" s="1"/>
  <c r="F398" i="1"/>
  <c r="M398" i="1" s="1"/>
  <c r="F399" i="1"/>
  <c r="M399" i="1" s="1"/>
  <c r="F400" i="1"/>
  <c r="F401" i="1"/>
  <c r="M401" i="1" s="1"/>
  <c r="F402" i="1"/>
  <c r="M402" i="1" s="1"/>
  <c r="F403" i="1"/>
  <c r="M403" i="1" s="1"/>
  <c r="F404" i="1"/>
  <c r="F405" i="1"/>
  <c r="M405" i="1" s="1"/>
  <c r="F406" i="1"/>
  <c r="M406" i="1" s="1"/>
  <c r="F407" i="1"/>
  <c r="M407" i="1" s="1"/>
  <c r="F408" i="1"/>
  <c r="F409" i="1"/>
  <c r="M409" i="1" s="1"/>
  <c r="F410" i="1"/>
  <c r="M410" i="1" s="1"/>
  <c r="F411" i="1"/>
  <c r="M411" i="1" s="1"/>
  <c r="F412" i="1"/>
  <c r="F413" i="1"/>
  <c r="M413" i="1" s="1"/>
  <c r="F414" i="1"/>
  <c r="M414" i="1" s="1"/>
  <c r="F415" i="1"/>
  <c r="F416" i="1"/>
  <c r="F417" i="1"/>
  <c r="M417" i="1" s="1"/>
  <c r="F418" i="1"/>
  <c r="M418" i="1" s="1"/>
  <c r="F419" i="1"/>
  <c r="F420" i="1"/>
  <c r="F421" i="1"/>
  <c r="M421" i="1" s="1"/>
  <c r="F422" i="1"/>
  <c r="M422" i="1" s="1"/>
  <c r="F423" i="1"/>
  <c r="M423" i="1" s="1"/>
  <c r="F424" i="1"/>
  <c r="F425" i="1"/>
  <c r="M425" i="1" s="1"/>
  <c r="F426" i="1"/>
  <c r="M426" i="1" s="1"/>
  <c r="F427" i="1"/>
  <c r="M427" i="1" s="1"/>
  <c r="F428" i="1"/>
  <c r="F429" i="1"/>
  <c r="M429" i="1" s="1"/>
  <c r="F430" i="1"/>
  <c r="M430" i="1" s="1"/>
  <c r="F431" i="1"/>
  <c r="F432" i="1"/>
  <c r="F433" i="1"/>
  <c r="M433" i="1" s="1"/>
  <c r="F434" i="1"/>
  <c r="M434" i="1" s="1"/>
  <c r="F435" i="1"/>
  <c r="M435" i="1" s="1"/>
  <c r="F436" i="1"/>
  <c r="F437" i="1"/>
  <c r="M437" i="1" s="1"/>
  <c r="F438" i="1"/>
  <c r="M438" i="1" s="1"/>
  <c r="F439" i="1"/>
  <c r="M439" i="1" s="1"/>
  <c r="F440" i="1"/>
  <c r="F441" i="1"/>
  <c r="M441" i="1" s="1"/>
  <c r="F442" i="1"/>
  <c r="M442" i="1" s="1"/>
  <c r="F443" i="1"/>
  <c r="M443" i="1" s="1"/>
  <c r="F444" i="1"/>
  <c r="F445" i="1"/>
  <c r="M445" i="1" s="1"/>
  <c r="F446" i="1"/>
  <c r="M446" i="1" s="1"/>
  <c r="F447" i="1"/>
  <c r="F448" i="1"/>
  <c r="F449" i="1"/>
  <c r="M449" i="1" s="1"/>
  <c r="F450" i="1"/>
  <c r="M450" i="1" s="1"/>
  <c r="F451" i="1"/>
  <c r="M451" i="1" s="1"/>
  <c r="F452" i="1"/>
  <c r="F453" i="1"/>
  <c r="M453" i="1" s="1"/>
  <c r="F454" i="1"/>
  <c r="M454" i="1" s="1"/>
  <c r="F455" i="1"/>
  <c r="M455" i="1" s="1"/>
  <c r="F456" i="1"/>
  <c r="F457" i="1"/>
  <c r="M457" i="1" s="1"/>
  <c r="F458" i="1"/>
  <c r="M458" i="1" s="1"/>
  <c r="F459" i="1"/>
  <c r="M459" i="1" s="1"/>
  <c r="F460" i="1"/>
  <c r="F461" i="1"/>
  <c r="M461" i="1" s="1"/>
  <c r="F462" i="1"/>
  <c r="M462" i="1" s="1"/>
  <c r="F463" i="1"/>
  <c r="M463" i="1" s="1"/>
  <c r="F464" i="1"/>
  <c r="F465" i="1"/>
  <c r="M465" i="1" s="1"/>
  <c r="F466" i="1"/>
  <c r="M466" i="1" s="1"/>
  <c r="F467" i="1"/>
  <c r="M467" i="1" s="1"/>
  <c r="F468" i="1"/>
  <c r="F469" i="1"/>
  <c r="M469" i="1" s="1"/>
  <c r="F470" i="1"/>
  <c r="M470" i="1" s="1"/>
  <c r="F471" i="1"/>
  <c r="M471" i="1" s="1"/>
  <c r="F472" i="1"/>
  <c r="F473" i="1"/>
  <c r="M473" i="1" s="1"/>
  <c r="F474" i="1"/>
  <c r="M474" i="1" s="1"/>
  <c r="F475" i="1"/>
  <c r="M475" i="1" s="1"/>
  <c r="F476" i="1"/>
  <c r="F477" i="1"/>
  <c r="M477" i="1" s="1"/>
  <c r="F478" i="1"/>
  <c r="M478" i="1" s="1"/>
  <c r="F479" i="1"/>
  <c r="M479" i="1" s="1"/>
  <c r="F480" i="1"/>
  <c r="F481" i="1"/>
  <c r="M481" i="1" s="1"/>
  <c r="F482" i="1"/>
  <c r="M482" i="1" s="1"/>
  <c r="F483" i="1"/>
  <c r="F484" i="1"/>
  <c r="F485" i="1"/>
  <c r="M485" i="1" s="1"/>
  <c r="F486" i="1"/>
  <c r="M486" i="1" s="1"/>
  <c r="F487" i="1"/>
  <c r="M487" i="1" s="1"/>
  <c r="F488" i="1"/>
  <c r="F489" i="1"/>
  <c r="M489" i="1" s="1"/>
  <c r="F490" i="1"/>
  <c r="M490" i="1" s="1"/>
  <c r="F491" i="1"/>
  <c r="M491" i="1" s="1"/>
  <c r="F492" i="1"/>
  <c r="F493" i="1"/>
  <c r="M493" i="1" s="1"/>
  <c r="F494" i="1"/>
  <c r="M494" i="1" s="1"/>
  <c r="F495" i="1"/>
  <c r="M495" i="1" s="1"/>
  <c r="F496" i="1"/>
  <c r="F497" i="1"/>
  <c r="M497" i="1" s="1"/>
  <c r="F498" i="1"/>
  <c r="M498" i="1" s="1"/>
  <c r="F499" i="1"/>
  <c r="M499" i="1" s="1"/>
  <c r="F500" i="1"/>
  <c r="F501" i="1"/>
  <c r="M501" i="1" s="1"/>
  <c r="F502" i="1"/>
  <c r="M502" i="1" s="1"/>
  <c r="F503" i="1"/>
  <c r="M503" i="1" s="1"/>
  <c r="F504" i="1"/>
  <c r="F505" i="1"/>
  <c r="M505" i="1" s="1"/>
  <c r="F506" i="1"/>
  <c r="M506" i="1" s="1"/>
  <c r="F507" i="1"/>
  <c r="M507" i="1" s="1"/>
  <c r="F508" i="1"/>
  <c r="F509" i="1"/>
  <c r="M509" i="1" s="1"/>
  <c r="F510" i="1"/>
  <c r="M510" i="1" s="1"/>
  <c r="F511" i="1"/>
  <c r="M511" i="1" s="1"/>
  <c r="F512" i="1"/>
  <c r="F513" i="1"/>
  <c r="M513" i="1" s="1"/>
  <c r="F514" i="1"/>
  <c r="M514" i="1" s="1"/>
  <c r="F515" i="1"/>
  <c r="M515" i="1" s="1"/>
  <c r="F516" i="1"/>
  <c r="F517" i="1"/>
  <c r="M517" i="1" s="1"/>
  <c r="F518" i="1"/>
  <c r="M518" i="1" s="1"/>
  <c r="F519" i="1"/>
  <c r="M519" i="1" s="1"/>
  <c r="F520" i="1"/>
  <c r="F521" i="1"/>
  <c r="M521" i="1" s="1"/>
  <c r="F522" i="1"/>
  <c r="M522" i="1" s="1"/>
  <c r="F523" i="1"/>
  <c r="M523" i="1" s="1"/>
  <c r="F524" i="1"/>
  <c r="F525" i="1"/>
  <c r="M525" i="1" s="1"/>
  <c r="F526" i="1"/>
  <c r="M526" i="1" s="1"/>
  <c r="F527" i="1"/>
  <c r="M527" i="1" s="1"/>
  <c r="F528" i="1"/>
  <c r="F529" i="1"/>
  <c r="M529" i="1" s="1"/>
  <c r="F530" i="1"/>
  <c r="M530" i="1" s="1"/>
  <c r="F531" i="1"/>
  <c r="M531" i="1" s="1"/>
  <c r="F532" i="1"/>
  <c r="F533" i="1"/>
  <c r="M533" i="1" s="1"/>
  <c r="F534" i="1"/>
  <c r="M534" i="1" s="1"/>
  <c r="F535" i="1"/>
  <c r="M535" i="1" s="1"/>
  <c r="F536" i="1"/>
  <c r="F537" i="1"/>
  <c r="M537" i="1" s="1"/>
  <c r="F538" i="1"/>
  <c r="M538" i="1" s="1"/>
  <c r="F539" i="1"/>
  <c r="M539" i="1" s="1"/>
  <c r="F540" i="1"/>
  <c r="F541" i="1"/>
  <c r="M541" i="1" s="1"/>
  <c r="F542" i="1"/>
  <c r="M542" i="1" s="1"/>
  <c r="F543" i="1"/>
  <c r="M543" i="1" s="1"/>
  <c r="F544" i="1"/>
  <c r="F545" i="1"/>
  <c r="M545" i="1" s="1"/>
  <c r="F546" i="1"/>
  <c r="M546" i="1" s="1"/>
  <c r="F547" i="1"/>
  <c r="F548" i="1"/>
  <c r="F549" i="1"/>
  <c r="M549" i="1" s="1"/>
  <c r="F550" i="1"/>
  <c r="M550" i="1" s="1"/>
  <c r="F551" i="1"/>
  <c r="M551" i="1" s="1"/>
  <c r="F552" i="1"/>
  <c r="F553" i="1"/>
  <c r="M553" i="1" s="1"/>
  <c r="F554" i="1"/>
  <c r="M554" i="1" s="1"/>
  <c r="F555" i="1"/>
  <c r="F556" i="1"/>
  <c r="F557" i="1"/>
  <c r="M557" i="1" s="1"/>
  <c r="F558" i="1"/>
  <c r="M558" i="1" s="1"/>
  <c r="F559" i="1"/>
  <c r="M559" i="1" s="1"/>
  <c r="F560" i="1"/>
  <c r="F561" i="1"/>
  <c r="M561" i="1" s="1"/>
  <c r="F562" i="1"/>
  <c r="M562" i="1" s="1"/>
  <c r="F563" i="1"/>
  <c r="F564" i="1"/>
  <c r="F565" i="1"/>
  <c r="M565" i="1" s="1"/>
  <c r="F566" i="1"/>
  <c r="M566" i="1" s="1"/>
  <c r="F567" i="1"/>
  <c r="M567" i="1" s="1"/>
  <c r="F568" i="1"/>
  <c r="F569" i="1"/>
  <c r="M569" i="1" s="1"/>
  <c r="F570" i="1"/>
  <c r="M570" i="1" s="1"/>
  <c r="F571" i="1"/>
  <c r="M571" i="1" s="1"/>
  <c r="F572" i="1"/>
  <c r="F573" i="1"/>
  <c r="M573" i="1" s="1"/>
  <c r="F574" i="1"/>
  <c r="M574" i="1" s="1"/>
  <c r="F575" i="1"/>
  <c r="M575" i="1" s="1"/>
  <c r="F576" i="1"/>
  <c r="F577" i="1"/>
  <c r="M577" i="1" s="1"/>
  <c r="F578" i="1"/>
  <c r="M578" i="1" s="1"/>
  <c r="F579" i="1"/>
  <c r="M579" i="1" s="1"/>
  <c r="F580" i="1"/>
  <c r="F581" i="1"/>
  <c r="M581" i="1" s="1"/>
  <c r="F582" i="1"/>
  <c r="M582" i="1" s="1"/>
  <c r="F583" i="1"/>
  <c r="F584" i="1"/>
  <c r="F585" i="1"/>
  <c r="M585" i="1" s="1"/>
  <c r="F586" i="1"/>
  <c r="M586" i="1" s="1"/>
  <c r="F587" i="1"/>
  <c r="F588" i="1"/>
  <c r="F589" i="1"/>
  <c r="M589" i="1" s="1"/>
  <c r="F590" i="1"/>
  <c r="M590" i="1" s="1"/>
  <c r="F591" i="1"/>
  <c r="M591" i="1" s="1"/>
  <c r="F592" i="1"/>
  <c r="F593" i="1"/>
  <c r="M593" i="1" s="1"/>
  <c r="F594" i="1"/>
  <c r="M594" i="1" s="1"/>
  <c r="F595" i="1"/>
  <c r="M595" i="1" s="1"/>
  <c r="F596" i="1"/>
  <c r="F597" i="1"/>
  <c r="M597" i="1" s="1"/>
  <c r="F598" i="1"/>
  <c r="M598" i="1" s="1"/>
  <c r="F599" i="1"/>
  <c r="F600" i="1"/>
  <c r="F601" i="1"/>
  <c r="M601" i="1" s="1"/>
  <c r="F602" i="1"/>
  <c r="M602" i="1" s="1"/>
  <c r="F603" i="1"/>
  <c r="M603" i="1" s="1"/>
  <c r="F604" i="1"/>
  <c r="F605" i="1"/>
  <c r="M605" i="1" s="1"/>
  <c r="F606" i="1"/>
  <c r="M606" i="1" s="1"/>
  <c r="F607" i="1"/>
  <c r="F608" i="1"/>
  <c r="F609" i="1"/>
  <c r="M609" i="1" s="1"/>
  <c r="F610" i="1"/>
  <c r="M610" i="1" s="1"/>
  <c r="F611" i="1"/>
  <c r="M611" i="1" s="1"/>
  <c r="F612" i="1"/>
  <c r="F613" i="1"/>
  <c r="M613" i="1" s="1"/>
  <c r="F614" i="1"/>
  <c r="M614" i="1" s="1"/>
  <c r="F615" i="1"/>
  <c r="M615" i="1" s="1"/>
  <c r="F616" i="1"/>
  <c r="F617" i="1"/>
  <c r="M617" i="1" s="1"/>
  <c r="F618" i="1"/>
  <c r="M618" i="1" s="1"/>
  <c r="F619" i="1"/>
  <c r="M619" i="1" s="1"/>
  <c r="F620" i="1"/>
  <c r="F621" i="1"/>
  <c r="M621" i="1" s="1"/>
  <c r="F622" i="1"/>
  <c r="M622" i="1" s="1"/>
  <c r="F623" i="1"/>
  <c r="M623" i="1" s="1"/>
  <c r="F624" i="1"/>
  <c r="F625" i="1"/>
  <c r="M625" i="1" s="1"/>
  <c r="F626" i="1"/>
  <c r="M626" i="1" s="1"/>
  <c r="F627" i="1"/>
  <c r="F628" i="1"/>
  <c r="F629" i="1"/>
  <c r="M629" i="1" s="1"/>
  <c r="F630" i="1"/>
  <c r="M630" i="1" s="1"/>
  <c r="F631" i="1"/>
  <c r="M631" i="1" s="1"/>
  <c r="F632" i="1"/>
  <c r="F633" i="1"/>
  <c r="M633" i="1" s="1"/>
  <c r="F634" i="1"/>
  <c r="M634" i="1" s="1"/>
  <c r="F635" i="1"/>
  <c r="F636" i="1"/>
  <c r="F637" i="1"/>
  <c r="M637" i="1" s="1"/>
  <c r="F638" i="1"/>
  <c r="M638" i="1" s="1"/>
  <c r="F639" i="1"/>
  <c r="F640" i="1"/>
  <c r="F641" i="1"/>
  <c r="M641" i="1" s="1"/>
  <c r="F642" i="1"/>
  <c r="M642" i="1" s="1"/>
  <c r="F643" i="1"/>
  <c r="M643" i="1" s="1"/>
  <c r="F644" i="1"/>
  <c r="F645" i="1"/>
  <c r="M645" i="1" s="1"/>
  <c r="F646" i="1"/>
  <c r="M646" i="1" s="1"/>
  <c r="F647" i="1"/>
  <c r="F648" i="1"/>
  <c r="F649" i="1"/>
  <c r="M649" i="1" s="1"/>
  <c r="F650" i="1"/>
  <c r="M650" i="1" s="1"/>
  <c r="F651" i="1"/>
  <c r="M651" i="1" s="1"/>
  <c r="F652" i="1"/>
  <c r="F653" i="1"/>
  <c r="M653" i="1" s="1"/>
  <c r="F654" i="1"/>
  <c r="M654" i="1" s="1"/>
  <c r="F655" i="1"/>
  <c r="M655" i="1" s="1"/>
  <c r="F656" i="1"/>
  <c r="F657" i="1"/>
  <c r="M657" i="1" s="1"/>
  <c r="F658" i="1"/>
  <c r="M658" i="1" s="1"/>
  <c r="F659" i="1"/>
  <c r="M659" i="1" s="1"/>
  <c r="F660" i="1"/>
  <c r="F661" i="1"/>
  <c r="M661" i="1" s="1"/>
  <c r="F662" i="1"/>
  <c r="M662" i="1" s="1"/>
  <c r="F663" i="1"/>
  <c r="M663" i="1" s="1"/>
  <c r="F664" i="1"/>
  <c r="F665" i="1"/>
  <c r="M665" i="1" s="1"/>
  <c r="F666" i="1"/>
  <c r="M666" i="1" s="1"/>
  <c r="F667" i="1"/>
  <c r="F668" i="1"/>
  <c r="F669" i="1"/>
  <c r="M669" i="1" s="1"/>
  <c r="F670" i="1"/>
  <c r="M670" i="1" s="1"/>
  <c r="F671" i="1"/>
  <c r="F672" i="1"/>
  <c r="F673" i="1"/>
  <c r="M673" i="1" s="1"/>
  <c r="F674" i="1"/>
  <c r="M674" i="1" s="1"/>
  <c r="F675" i="1"/>
  <c r="F676" i="1"/>
  <c r="F677" i="1"/>
  <c r="M677" i="1" s="1"/>
  <c r="F678" i="1"/>
  <c r="M678" i="1" s="1"/>
  <c r="F679" i="1"/>
  <c r="F680" i="1"/>
  <c r="F681" i="1"/>
  <c r="M681" i="1" s="1"/>
  <c r="F682" i="1"/>
  <c r="M682" i="1" s="1"/>
  <c r="F683" i="1"/>
  <c r="M683" i="1" s="1"/>
  <c r="F684" i="1"/>
  <c r="F685" i="1"/>
  <c r="M685" i="1" s="1"/>
  <c r="F686" i="1"/>
  <c r="M686" i="1" s="1"/>
  <c r="F687" i="1"/>
  <c r="M687" i="1" s="1"/>
  <c r="F688" i="1"/>
  <c r="F689" i="1"/>
  <c r="M689" i="1" s="1"/>
  <c r="F690" i="1"/>
  <c r="M690" i="1" s="1"/>
  <c r="F691" i="1"/>
  <c r="F692" i="1"/>
  <c r="F693" i="1"/>
  <c r="M693" i="1" s="1"/>
  <c r="F694" i="1"/>
  <c r="M694" i="1" s="1"/>
  <c r="F695" i="1"/>
  <c r="F696" i="1"/>
  <c r="F697" i="1"/>
  <c r="M697" i="1" s="1"/>
  <c r="F698" i="1"/>
  <c r="M698" i="1" s="1"/>
  <c r="F699" i="1"/>
  <c r="F700" i="1"/>
  <c r="F701" i="1"/>
  <c r="M701" i="1" s="1"/>
  <c r="F702" i="1"/>
  <c r="M702" i="1" s="1"/>
  <c r="F703" i="1"/>
  <c r="F704" i="1"/>
  <c r="F705" i="1"/>
  <c r="M705" i="1" s="1"/>
  <c r="F706" i="1"/>
  <c r="M706" i="1" s="1"/>
  <c r="F707" i="1"/>
  <c r="F708" i="1"/>
  <c r="F709" i="1"/>
  <c r="M709" i="1" s="1"/>
  <c r="F710" i="1"/>
  <c r="M710" i="1" s="1"/>
  <c r="F711" i="1"/>
  <c r="F712" i="1"/>
  <c r="F713" i="1"/>
  <c r="M713" i="1" s="1"/>
  <c r="F714" i="1"/>
  <c r="M714" i="1" s="1"/>
  <c r="F715" i="1"/>
  <c r="F716" i="1"/>
  <c r="F717" i="1"/>
  <c r="M717" i="1" s="1"/>
  <c r="F718" i="1"/>
  <c r="M718" i="1" s="1"/>
  <c r="F719" i="1"/>
  <c r="F720" i="1"/>
  <c r="F721" i="1"/>
  <c r="M721" i="1" s="1"/>
  <c r="F722" i="1"/>
  <c r="M722" i="1" s="1"/>
  <c r="F723" i="1"/>
  <c r="F724" i="1"/>
  <c r="F725" i="1"/>
  <c r="M725" i="1" s="1"/>
  <c r="F726" i="1"/>
  <c r="M726" i="1" s="1"/>
  <c r="F727" i="1"/>
  <c r="F728" i="1"/>
  <c r="F729" i="1"/>
  <c r="M729" i="1" s="1"/>
  <c r="F730" i="1"/>
  <c r="M730" i="1" s="1"/>
  <c r="F731" i="1"/>
  <c r="F732" i="1"/>
  <c r="F733" i="1"/>
  <c r="M733" i="1" s="1"/>
  <c r="F734" i="1"/>
  <c r="M734" i="1" s="1"/>
  <c r="F735" i="1"/>
  <c r="F736" i="1"/>
  <c r="F737" i="1"/>
  <c r="M737" i="1" s="1"/>
  <c r="F738" i="1"/>
  <c r="M738" i="1" s="1"/>
  <c r="F739" i="1"/>
  <c r="F740" i="1"/>
  <c r="F741" i="1"/>
  <c r="M741" i="1" s="1"/>
  <c r="F742" i="1"/>
  <c r="M742" i="1" s="1"/>
  <c r="F743" i="1"/>
  <c r="M743" i="1" s="1"/>
  <c r="F744" i="1"/>
  <c r="F745" i="1"/>
  <c r="M745" i="1" s="1"/>
  <c r="F746" i="1"/>
  <c r="M746" i="1" s="1"/>
  <c r="F747" i="1"/>
  <c r="F748" i="1"/>
  <c r="F749" i="1"/>
  <c r="M749" i="1" s="1"/>
  <c r="F750" i="1"/>
  <c r="M750" i="1" s="1"/>
  <c r="F751" i="1"/>
  <c r="M751" i="1" s="1"/>
  <c r="F752" i="1"/>
  <c r="F753" i="1"/>
  <c r="M753" i="1" s="1"/>
  <c r="F754" i="1"/>
  <c r="M754" i="1" s="1"/>
  <c r="F755" i="1"/>
  <c r="F756" i="1"/>
  <c r="F757" i="1"/>
  <c r="M757" i="1" s="1"/>
  <c r="F758" i="1"/>
  <c r="M758" i="1" s="1"/>
  <c r="F759" i="1"/>
  <c r="F760" i="1"/>
  <c r="F761" i="1"/>
  <c r="M761" i="1" s="1"/>
  <c r="F762" i="1"/>
  <c r="M762" i="1" s="1"/>
  <c r="F763" i="1"/>
  <c r="F764" i="1"/>
  <c r="F765" i="1"/>
  <c r="M765" i="1" s="1"/>
  <c r="F766" i="1"/>
  <c r="M766" i="1" s="1"/>
  <c r="F767" i="1"/>
  <c r="F768" i="1"/>
  <c r="F769" i="1"/>
  <c r="M769" i="1" s="1"/>
  <c r="F770" i="1"/>
  <c r="M770" i="1" s="1"/>
  <c r="F771" i="1"/>
  <c r="F772" i="1"/>
  <c r="F773" i="1"/>
  <c r="M773" i="1" s="1"/>
  <c r="F774" i="1"/>
  <c r="M774" i="1" s="1"/>
  <c r="F775" i="1"/>
  <c r="M775" i="1" s="1"/>
  <c r="F776" i="1"/>
  <c r="F777" i="1"/>
  <c r="M777" i="1" s="1"/>
  <c r="F778" i="1"/>
  <c r="M778" i="1" s="1"/>
  <c r="F779" i="1"/>
  <c r="M779" i="1" s="1"/>
  <c r="F780" i="1"/>
  <c r="F781" i="1"/>
  <c r="M781" i="1" s="1"/>
  <c r="F782" i="1"/>
  <c r="M782" i="1" s="1"/>
  <c r="F783" i="1"/>
  <c r="F784" i="1"/>
  <c r="F785" i="1"/>
  <c r="M785" i="1" s="1"/>
  <c r="F786" i="1"/>
  <c r="M786" i="1" s="1"/>
  <c r="F787" i="1"/>
  <c r="F788" i="1"/>
  <c r="F789" i="1"/>
  <c r="M789" i="1" s="1"/>
  <c r="F790" i="1"/>
  <c r="M790" i="1" s="1"/>
  <c r="F791" i="1"/>
  <c r="F792" i="1"/>
  <c r="F793" i="1"/>
  <c r="M793" i="1" s="1"/>
  <c r="F794" i="1"/>
  <c r="M794" i="1" s="1"/>
  <c r="F795" i="1"/>
  <c r="F796" i="1"/>
  <c r="F797" i="1"/>
  <c r="M797" i="1" s="1"/>
  <c r="F798" i="1"/>
  <c r="M798" i="1" s="1"/>
  <c r="F799" i="1"/>
  <c r="F800" i="1"/>
  <c r="F801" i="1"/>
  <c r="M801" i="1" s="1"/>
  <c r="F802" i="1"/>
  <c r="M802" i="1" s="1"/>
  <c r="F803" i="1"/>
  <c r="F804" i="1"/>
  <c r="F805" i="1"/>
  <c r="M805" i="1" s="1"/>
  <c r="F806" i="1"/>
  <c r="M806" i="1" s="1"/>
  <c r="F807" i="1"/>
  <c r="F808" i="1"/>
  <c r="F809" i="1"/>
  <c r="M809" i="1" s="1"/>
  <c r="F810" i="1"/>
  <c r="M810" i="1" s="1"/>
  <c r="F811" i="1"/>
  <c r="F812" i="1"/>
  <c r="F813" i="1"/>
  <c r="M813" i="1" s="1"/>
  <c r="F814" i="1"/>
  <c r="M814" i="1" s="1"/>
  <c r="F815" i="1"/>
  <c r="F816" i="1"/>
  <c r="F817" i="1"/>
  <c r="M817" i="1" s="1"/>
  <c r="F818" i="1"/>
  <c r="M818" i="1" s="1"/>
  <c r="F819" i="1"/>
  <c r="F820" i="1"/>
  <c r="F821" i="1"/>
  <c r="M821" i="1" s="1"/>
  <c r="F822" i="1"/>
  <c r="M822" i="1" s="1"/>
  <c r="F823" i="1"/>
  <c r="F824" i="1"/>
  <c r="F825" i="1"/>
  <c r="M825" i="1" s="1"/>
  <c r="F826" i="1"/>
  <c r="M826" i="1" s="1"/>
  <c r="F827" i="1"/>
  <c r="F828" i="1"/>
  <c r="F829" i="1"/>
  <c r="M829" i="1" s="1"/>
  <c r="F830" i="1"/>
  <c r="M830" i="1" s="1"/>
  <c r="F831" i="1"/>
  <c r="F832" i="1"/>
  <c r="F833" i="1"/>
  <c r="M833" i="1" s="1"/>
  <c r="F834" i="1"/>
  <c r="M834" i="1" s="1"/>
  <c r="F835" i="1"/>
  <c r="F836" i="1"/>
  <c r="F837" i="1"/>
  <c r="M837" i="1" s="1"/>
  <c r="F838" i="1"/>
  <c r="M838" i="1" s="1"/>
  <c r="F839" i="1"/>
  <c r="F840" i="1"/>
  <c r="F841" i="1"/>
  <c r="M841" i="1" s="1"/>
  <c r="F842" i="1"/>
  <c r="M842" i="1" s="1"/>
  <c r="F843" i="1"/>
  <c r="F844" i="1"/>
  <c r="F845" i="1"/>
  <c r="M845" i="1" s="1"/>
  <c r="F846" i="1"/>
  <c r="M846" i="1" s="1"/>
  <c r="F847" i="1"/>
  <c r="F848" i="1"/>
  <c r="F849" i="1"/>
  <c r="M849" i="1" s="1"/>
  <c r="F850" i="1"/>
  <c r="M850" i="1" s="1"/>
  <c r="F851" i="1"/>
  <c r="F852" i="1"/>
  <c r="F853" i="1"/>
  <c r="M853" i="1" s="1"/>
  <c r="F854" i="1"/>
  <c r="M854" i="1" s="1"/>
  <c r="F855" i="1"/>
  <c r="F856" i="1"/>
  <c r="F857" i="1"/>
  <c r="M857" i="1" s="1"/>
  <c r="F858" i="1"/>
  <c r="M858" i="1" s="1"/>
  <c r="F859" i="1"/>
  <c r="M859" i="1" s="1"/>
  <c r="F860" i="1"/>
  <c r="F861" i="1"/>
  <c r="M861" i="1" s="1"/>
  <c r="F862" i="1"/>
  <c r="M862" i="1" s="1"/>
  <c r="F863" i="1"/>
  <c r="F864" i="1"/>
  <c r="F865" i="1"/>
  <c r="M865" i="1" s="1"/>
  <c r="F866" i="1"/>
  <c r="M866" i="1" s="1"/>
  <c r="F867" i="1"/>
  <c r="F868" i="1"/>
  <c r="F869" i="1"/>
  <c r="M869" i="1" s="1"/>
  <c r="F870" i="1"/>
  <c r="M870" i="1" s="1"/>
  <c r="F871" i="1"/>
  <c r="F872" i="1"/>
  <c r="F873" i="1"/>
  <c r="M873" i="1" s="1"/>
  <c r="F874" i="1"/>
  <c r="M874" i="1" s="1"/>
  <c r="F875" i="1"/>
  <c r="F876" i="1"/>
  <c r="F877" i="1"/>
  <c r="M877" i="1" s="1"/>
  <c r="F878" i="1"/>
  <c r="M878" i="1" s="1"/>
  <c r="F879" i="1"/>
  <c r="F880" i="1"/>
  <c r="F881" i="1"/>
  <c r="M881" i="1" s="1"/>
  <c r="F882" i="1"/>
  <c r="M882" i="1" s="1"/>
  <c r="F883" i="1"/>
  <c r="F884" i="1"/>
  <c r="F885" i="1"/>
  <c r="M885" i="1" s="1"/>
  <c r="F886" i="1"/>
  <c r="M886" i="1" s="1"/>
  <c r="F887" i="1"/>
  <c r="F888" i="1"/>
  <c r="F889" i="1"/>
  <c r="M889" i="1" s="1"/>
  <c r="F890" i="1"/>
  <c r="M890" i="1" s="1"/>
  <c r="F891" i="1"/>
  <c r="F892" i="1"/>
  <c r="F893" i="1"/>
  <c r="M893" i="1" s="1"/>
  <c r="F894" i="1"/>
  <c r="M894" i="1" s="1"/>
  <c r="F895" i="1"/>
  <c r="F896" i="1"/>
  <c r="F897" i="1"/>
  <c r="M897" i="1" s="1"/>
  <c r="F898" i="1"/>
  <c r="M898" i="1" s="1"/>
  <c r="F899" i="1"/>
  <c r="M899" i="1" s="1"/>
  <c r="F900" i="1"/>
  <c r="F901" i="1"/>
  <c r="M901" i="1" s="1"/>
  <c r="F902" i="1"/>
  <c r="M902" i="1" s="1"/>
  <c r="F903" i="1"/>
  <c r="F904" i="1"/>
  <c r="F905" i="1"/>
  <c r="M905" i="1" s="1"/>
  <c r="F906" i="1"/>
  <c r="M906" i="1" s="1"/>
  <c r="F907" i="1"/>
  <c r="F908" i="1"/>
  <c r="F909" i="1"/>
  <c r="M909" i="1" s="1"/>
  <c r="F910" i="1"/>
  <c r="M910" i="1" s="1"/>
  <c r="F911" i="1"/>
  <c r="M911" i="1" s="1"/>
  <c r="F912" i="1"/>
  <c r="F913" i="1"/>
  <c r="M913" i="1" s="1"/>
  <c r="F914" i="1"/>
  <c r="M914" i="1" s="1"/>
  <c r="F915" i="1"/>
  <c r="F916" i="1"/>
  <c r="F917" i="1"/>
  <c r="M917" i="1" s="1"/>
  <c r="F918" i="1"/>
  <c r="M918" i="1" s="1"/>
  <c r="F919" i="1"/>
  <c r="F920" i="1"/>
  <c r="F921" i="1"/>
  <c r="M921" i="1" s="1"/>
  <c r="F922" i="1"/>
  <c r="M922" i="1" s="1"/>
  <c r="F923" i="1"/>
  <c r="F924" i="1"/>
  <c r="F925" i="1"/>
  <c r="M925" i="1" s="1"/>
  <c r="F926" i="1"/>
  <c r="M926" i="1" s="1"/>
  <c r="F927" i="1"/>
  <c r="F928" i="1"/>
  <c r="F929" i="1"/>
  <c r="M929" i="1" s="1"/>
  <c r="F930" i="1"/>
  <c r="M930" i="1" s="1"/>
  <c r="F931" i="1"/>
  <c r="M931" i="1" s="1"/>
  <c r="F932" i="1"/>
  <c r="F933" i="1"/>
  <c r="M933" i="1" s="1"/>
  <c r="F934" i="1"/>
  <c r="M934" i="1" s="1"/>
  <c r="F935" i="1"/>
  <c r="M935" i="1" s="1"/>
  <c r="F936" i="1"/>
  <c r="F937" i="1"/>
  <c r="M937" i="1" s="1"/>
  <c r="F938" i="1"/>
  <c r="M938" i="1" s="1"/>
  <c r="F939" i="1"/>
  <c r="M939" i="1" s="1"/>
  <c r="F940" i="1"/>
  <c r="F941" i="1"/>
  <c r="M941" i="1" s="1"/>
  <c r="F942" i="1"/>
  <c r="M942" i="1" s="1"/>
  <c r="F943" i="1"/>
  <c r="M943" i="1" s="1"/>
  <c r="F944" i="1"/>
  <c r="F945" i="1"/>
  <c r="M945" i="1" s="1"/>
  <c r="F946" i="1"/>
  <c r="M946" i="1" s="1"/>
  <c r="F947" i="1"/>
  <c r="M947" i="1" s="1"/>
  <c r="F948" i="1"/>
  <c r="F949" i="1"/>
  <c r="M949" i="1" s="1"/>
  <c r="F950" i="1"/>
  <c r="M950" i="1" s="1"/>
  <c r="F951" i="1"/>
  <c r="M951" i="1" s="1"/>
  <c r="F952" i="1"/>
  <c r="F953" i="1"/>
  <c r="M953" i="1" s="1"/>
  <c r="F954" i="1"/>
  <c r="M954" i="1" s="1"/>
  <c r="F955" i="1"/>
  <c r="M955" i="1" s="1"/>
  <c r="F956" i="1"/>
  <c r="F957" i="1"/>
  <c r="M957" i="1" s="1"/>
  <c r="F958" i="1"/>
  <c r="M958" i="1" s="1"/>
  <c r="F959" i="1"/>
  <c r="M959" i="1" s="1"/>
  <c r="F960" i="1"/>
  <c r="F961" i="1"/>
  <c r="M961" i="1" s="1"/>
  <c r="F962" i="1"/>
  <c r="M962" i="1" s="1"/>
  <c r="F963" i="1"/>
  <c r="M963" i="1" s="1"/>
  <c r="F964" i="1"/>
  <c r="F965" i="1"/>
  <c r="M965" i="1" s="1"/>
  <c r="F966" i="1"/>
  <c r="M966" i="1" s="1"/>
  <c r="F967" i="1"/>
  <c r="M967" i="1" s="1"/>
  <c r="F968" i="1"/>
  <c r="F969" i="1"/>
  <c r="M969" i="1" s="1"/>
  <c r="F970" i="1"/>
  <c r="M970" i="1" s="1"/>
  <c r="F971" i="1"/>
  <c r="F972" i="1"/>
  <c r="F973" i="1"/>
  <c r="M973" i="1" s="1"/>
  <c r="F974" i="1"/>
  <c r="M974" i="1" s="1"/>
  <c r="F975" i="1"/>
  <c r="F976" i="1"/>
  <c r="F977" i="1"/>
  <c r="M977" i="1" s="1"/>
  <c r="F978" i="1"/>
  <c r="M978" i="1" s="1"/>
  <c r="F979" i="1"/>
  <c r="F980" i="1"/>
  <c r="F981" i="1"/>
  <c r="M981" i="1" s="1"/>
  <c r="F982" i="1"/>
  <c r="M982" i="1" s="1"/>
  <c r="F983" i="1"/>
  <c r="F984" i="1"/>
  <c r="F985" i="1"/>
  <c r="M985" i="1" s="1"/>
  <c r="F986" i="1"/>
  <c r="M986" i="1" s="1"/>
  <c r="F987" i="1"/>
  <c r="F988" i="1"/>
  <c r="F989" i="1"/>
  <c r="M989" i="1" s="1"/>
  <c r="F990" i="1"/>
  <c r="M990" i="1" s="1"/>
  <c r="F991" i="1"/>
  <c r="F992" i="1"/>
  <c r="F993" i="1"/>
  <c r="M993" i="1" s="1"/>
  <c r="F994" i="1"/>
  <c r="M994" i="1" s="1"/>
  <c r="F995" i="1"/>
  <c r="M995" i="1" s="1"/>
  <c r="F996" i="1"/>
  <c r="F997" i="1"/>
  <c r="M997" i="1" s="1"/>
  <c r="F998" i="1"/>
  <c r="M998" i="1" s="1"/>
  <c r="F999" i="1"/>
  <c r="M999" i="1" s="1"/>
  <c r="F1000" i="1"/>
  <c r="F1001" i="1"/>
  <c r="M1001" i="1" s="1"/>
  <c r="F1002" i="1"/>
  <c r="M1002" i="1" s="1"/>
  <c r="F1003" i="1"/>
  <c r="M1003" i="1" s="1"/>
  <c r="F1004" i="1"/>
  <c r="F1005" i="1"/>
  <c r="M1005" i="1" s="1"/>
  <c r="F1006" i="1"/>
  <c r="M1006" i="1" s="1"/>
  <c r="F1007" i="1"/>
  <c r="F1008" i="1"/>
  <c r="F1009" i="1"/>
  <c r="M1009" i="1" s="1"/>
  <c r="F1010" i="1"/>
  <c r="M1010" i="1" s="1"/>
  <c r="F1011" i="1"/>
  <c r="F1012" i="1"/>
  <c r="F1013" i="1"/>
  <c r="M1013" i="1" s="1"/>
  <c r="F1014" i="1"/>
  <c r="M1014" i="1" s="1"/>
  <c r="F1015" i="1"/>
  <c r="M1015" i="1" s="1"/>
  <c r="F1016" i="1"/>
  <c r="F1017" i="1"/>
  <c r="M1017" i="1" s="1"/>
  <c r="F1018" i="1"/>
  <c r="M1018" i="1" s="1"/>
  <c r="F1019" i="1"/>
  <c r="M1019" i="1" s="1"/>
  <c r="F1020" i="1"/>
  <c r="F1021" i="1"/>
  <c r="M1021" i="1" s="1"/>
  <c r="F1022" i="1"/>
  <c r="M1022" i="1" s="1"/>
  <c r="F1023" i="1"/>
  <c r="M1023" i="1" s="1"/>
  <c r="F1024" i="1"/>
  <c r="F1025" i="1"/>
  <c r="M1025" i="1" s="1"/>
  <c r="F1026" i="1"/>
  <c r="M1026" i="1" s="1"/>
  <c r="F1027" i="1"/>
  <c r="M1027" i="1" s="1"/>
  <c r="F1028" i="1"/>
  <c r="F1029" i="1"/>
  <c r="M1029" i="1" s="1"/>
  <c r="F1030" i="1"/>
  <c r="M1030" i="1" s="1"/>
  <c r="F1031" i="1"/>
  <c r="M1031" i="1" s="1"/>
  <c r="F1032" i="1"/>
  <c r="F1033" i="1"/>
  <c r="M1033" i="1" s="1"/>
  <c r="F1034" i="1"/>
  <c r="M1034" i="1" s="1"/>
  <c r="F1035" i="1"/>
  <c r="M1035" i="1" s="1"/>
  <c r="F1036" i="1"/>
  <c r="F1037" i="1"/>
  <c r="M1037" i="1" s="1"/>
  <c r="F1038" i="1"/>
  <c r="M1038" i="1" s="1"/>
  <c r="F1039" i="1"/>
  <c r="M1039" i="1" s="1"/>
  <c r="F1040" i="1"/>
  <c r="F1041" i="1"/>
  <c r="M1041" i="1" s="1"/>
  <c r="F1042" i="1"/>
  <c r="M1042" i="1" s="1"/>
  <c r="F1043" i="1"/>
  <c r="M1043" i="1" s="1"/>
  <c r="F1044" i="1"/>
  <c r="F1045" i="1"/>
  <c r="M1045" i="1" s="1"/>
  <c r="F1046" i="1"/>
  <c r="M1046" i="1" s="1"/>
  <c r="F1047" i="1"/>
  <c r="M1047" i="1" s="1"/>
  <c r="F1048" i="1"/>
  <c r="F1049" i="1"/>
  <c r="M1049" i="1" s="1"/>
  <c r="F1050" i="1"/>
  <c r="M1050" i="1" s="1"/>
  <c r="F1051" i="1"/>
  <c r="M1051" i="1" s="1"/>
  <c r="F1052" i="1"/>
  <c r="F1053" i="1"/>
  <c r="M1053" i="1" s="1"/>
  <c r="F1054" i="1"/>
  <c r="M1054" i="1" s="1"/>
  <c r="F1055" i="1"/>
  <c r="M1055" i="1" s="1"/>
  <c r="F1056" i="1"/>
  <c r="F1057" i="1"/>
  <c r="M1057" i="1" s="1"/>
  <c r="F1058" i="1"/>
  <c r="M1058" i="1" s="1"/>
  <c r="F1059" i="1"/>
  <c r="M1059" i="1" s="1"/>
  <c r="F1060" i="1"/>
  <c r="F1061" i="1"/>
  <c r="M1061" i="1" s="1"/>
  <c r="F1062" i="1"/>
  <c r="M1062" i="1" s="1"/>
  <c r="F1063" i="1"/>
  <c r="M1063" i="1" s="1"/>
  <c r="F1064" i="1"/>
  <c r="F1065" i="1"/>
  <c r="M1065" i="1" s="1"/>
  <c r="F1066" i="1"/>
  <c r="M1066" i="1" s="1"/>
  <c r="F1067" i="1"/>
  <c r="M1067" i="1" s="1"/>
  <c r="F1068" i="1"/>
  <c r="F1069" i="1"/>
  <c r="M1069" i="1" s="1"/>
  <c r="F1070" i="1"/>
  <c r="M1070" i="1" s="1"/>
  <c r="F1071" i="1"/>
  <c r="M1071" i="1" s="1"/>
  <c r="F1072" i="1"/>
  <c r="F1073" i="1"/>
  <c r="M1073" i="1" s="1"/>
  <c r="F1074" i="1"/>
  <c r="M1074" i="1" s="1"/>
  <c r="F1075" i="1"/>
  <c r="M1075" i="1" s="1"/>
  <c r="F1076" i="1"/>
  <c r="F1077" i="1"/>
  <c r="M1077" i="1" s="1"/>
  <c r="F1078" i="1"/>
  <c r="M1078" i="1" s="1"/>
  <c r="F1079" i="1"/>
  <c r="F1080" i="1"/>
  <c r="F1081" i="1"/>
  <c r="M1081" i="1" s="1"/>
  <c r="F1082" i="1"/>
  <c r="M1082" i="1" s="1"/>
  <c r="F1083" i="1"/>
  <c r="F1084" i="1"/>
  <c r="F1085" i="1"/>
  <c r="M1085" i="1" s="1"/>
  <c r="F1086" i="1"/>
  <c r="M1086" i="1" s="1"/>
  <c r="F1087" i="1"/>
  <c r="F1088" i="1"/>
  <c r="F1089" i="1"/>
  <c r="M1089" i="1" s="1"/>
  <c r="F1090" i="1"/>
  <c r="M1090" i="1" s="1"/>
  <c r="F1091" i="1"/>
  <c r="F1092" i="1"/>
  <c r="F1093" i="1"/>
  <c r="M1093" i="1" s="1"/>
  <c r="F1094" i="1"/>
  <c r="M1094" i="1" s="1"/>
  <c r="F1095" i="1"/>
  <c r="F1096" i="1"/>
  <c r="F1097" i="1"/>
  <c r="M1097" i="1" s="1"/>
  <c r="F1098" i="1"/>
  <c r="M1098" i="1" s="1"/>
  <c r="F1099" i="1"/>
  <c r="F1100" i="1"/>
  <c r="F1101" i="1"/>
  <c r="M1101" i="1" s="1"/>
  <c r="F1102" i="1"/>
  <c r="M1102" i="1" s="1"/>
  <c r="F1103" i="1"/>
  <c r="F1104" i="1"/>
  <c r="F1105" i="1"/>
  <c r="M1105" i="1" s="1"/>
  <c r="F1106" i="1"/>
  <c r="M1106" i="1" s="1"/>
  <c r="F1107" i="1"/>
  <c r="F1108" i="1"/>
  <c r="F1109" i="1"/>
  <c r="M1109" i="1" s="1"/>
  <c r="F1110" i="1"/>
  <c r="M1110" i="1" s="1"/>
  <c r="F1111" i="1"/>
  <c r="M1111" i="1" s="1"/>
  <c r="F1112" i="1"/>
  <c r="F1113" i="1"/>
  <c r="M1113" i="1" s="1"/>
  <c r="F1114" i="1"/>
  <c r="M1114" i="1" s="1"/>
  <c r="F1115" i="1"/>
  <c r="M1115" i="1" s="1"/>
  <c r="F1116" i="1"/>
  <c r="F1117" i="1"/>
  <c r="M1117" i="1" s="1"/>
  <c r="F1118" i="1"/>
  <c r="M1118" i="1" s="1"/>
  <c r="F1119" i="1"/>
  <c r="M1119" i="1" s="1"/>
  <c r="F1120" i="1"/>
  <c r="F1121" i="1"/>
  <c r="M1121" i="1" s="1"/>
  <c r="F1122" i="1"/>
  <c r="M1122" i="1" s="1"/>
  <c r="F1123" i="1"/>
  <c r="M1123" i="1" s="1"/>
  <c r="F1124" i="1"/>
  <c r="F1125" i="1"/>
  <c r="M1125" i="1" s="1"/>
  <c r="F1126" i="1"/>
  <c r="M1126" i="1" s="1"/>
  <c r="F1127" i="1"/>
  <c r="M1127" i="1" s="1"/>
  <c r="F1128" i="1"/>
  <c r="F1129" i="1"/>
  <c r="M1129" i="1" s="1"/>
  <c r="F1130" i="1"/>
  <c r="M1130" i="1" s="1"/>
  <c r="F1131" i="1"/>
  <c r="M1131" i="1" s="1"/>
  <c r="F1132" i="1"/>
  <c r="F1133" i="1"/>
  <c r="M1133" i="1" s="1"/>
  <c r="F1134" i="1"/>
  <c r="M1134" i="1" s="1"/>
  <c r="F1135" i="1"/>
  <c r="M1135" i="1" s="1"/>
  <c r="F1136" i="1"/>
  <c r="F1137" i="1"/>
  <c r="M1137" i="1" s="1"/>
  <c r="F1138" i="1"/>
  <c r="M1138" i="1" s="1"/>
  <c r="F1139" i="1"/>
  <c r="M1139" i="1" s="1"/>
  <c r="F1140" i="1"/>
  <c r="F1141" i="1"/>
  <c r="M1141" i="1" s="1"/>
  <c r="F1142" i="1"/>
  <c r="M1142" i="1" s="1"/>
  <c r="F1143" i="1"/>
  <c r="M1143" i="1" s="1"/>
  <c r="F1144" i="1"/>
  <c r="F1145" i="1"/>
  <c r="M1145" i="1" s="1"/>
  <c r="F1146" i="1"/>
  <c r="M1146" i="1" s="1"/>
  <c r="F1147" i="1"/>
  <c r="M1147" i="1" s="1"/>
  <c r="F1148" i="1"/>
  <c r="F1149" i="1"/>
  <c r="M1149" i="1" s="1"/>
  <c r="F1150" i="1"/>
  <c r="M1150" i="1" s="1"/>
  <c r="F1151" i="1"/>
  <c r="F1152" i="1"/>
  <c r="F1153" i="1"/>
  <c r="M1153" i="1" s="1"/>
  <c r="F1154" i="1"/>
  <c r="M1154" i="1" s="1"/>
  <c r="F1155" i="1"/>
  <c r="M1155" i="1" s="1"/>
  <c r="F1156" i="1"/>
  <c r="F1157" i="1"/>
  <c r="M1157" i="1" s="1"/>
  <c r="F1158" i="1"/>
  <c r="M1158" i="1" s="1"/>
  <c r="F1159" i="1"/>
  <c r="F1160" i="1"/>
  <c r="F1161" i="1"/>
  <c r="M1161" i="1" s="1"/>
  <c r="F1162" i="1"/>
  <c r="M1162" i="1" s="1"/>
  <c r="F1163" i="1"/>
  <c r="M1163" i="1" s="1"/>
  <c r="F1164" i="1"/>
  <c r="F1165" i="1"/>
  <c r="M1165" i="1" s="1"/>
  <c r="F1166" i="1"/>
  <c r="M1166" i="1" s="1"/>
  <c r="F1167" i="1"/>
  <c r="M1167" i="1" s="1"/>
  <c r="F1168" i="1"/>
  <c r="F1169" i="1"/>
  <c r="M1169" i="1" s="1"/>
  <c r="F1170" i="1"/>
  <c r="M1170" i="1" s="1"/>
  <c r="F1171" i="1"/>
  <c r="F1172" i="1"/>
  <c r="F1173" i="1"/>
  <c r="M1173" i="1" s="1"/>
  <c r="F1174" i="1"/>
  <c r="M1174" i="1" s="1"/>
  <c r="F1175" i="1"/>
  <c r="F1176" i="1"/>
  <c r="F1177" i="1"/>
  <c r="M1177" i="1" s="1"/>
  <c r="F1178" i="1"/>
  <c r="M1178" i="1" s="1"/>
  <c r="F1179" i="1"/>
  <c r="F1180" i="1"/>
  <c r="F1181" i="1"/>
  <c r="M1181" i="1" s="1"/>
  <c r="F1182" i="1"/>
  <c r="M1182" i="1" s="1"/>
  <c r="F1183" i="1"/>
  <c r="F1184" i="1"/>
  <c r="F1185" i="1"/>
  <c r="M1185" i="1" s="1"/>
  <c r="F1186" i="1"/>
  <c r="M1186" i="1" s="1"/>
  <c r="F1187" i="1"/>
  <c r="F1188" i="1"/>
  <c r="F1189" i="1"/>
  <c r="M1189" i="1" s="1"/>
  <c r="F1190" i="1"/>
  <c r="M1190" i="1" s="1"/>
  <c r="F1191" i="1"/>
  <c r="F1192" i="1"/>
  <c r="F1193" i="1"/>
  <c r="M1193" i="1" s="1"/>
  <c r="F1194" i="1"/>
  <c r="M1194" i="1" s="1"/>
  <c r="F1195" i="1"/>
  <c r="F1196" i="1"/>
  <c r="F1197" i="1"/>
  <c r="M1197" i="1" s="1"/>
  <c r="F1198" i="1"/>
  <c r="M1198" i="1" s="1"/>
  <c r="F1199" i="1"/>
  <c r="F1200" i="1"/>
  <c r="F1201" i="1"/>
  <c r="M1201" i="1" s="1"/>
  <c r="F1202" i="1"/>
  <c r="M1202" i="1" s="1"/>
  <c r="F1203" i="1"/>
  <c r="F1204" i="1"/>
  <c r="F1205" i="1"/>
  <c r="M1205" i="1" s="1"/>
  <c r="F1206" i="1"/>
  <c r="M1206" i="1" s="1"/>
  <c r="F1207" i="1"/>
  <c r="F1208" i="1"/>
  <c r="F1209" i="1"/>
  <c r="M1209" i="1" s="1"/>
  <c r="F1210" i="1"/>
  <c r="M1210" i="1" s="1"/>
  <c r="F1211" i="1"/>
  <c r="F1212" i="1"/>
  <c r="M1212" i="1" s="1"/>
  <c r="F1213" i="1"/>
  <c r="M1213" i="1" s="1"/>
  <c r="F1214" i="1"/>
  <c r="M1214" i="1" s="1"/>
  <c r="F1215" i="1"/>
  <c r="F1216" i="1"/>
  <c r="M1216" i="1" s="1"/>
  <c r="F1217" i="1"/>
  <c r="M1217" i="1" s="1"/>
  <c r="F1218" i="1"/>
  <c r="M1218" i="1" s="1"/>
  <c r="F1219" i="1"/>
  <c r="F1220" i="1"/>
  <c r="M1220" i="1" s="1"/>
  <c r="F1221" i="1"/>
  <c r="M1221" i="1" s="1"/>
  <c r="F1222" i="1"/>
  <c r="M1222" i="1" s="1"/>
  <c r="F1223" i="1"/>
  <c r="F1224" i="1"/>
  <c r="M1224" i="1" s="1"/>
  <c r="F1225" i="1"/>
  <c r="M1225" i="1" s="1"/>
  <c r="F1226" i="1"/>
  <c r="M1226" i="1" s="1"/>
  <c r="F1227" i="1"/>
  <c r="F1228" i="1"/>
  <c r="M1228" i="1" s="1"/>
  <c r="F1229" i="1"/>
  <c r="M1229" i="1" s="1"/>
  <c r="F1230" i="1"/>
  <c r="M1230" i="1" s="1"/>
  <c r="F1231" i="1"/>
  <c r="F1232" i="1"/>
  <c r="M1232" i="1" s="1"/>
  <c r="F1233" i="1"/>
  <c r="M1233" i="1" s="1"/>
  <c r="F1234" i="1"/>
  <c r="M1234" i="1" s="1"/>
  <c r="F1235" i="1"/>
  <c r="F1236" i="1"/>
  <c r="M1236" i="1" s="1"/>
  <c r="F1237" i="1"/>
  <c r="M1237" i="1" s="1"/>
  <c r="F1238" i="1"/>
  <c r="M1238" i="1" s="1"/>
  <c r="F1239" i="1"/>
  <c r="F1240" i="1"/>
  <c r="M1240" i="1" s="1"/>
  <c r="F1241" i="1"/>
  <c r="M1241" i="1" s="1"/>
  <c r="F1242" i="1"/>
  <c r="M1242" i="1" s="1"/>
  <c r="F1243" i="1"/>
  <c r="F1244" i="1"/>
  <c r="M1244" i="1" s="1"/>
  <c r="F1245" i="1"/>
  <c r="M1245" i="1" s="1"/>
  <c r="F1246" i="1"/>
  <c r="M1246" i="1" s="1"/>
  <c r="F1247" i="1"/>
  <c r="F1248" i="1"/>
  <c r="M1248" i="1" s="1"/>
  <c r="F1249" i="1"/>
  <c r="M1249" i="1" s="1"/>
  <c r="F1250" i="1"/>
  <c r="M1250" i="1" s="1"/>
  <c r="F1251" i="1"/>
  <c r="F1252" i="1"/>
  <c r="M1252" i="1" s="1"/>
  <c r="F1253" i="1"/>
  <c r="M1253" i="1" s="1"/>
  <c r="F1254" i="1"/>
  <c r="M1254" i="1" s="1"/>
  <c r="F1255" i="1"/>
  <c r="F1256" i="1"/>
  <c r="M1256" i="1" s="1"/>
  <c r="F1257" i="1"/>
  <c r="M1257" i="1" s="1"/>
  <c r="F1258" i="1"/>
  <c r="M1258" i="1" s="1"/>
  <c r="F1259" i="1"/>
  <c r="F1260" i="1"/>
  <c r="M1260" i="1" s="1"/>
  <c r="F1261" i="1"/>
  <c r="M1261" i="1" s="1"/>
  <c r="F1262" i="1"/>
  <c r="M1262" i="1" s="1"/>
  <c r="F1263" i="1"/>
  <c r="F1264" i="1"/>
  <c r="M1264" i="1" s="1"/>
  <c r="F1265" i="1"/>
  <c r="M1265" i="1" s="1"/>
  <c r="F1266" i="1"/>
  <c r="M1266" i="1" s="1"/>
  <c r="F1267" i="1"/>
  <c r="F1268" i="1"/>
  <c r="M1268" i="1" s="1"/>
  <c r="F1269" i="1"/>
  <c r="M1269" i="1" s="1"/>
  <c r="F1270" i="1"/>
  <c r="M1270" i="1" s="1"/>
  <c r="F1271" i="1"/>
  <c r="M1271" i="1" s="1"/>
  <c r="F1272" i="1"/>
  <c r="M1272" i="1" s="1"/>
  <c r="F1273" i="1"/>
  <c r="M1273" i="1" s="1"/>
  <c r="F1274" i="1"/>
  <c r="M1274" i="1" s="1"/>
  <c r="F1275" i="1"/>
  <c r="M1275" i="1" s="1"/>
  <c r="F1276" i="1"/>
  <c r="M1276" i="1" s="1"/>
  <c r="F1277" i="1"/>
  <c r="M1277" i="1" s="1"/>
  <c r="F1278" i="1"/>
  <c r="M1278" i="1" s="1"/>
  <c r="F1279" i="1"/>
  <c r="M1279" i="1" s="1"/>
  <c r="F1280" i="1"/>
  <c r="M1280" i="1" s="1"/>
  <c r="F1281" i="1"/>
  <c r="M1281" i="1" s="1"/>
  <c r="F1282" i="1"/>
  <c r="M1282" i="1" s="1"/>
  <c r="F1283" i="1"/>
  <c r="M1283" i="1" s="1"/>
  <c r="F1284" i="1"/>
  <c r="M1284" i="1" s="1"/>
  <c r="F1285" i="1"/>
  <c r="M1285" i="1" s="1"/>
  <c r="F1286" i="1"/>
  <c r="M1286" i="1" s="1"/>
  <c r="F1287" i="1"/>
  <c r="M1287" i="1" s="1"/>
  <c r="F1288" i="1"/>
  <c r="M1288" i="1" s="1"/>
  <c r="F1289" i="1"/>
  <c r="M1289" i="1" s="1"/>
  <c r="F1290" i="1"/>
  <c r="M1290" i="1" s="1"/>
  <c r="F1291" i="1"/>
  <c r="M1291" i="1" s="1"/>
  <c r="F1292" i="1"/>
  <c r="M1292" i="1" s="1"/>
  <c r="F1293" i="1"/>
  <c r="M1293" i="1" s="1"/>
  <c r="F1294" i="1"/>
  <c r="M1294" i="1" s="1"/>
  <c r="F1295" i="1"/>
  <c r="M1295" i="1" s="1"/>
  <c r="F1296" i="1"/>
  <c r="M1296" i="1" s="1"/>
  <c r="F1297" i="1"/>
  <c r="M1297" i="1" s="1"/>
  <c r="F1298" i="1"/>
  <c r="M1298" i="1" s="1"/>
  <c r="F1299" i="1"/>
  <c r="M1299" i="1" s="1"/>
  <c r="F1300" i="1"/>
  <c r="M1300" i="1" s="1"/>
  <c r="F1301" i="1"/>
  <c r="M1301" i="1" s="1"/>
  <c r="F1302" i="1"/>
  <c r="M1302" i="1" s="1"/>
  <c r="F1303" i="1"/>
  <c r="M1303" i="1" s="1"/>
  <c r="F1304" i="1"/>
  <c r="M1304" i="1" s="1"/>
  <c r="F1305" i="1"/>
  <c r="M1305" i="1" s="1"/>
  <c r="F1306" i="1"/>
  <c r="M1306" i="1" s="1"/>
  <c r="F1307" i="1"/>
  <c r="M1307" i="1" s="1"/>
  <c r="F1308" i="1"/>
  <c r="M1308" i="1" s="1"/>
  <c r="F1309" i="1"/>
  <c r="M1309" i="1" s="1"/>
  <c r="F1310" i="1"/>
  <c r="M1310" i="1" s="1"/>
  <c r="F1311" i="1"/>
  <c r="M1311" i="1" s="1"/>
  <c r="F1312" i="1"/>
  <c r="M1312" i="1" s="1"/>
  <c r="F1313" i="1"/>
  <c r="M1313" i="1" s="1"/>
  <c r="F1314" i="1"/>
  <c r="M1314" i="1" s="1"/>
  <c r="F1315" i="1"/>
  <c r="M1315" i="1" s="1"/>
  <c r="F1316" i="1"/>
  <c r="M1316" i="1" s="1"/>
  <c r="F1317" i="1"/>
  <c r="M1317" i="1" s="1"/>
  <c r="F1318" i="1"/>
  <c r="M1318" i="1" s="1"/>
  <c r="F1319" i="1"/>
  <c r="M1319" i="1" s="1"/>
  <c r="F1320" i="1"/>
  <c r="M1320" i="1" s="1"/>
  <c r="F1321" i="1"/>
  <c r="M1321" i="1" s="1"/>
  <c r="F1322" i="1"/>
  <c r="M1322" i="1" s="1"/>
  <c r="F1323" i="1"/>
  <c r="M1323" i="1" s="1"/>
  <c r="F1324" i="1"/>
  <c r="M1324" i="1" s="1"/>
  <c r="F1325" i="1"/>
  <c r="M1325" i="1" s="1"/>
  <c r="F1326" i="1"/>
  <c r="M1326" i="1" s="1"/>
  <c r="F1327" i="1"/>
  <c r="M1327" i="1" s="1"/>
  <c r="F1328" i="1"/>
  <c r="M1328" i="1" s="1"/>
  <c r="F1329" i="1"/>
  <c r="M1329" i="1" s="1"/>
  <c r="F1330" i="1"/>
  <c r="M1330" i="1" s="1"/>
  <c r="F1331" i="1"/>
  <c r="M1331" i="1" s="1"/>
  <c r="F1332" i="1"/>
  <c r="M1332" i="1" s="1"/>
  <c r="F1333" i="1"/>
  <c r="M1333" i="1" s="1"/>
  <c r="F1334" i="1"/>
  <c r="M1334" i="1" s="1"/>
  <c r="F1335" i="1"/>
  <c r="M1335" i="1" s="1"/>
  <c r="F1336" i="1"/>
  <c r="M1336" i="1" s="1"/>
  <c r="F1337" i="1"/>
  <c r="M1337" i="1" s="1"/>
  <c r="F1338" i="1"/>
  <c r="M1338" i="1" s="1"/>
  <c r="F1339" i="1"/>
  <c r="M1339" i="1" s="1"/>
  <c r="F1340" i="1"/>
  <c r="M1340" i="1" s="1"/>
  <c r="F1341" i="1"/>
  <c r="M1341" i="1" s="1"/>
  <c r="F1342" i="1"/>
  <c r="M1342" i="1" s="1"/>
  <c r="F1343" i="1"/>
  <c r="M1343" i="1" s="1"/>
  <c r="F1344" i="1"/>
  <c r="M1344" i="1" s="1"/>
  <c r="F1345" i="1"/>
  <c r="M1345" i="1" s="1"/>
  <c r="F1346" i="1"/>
  <c r="M1346" i="1" s="1"/>
  <c r="F1347" i="1"/>
  <c r="M1347" i="1" s="1"/>
  <c r="F1348" i="1"/>
  <c r="M1348" i="1" s="1"/>
  <c r="F1349" i="1"/>
  <c r="M1349" i="1" s="1"/>
  <c r="F1350" i="1"/>
  <c r="M1350" i="1" s="1"/>
  <c r="F1351" i="1"/>
  <c r="M1351" i="1" s="1"/>
  <c r="F1352" i="1"/>
  <c r="M1352" i="1" s="1"/>
  <c r="F1353" i="1"/>
  <c r="M1353" i="1" s="1"/>
  <c r="F1354" i="1"/>
  <c r="M1354" i="1" s="1"/>
  <c r="F1355" i="1"/>
  <c r="M1355" i="1" s="1"/>
  <c r="F1356" i="1"/>
  <c r="M1356" i="1" s="1"/>
  <c r="F1357" i="1"/>
  <c r="M1357" i="1" s="1"/>
  <c r="F1358" i="1"/>
  <c r="M1358" i="1" s="1"/>
  <c r="F1359" i="1"/>
  <c r="M1359" i="1" s="1"/>
  <c r="F1360" i="1"/>
  <c r="M1360" i="1" s="1"/>
  <c r="F1361" i="1"/>
  <c r="M1361" i="1" s="1"/>
  <c r="F1362" i="1"/>
  <c r="M1362" i="1" s="1"/>
  <c r="F1363" i="1"/>
  <c r="M1363" i="1" s="1"/>
  <c r="F1364" i="1"/>
  <c r="M1364" i="1" s="1"/>
  <c r="F1365" i="1"/>
  <c r="M1365" i="1" s="1"/>
  <c r="F1366" i="1"/>
  <c r="M1366" i="1" s="1"/>
  <c r="F1367" i="1"/>
  <c r="M1367" i="1" s="1"/>
  <c r="F1368" i="1"/>
  <c r="M1368" i="1" s="1"/>
  <c r="F1369" i="1"/>
  <c r="M1369" i="1" s="1"/>
  <c r="F1370" i="1"/>
  <c r="M1370" i="1" s="1"/>
  <c r="F1371" i="1"/>
  <c r="M1371" i="1" s="1"/>
  <c r="F1372" i="1"/>
  <c r="M1372" i="1" s="1"/>
  <c r="F1373" i="1"/>
  <c r="M1373" i="1" s="1"/>
  <c r="F1374" i="1"/>
  <c r="M1374" i="1" s="1"/>
  <c r="F1375" i="1"/>
  <c r="M1375" i="1" s="1"/>
  <c r="F1376" i="1"/>
  <c r="M1376" i="1" s="1"/>
  <c r="F1377" i="1"/>
  <c r="M1377" i="1" s="1"/>
  <c r="F1378" i="1"/>
  <c r="M1378" i="1" s="1"/>
  <c r="F1379" i="1"/>
  <c r="M1379" i="1" s="1"/>
  <c r="F1380" i="1"/>
  <c r="M1380" i="1" s="1"/>
  <c r="F1381" i="1"/>
  <c r="M1381" i="1" s="1"/>
  <c r="F1382" i="1"/>
  <c r="M1382" i="1" s="1"/>
  <c r="F1383" i="1"/>
  <c r="M1383" i="1" s="1"/>
  <c r="F1384" i="1"/>
  <c r="M1384" i="1" s="1"/>
  <c r="F1385" i="1"/>
  <c r="M1385" i="1" s="1"/>
  <c r="F1386" i="1"/>
  <c r="M1386" i="1" s="1"/>
  <c r="F1387" i="1"/>
  <c r="M1387" i="1" s="1"/>
  <c r="F1388" i="1"/>
  <c r="M1388" i="1" s="1"/>
  <c r="F1389" i="1"/>
  <c r="M1389" i="1" s="1"/>
  <c r="F1390" i="1"/>
  <c r="M1390" i="1" s="1"/>
  <c r="F1391" i="1"/>
  <c r="M1391" i="1" s="1"/>
  <c r="F1392" i="1"/>
  <c r="M1392" i="1" s="1"/>
  <c r="F1393" i="1"/>
  <c r="M1393" i="1" s="1"/>
  <c r="F1394" i="1"/>
  <c r="M1394" i="1" s="1"/>
  <c r="F1395" i="1"/>
  <c r="M1395" i="1" s="1"/>
  <c r="F1396" i="1"/>
  <c r="M1396" i="1" s="1"/>
  <c r="F1397" i="1"/>
  <c r="M1397" i="1" s="1"/>
  <c r="F1398" i="1"/>
  <c r="M1398" i="1" s="1"/>
  <c r="F1399" i="1"/>
  <c r="M1399" i="1" s="1"/>
  <c r="F1400" i="1"/>
  <c r="M1400" i="1" s="1"/>
  <c r="F1401" i="1"/>
  <c r="M1401" i="1" s="1"/>
  <c r="F1402" i="1"/>
  <c r="M1402" i="1" s="1"/>
  <c r="F1403" i="1"/>
  <c r="M1403" i="1" s="1"/>
  <c r="F1404" i="1"/>
  <c r="M1404" i="1" s="1"/>
  <c r="F1405" i="1"/>
  <c r="M1405" i="1" s="1"/>
  <c r="F1406" i="1"/>
  <c r="M1406" i="1" s="1"/>
  <c r="F1407" i="1"/>
  <c r="F1408" i="1"/>
  <c r="M1408" i="1" s="1"/>
  <c r="F1409" i="1"/>
  <c r="M1409" i="1" s="1"/>
  <c r="F1410" i="1"/>
  <c r="M1410" i="1" s="1"/>
  <c r="F1411" i="1"/>
  <c r="M1411" i="1" s="1"/>
  <c r="F1412" i="1"/>
  <c r="M1412" i="1" s="1"/>
  <c r="F1413" i="1"/>
  <c r="M1413" i="1" s="1"/>
  <c r="F1414" i="1"/>
  <c r="M1414" i="1" s="1"/>
  <c r="F1415" i="1"/>
  <c r="M1415" i="1" s="1"/>
  <c r="F1416" i="1"/>
  <c r="M1416" i="1" s="1"/>
  <c r="F1417" i="1"/>
  <c r="M1417" i="1" s="1"/>
  <c r="F1418" i="1"/>
  <c r="M1418" i="1" s="1"/>
  <c r="F1419" i="1"/>
  <c r="M1419" i="1" s="1"/>
  <c r="F1420" i="1"/>
  <c r="M1420" i="1" s="1"/>
  <c r="F1421" i="1"/>
  <c r="M1421" i="1" s="1"/>
  <c r="F1422" i="1"/>
  <c r="M1422" i="1" s="1"/>
  <c r="F1423" i="1"/>
  <c r="M1423" i="1" s="1"/>
  <c r="F1424" i="1"/>
  <c r="M1424" i="1" s="1"/>
  <c r="F1425" i="1"/>
  <c r="M1425" i="1" s="1"/>
  <c r="F1426" i="1"/>
  <c r="M1426" i="1" s="1"/>
  <c r="F1427" i="1"/>
  <c r="M1427" i="1" s="1"/>
  <c r="F1428" i="1"/>
  <c r="M1428" i="1" s="1"/>
  <c r="F1429" i="1"/>
  <c r="M1429" i="1" s="1"/>
  <c r="F1430" i="1"/>
  <c r="M1430" i="1" s="1"/>
  <c r="F1431" i="1"/>
  <c r="F1432" i="1"/>
  <c r="M1432" i="1" s="1"/>
  <c r="F1433" i="1"/>
  <c r="M1433" i="1" s="1"/>
  <c r="F1434" i="1"/>
  <c r="M1434" i="1" s="1"/>
  <c r="F1435" i="1"/>
  <c r="M1435" i="1" s="1"/>
  <c r="F1436" i="1"/>
  <c r="M1436" i="1" s="1"/>
  <c r="F1437" i="1"/>
  <c r="M1437" i="1" s="1"/>
  <c r="F1438" i="1"/>
  <c r="M1438" i="1" s="1"/>
  <c r="F1439" i="1"/>
  <c r="M1439" i="1" s="1"/>
  <c r="F1440" i="1"/>
  <c r="M1440" i="1" s="1"/>
  <c r="F1441" i="1"/>
  <c r="M1441" i="1" s="1"/>
  <c r="F1442" i="1"/>
  <c r="M1442" i="1" s="1"/>
  <c r="F1443" i="1"/>
  <c r="F1444" i="1"/>
  <c r="M1444" i="1" s="1"/>
  <c r="F1445" i="1"/>
  <c r="M1445" i="1" s="1"/>
  <c r="F1446" i="1"/>
  <c r="M1446" i="1" s="1"/>
  <c r="F1447" i="1"/>
  <c r="M1447" i="1" s="1"/>
  <c r="F1448" i="1"/>
  <c r="M1448" i="1" s="1"/>
  <c r="F1449" i="1"/>
  <c r="M1449" i="1" s="1"/>
  <c r="F1450" i="1"/>
  <c r="M1450" i="1" s="1"/>
  <c r="F1451" i="1"/>
  <c r="F1452" i="1"/>
  <c r="M1452" i="1" s="1"/>
  <c r="F1453" i="1"/>
  <c r="M1453" i="1" s="1"/>
  <c r="F1454" i="1"/>
  <c r="M1454" i="1" s="1"/>
  <c r="F1455" i="1"/>
  <c r="F1456" i="1"/>
  <c r="M1456" i="1" s="1"/>
  <c r="F1457" i="1"/>
  <c r="M1457" i="1" s="1"/>
  <c r="F1458" i="1"/>
  <c r="M1458" i="1" s="1"/>
  <c r="F1459" i="1"/>
  <c r="M1459" i="1" s="1"/>
  <c r="F1460" i="1"/>
  <c r="M1460" i="1" s="1"/>
  <c r="F1461" i="1"/>
  <c r="M1461" i="1" s="1"/>
  <c r="F1462" i="1"/>
  <c r="M1462" i="1" s="1"/>
  <c r="F1463" i="1"/>
  <c r="F1464" i="1"/>
  <c r="M1464" i="1" s="1"/>
  <c r="F1465" i="1"/>
  <c r="M1465" i="1" s="1"/>
  <c r="F1466" i="1"/>
  <c r="M1466" i="1" s="1"/>
  <c r="F1467" i="1"/>
  <c r="F1468" i="1"/>
  <c r="M1468" i="1" s="1"/>
  <c r="F1469" i="1"/>
  <c r="M1469" i="1" s="1"/>
  <c r="F1470" i="1"/>
  <c r="M1470" i="1" s="1"/>
  <c r="F1471" i="1"/>
  <c r="F1472" i="1"/>
  <c r="M1472" i="1" s="1"/>
  <c r="F1473" i="1"/>
  <c r="M1473" i="1" s="1"/>
  <c r="F1474" i="1"/>
  <c r="M1474" i="1" s="1"/>
  <c r="F1475" i="1"/>
  <c r="F1476" i="1"/>
  <c r="M1476" i="1" s="1"/>
  <c r="F1477" i="1"/>
  <c r="M1477" i="1" s="1"/>
  <c r="F1478" i="1"/>
  <c r="M1478" i="1" s="1"/>
  <c r="F1479" i="1"/>
  <c r="F1480" i="1"/>
  <c r="M1480" i="1" s="1"/>
  <c r="F1481" i="1"/>
  <c r="M1481" i="1" s="1"/>
  <c r="F1482" i="1"/>
  <c r="M1482" i="1" s="1"/>
  <c r="F1483" i="1"/>
  <c r="F1484" i="1"/>
  <c r="M1484" i="1" s="1"/>
  <c r="F1485" i="1"/>
  <c r="M1485" i="1" s="1"/>
  <c r="F1486" i="1"/>
  <c r="M1486" i="1" s="1"/>
  <c r="F1487" i="1"/>
  <c r="F1488" i="1"/>
  <c r="M1488" i="1" s="1"/>
  <c r="F1489" i="1"/>
  <c r="M1489" i="1" s="1"/>
  <c r="F1490" i="1"/>
  <c r="M1490" i="1" s="1"/>
  <c r="F1491" i="1"/>
  <c r="F1492" i="1"/>
  <c r="M1492" i="1" s="1"/>
  <c r="F1493" i="1"/>
  <c r="M1493" i="1" s="1"/>
  <c r="F1494" i="1"/>
  <c r="M1494" i="1" s="1"/>
  <c r="F1495" i="1"/>
  <c r="F1496" i="1"/>
  <c r="M1496" i="1" s="1"/>
  <c r="F1497" i="1"/>
  <c r="M1497" i="1" s="1"/>
  <c r="F1498" i="1"/>
  <c r="M1498" i="1" s="1"/>
  <c r="F1499" i="1"/>
  <c r="M1499" i="1" s="1"/>
  <c r="F1500" i="1"/>
  <c r="M1500" i="1" s="1"/>
  <c r="F1501" i="1"/>
  <c r="M1501" i="1" s="1"/>
  <c r="F1502" i="1"/>
  <c r="M1502" i="1" s="1"/>
  <c r="F1503" i="1"/>
  <c r="F1504" i="1"/>
  <c r="M1504" i="1" s="1"/>
  <c r="F1505" i="1"/>
  <c r="M1505" i="1" s="1"/>
  <c r="F1506" i="1"/>
  <c r="M1506" i="1" s="1"/>
  <c r="F1507" i="1"/>
  <c r="M1507" i="1" s="1"/>
  <c r="F1508" i="1"/>
  <c r="M1508" i="1" s="1"/>
  <c r="F1509" i="1"/>
  <c r="M1509" i="1" s="1"/>
  <c r="F1510" i="1"/>
  <c r="M1510" i="1" s="1"/>
  <c r="F1511" i="1"/>
  <c r="F1512" i="1"/>
  <c r="M1512" i="1" s="1"/>
  <c r="F1513" i="1"/>
  <c r="M1513" i="1" s="1"/>
  <c r="F1514" i="1"/>
  <c r="M1514" i="1" s="1"/>
  <c r="F1515" i="1"/>
  <c r="F1516" i="1"/>
  <c r="M1516" i="1" s="1"/>
  <c r="F1517" i="1"/>
  <c r="M1517" i="1" s="1"/>
  <c r="F1518" i="1"/>
  <c r="M1518" i="1" s="1"/>
  <c r="F1519" i="1"/>
  <c r="F1520" i="1"/>
  <c r="M1520" i="1" s="1"/>
  <c r="F1521" i="1"/>
  <c r="M1521" i="1" s="1"/>
  <c r="F1522" i="1"/>
  <c r="M1522" i="1" s="1"/>
  <c r="F1523" i="1"/>
  <c r="F1524" i="1"/>
  <c r="M1524" i="1" s="1"/>
  <c r="F1525" i="1"/>
  <c r="M1525" i="1" s="1"/>
  <c r="F1526" i="1"/>
  <c r="M1526" i="1" s="1"/>
  <c r="F1527" i="1"/>
  <c r="F1528" i="1"/>
  <c r="M1528" i="1" s="1"/>
  <c r="F1529" i="1"/>
  <c r="M1529" i="1" s="1"/>
  <c r="F1530" i="1"/>
  <c r="M1530" i="1" s="1"/>
  <c r="F1531" i="1"/>
  <c r="F1532" i="1"/>
  <c r="M1532" i="1" s="1"/>
  <c r="F1533" i="1"/>
  <c r="M1533" i="1" s="1"/>
  <c r="F1534" i="1"/>
  <c r="M1534" i="1" s="1"/>
  <c r="F1535" i="1"/>
  <c r="F1536" i="1"/>
  <c r="M1536" i="1" s="1"/>
  <c r="F1537" i="1"/>
  <c r="M1537" i="1" s="1"/>
  <c r="F1538" i="1"/>
  <c r="M1538" i="1" s="1"/>
  <c r="F1539" i="1"/>
  <c r="M1539" i="1" s="1"/>
  <c r="F1540" i="1"/>
  <c r="M1540" i="1" s="1"/>
  <c r="F1541" i="1"/>
  <c r="M1541" i="1" s="1"/>
  <c r="F1542" i="1"/>
  <c r="M1542" i="1" s="1"/>
  <c r="F1543" i="1"/>
  <c r="M1543" i="1" s="1"/>
  <c r="F1544" i="1"/>
  <c r="M1544" i="1" s="1"/>
  <c r="F1545" i="1"/>
  <c r="M1545" i="1" s="1"/>
  <c r="F1546" i="1"/>
  <c r="M1546" i="1" s="1"/>
  <c r="F1547" i="1"/>
  <c r="M1547" i="1" s="1"/>
  <c r="F1548" i="1"/>
  <c r="M1548" i="1" s="1"/>
  <c r="F1549" i="1"/>
  <c r="M1549" i="1" s="1"/>
  <c r="F1550" i="1"/>
  <c r="M1550" i="1" s="1"/>
  <c r="F1551" i="1"/>
  <c r="M1551" i="1" s="1"/>
  <c r="F1552" i="1"/>
  <c r="M1552" i="1" s="1"/>
  <c r="F1553" i="1"/>
  <c r="M1553" i="1" s="1"/>
  <c r="F1554" i="1"/>
  <c r="M1554" i="1" s="1"/>
  <c r="F1555" i="1"/>
  <c r="M1555" i="1" s="1"/>
  <c r="F1556" i="1"/>
  <c r="M1556" i="1" s="1"/>
  <c r="F1557" i="1"/>
  <c r="M1557" i="1" s="1"/>
  <c r="F1558" i="1"/>
  <c r="M1558" i="1" s="1"/>
  <c r="F1559" i="1"/>
  <c r="M1559" i="1" s="1"/>
  <c r="F1560" i="1"/>
  <c r="M1560" i="1" s="1"/>
  <c r="F1561" i="1"/>
  <c r="M1561" i="1" s="1"/>
  <c r="F1562" i="1"/>
  <c r="M1562" i="1" s="1"/>
  <c r="F1563" i="1"/>
  <c r="M1563" i="1" s="1"/>
  <c r="F1564" i="1"/>
  <c r="M1564" i="1" s="1"/>
  <c r="F1565" i="1"/>
  <c r="M1565" i="1" s="1"/>
  <c r="F1566" i="1"/>
  <c r="M1566" i="1" s="1"/>
  <c r="F1567" i="1"/>
  <c r="M1567" i="1" s="1"/>
  <c r="F1568" i="1"/>
  <c r="M1568" i="1" s="1"/>
  <c r="F1569" i="1"/>
  <c r="M1569" i="1" s="1"/>
  <c r="F1570" i="1"/>
  <c r="M1570" i="1" s="1"/>
  <c r="F1571" i="1"/>
  <c r="M1571" i="1" s="1"/>
  <c r="F1572" i="1"/>
  <c r="M1572" i="1" s="1"/>
  <c r="F1573" i="1"/>
  <c r="M1573" i="1" s="1"/>
  <c r="F1574" i="1"/>
  <c r="M1574" i="1" s="1"/>
  <c r="F1575" i="1"/>
  <c r="M1575" i="1" s="1"/>
  <c r="F1576" i="1"/>
  <c r="M1576" i="1" s="1"/>
  <c r="F1577" i="1"/>
  <c r="M1577" i="1" s="1"/>
  <c r="F1578" i="1"/>
  <c r="M1578" i="1" s="1"/>
  <c r="F1579" i="1"/>
  <c r="M1579" i="1" s="1"/>
  <c r="F1580" i="1"/>
  <c r="M1580" i="1" s="1"/>
  <c r="F1581" i="1"/>
  <c r="M1581" i="1" s="1"/>
  <c r="F1582" i="1"/>
  <c r="M1582" i="1" s="1"/>
  <c r="F1583" i="1"/>
  <c r="M1583" i="1" s="1"/>
  <c r="F1584" i="1"/>
  <c r="M1584" i="1" s="1"/>
  <c r="F1585" i="1"/>
  <c r="M1585" i="1" s="1"/>
  <c r="F1586" i="1"/>
  <c r="M1586" i="1" s="1"/>
  <c r="F1587" i="1"/>
  <c r="M1587" i="1" s="1"/>
  <c r="F1588" i="1"/>
  <c r="M1588" i="1" s="1"/>
  <c r="F1589" i="1"/>
  <c r="M1589" i="1" s="1"/>
  <c r="F1590" i="1"/>
  <c r="M1590" i="1" s="1"/>
  <c r="F1591" i="1"/>
  <c r="M1591" i="1" s="1"/>
  <c r="F1592" i="1"/>
  <c r="M1592" i="1" s="1"/>
  <c r="F1593" i="1"/>
  <c r="M1593" i="1" s="1"/>
  <c r="F1594" i="1"/>
  <c r="M1594" i="1" s="1"/>
  <c r="F1595" i="1"/>
  <c r="M1595" i="1" s="1"/>
  <c r="F1596" i="1"/>
  <c r="M1596" i="1" s="1"/>
  <c r="F1597" i="1"/>
  <c r="M1597" i="1" s="1"/>
  <c r="F1598" i="1"/>
  <c r="M1598" i="1" s="1"/>
  <c r="F1599" i="1"/>
  <c r="M1599" i="1" s="1"/>
  <c r="F1600" i="1"/>
  <c r="M1600" i="1" s="1"/>
  <c r="F1601" i="1"/>
  <c r="M1601" i="1" s="1"/>
  <c r="F1602" i="1"/>
  <c r="M1602" i="1" s="1"/>
  <c r="F1603" i="1"/>
  <c r="M1603" i="1" s="1"/>
  <c r="F1604" i="1"/>
  <c r="M1604" i="1" s="1"/>
  <c r="F1605" i="1"/>
  <c r="M1605" i="1" s="1"/>
  <c r="F1606" i="1"/>
  <c r="M1606" i="1" s="1"/>
  <c r="F1607" i="1"/>
  <c r="M1607" i="1" s="1"/>
  <c r="F1608" i="1"/>
  <c r="M1608" i="1" s="1"/>
  <c r="F1609" i="1"/>
  <c r="M1609" i="1" s="1"/>
  <c r="F1610" i="1"/>
  <c r="M1610" i="1" s="1"/>
  <c r="F1611" i="1"/>
  <c r="M1611" i="1" s="1"/>
  <c r="F1612" i="1"/>
  <c r="M1612" i="1" s="1"/>
  <c r="F1613" i="1"/>
  <c r="M1613" i="1" s="1"/>
  <c r="F1614" i="1"/>
  <c r="M1614" i="1" s="1"/>
  <c r="F1615" i="1"/>
  <c r="M1615" i="1" s="1"/>
  <c r="F1616" i="1"/>
  <c r="M1616" i="1" s="1"/>
  <c r="F1617" i="1"/>
  <c r="M1617" i="1" s="1"/>
  <c r="F1618" i="1"/>
  <c r="M1618" i="1" s="1"/>
  <c r="F1619" i="1"/>
  <c r="M1619" i="1" s="1"/>
  <c r="F1620" i="1"/>
  <c r="M1620" i="1" s="1"/>
  <c r="F1621" i="1"/>
  <c r="M1621" i="1" s="1"/>
  <c r="F1622" i="1"/>
  <c r="M1622" i="1" s="1"/>
  <c r="F1623" i="1"/>
  <c r="F1624" i="1"/>
  <c r="M1624" i="1" s="1"/>
  <c r="F1625" i="1"/>
  <c r="M1625" i="1" s="1"/>
  <c r="F1626" i="1"/>
  <c r="M1626" i="1" s="1"/>
  <c r="F1627" i="1"/>
  <c r="F1628" i="1"/>
  <c r="M1628" i="1" s="1"/>
  <c r="F1629" i="1"/>
  <c r="M1629" i="1" s="1"/>
  <c r="F1630" i="1"/>
  <c r="M1630" i="1" s="1"/>
  <c r="F1631" i="1"/>
  <c r="M1631" i="1" s="1"/>
  <c r="F1632" i="1"/>
  <c r="M1632" i="1" s="1"/>
  <c r="F1633" i="1"/>
  <c r="M1633" i="1" s="1"/>
  <c r="F1634" i="1"/>
  <c r="M1634" i="1" s="1"/>
  <c r="F1635" i="1"/>
  <c r="F1636" i="1"/>
  <c r="M1636" i="1" s="1"/>
  <c r="F1637" i="1"/>
  <c r="M1637" i="1" s="1"/>
  <c r="F1638" i="1"/>
  <c r="M1638" i="1" s="1"/>
  <c r="F1639" i="1"/>
  <c r="F1640" i="1"/>
  <c r="M1640" i="1" s="1"/>
  <c r="F1641" i="1"/>
  <c r="M1641" i="1" s="1"/>
  <c r="F1642" i="1"/>
  <c r="M1642" i="1" s="1"/>
  <c r="F1643" i="1"/>
  <c r="F1644" i="1"/>
  <c r="M1644" i="1" s="1"/>
  <c r="F1645" i="1"/>
  <c r="M1645" i="1" s="1"/>
  <c r="F1646" i="1"/>
  <c r="M1646" i="1" s="1"/>
  <c r="F1647" i="1"/>
  <c r="F1648" i="1"/>
  <c r="M1648" i="1" s="1"/>
  <c r="F1649" i="1"/>
  <c r="M1649" i="1" s="1"/>
  <c r="F1650" i="1"/>
  <c r="M1650" i="1" s="1"/>
  <c r="F1651" i="1"/>
  <c r="F1652" i="1"/>
  <c r="M1652" i="1" s="1"/>
  <c r="F1653" i="1"/>
  <c r="M1653" i="1" s="1"/>
  <c r="F1654" i="1"/>
  <c r="M1654" i="1" s="1"/>
  <c r="F1655" i="1"/>
  <c r="M1655" i="1" s="1"/>
  <c r="F1656" i="1"/>
  <c r="M1656" i="1" s="1"/>
  <c r="F1657" i="1"/>
  <c r="M1657" i="1" s="1"/>
  <c r="F1658" i="1"/>
  <c r="M1658" i="1" s="1"/>
  <c r="F1659" i="1"/>
  <c r="F1660" i="1"/>
  <c r="M1660" i="1" s="1"/>
  <c r="F1661" i="1"/>
  <c r="M1661" i="1" s="1"/>
  <c r="F1662" i="1"/>
  <c r="M1662" i="1" s="1"/>
  <c r="F1663" i="1"/>
  <c r="F1664" i="1"/>
  <c r="M1664" i="1" s="1"/>
  <c r="F1665" i="1"/>
  <c r="M1665" i="1" s="1"/>
  <c r="F1666" i="1"/>
  <c r="M1666" i="1" s="1"/>
  <c r="F1667" i="1"/>
  <c r="F1668" i="1"/>
  <c r="M1668" i="1" s="1"/>
  <c r="F1669" i="1"/>
  <c r="M1669" i="1" s="1"/>
  <c r="F1670" i="1"/>
  <c r="M1670" i="1" s="1"/>
  <c r="F1671" i="1"/>
  <c r="F1672" i="1"/>
  <c r="M1672" i="1" s="1"/>
  <c r="F1673" i="1"/>
  <c r="M1673" i="1" s="1"/>
  <c r="F1674" i="1"/>
  <c r="M1674" i="1" s="1"/>
  <c r="F1675" i="1"/>
  <c r="F1676" i="1"/>
  <c r="M1676" i="1" s="1"/>
  <c r="F1677" i="1"/>
  <c r="M1677" i="1" s="1"/>
  <c r="F1678" i="1"/>
  <c r="M1678" i="1" s="1"/>
  <c r="F1679" i="1"/>
  <c r="F1680" i="1"/>
  <c r="M1680" i="1" s="1"/>
  <c r="F1681" i="1"/>
  <c r="M1681" i="1" s="1"/>
  <c r="F1682" i="1"/>
  <c r="M1682" i="1" s="1"/>
  <c r="F1683" i="1"/>
  <c r="M1683" i="1" s="1"/>
  <c r="F1684" i="1"/>
  <c r="M1684" i="1" s="1"/>
  <c r="F1685" i="1"/>
  <c r="M1685" i="1" s="1"/>
  <c r="F1686" i="1"/>
  <c r="M1686" i="1" s="1"/>
  <c r="F1687" i="1"/>
  <c r="M1687" i="1" s="1"/>
  <c r="F1688" i="1"/>
  <c r="M1688" i="1" s="1"/>
  <c r="F1689" i="1"/>
  <c r="M1689" i="1" s="1"/>
  <c r="F1690" i="1"/>
  <c r="M1690" i="1" s="1"/>
  <c r="F1691" i="1"/>
  <c r="F1692" i="1"/>
  <c r="M1692" i="1" s="1"/>
  <c r="F1693" i="1"/>
  <c r="M1693" i="1" s="1"/>
  <c r="F1694" i="1"/>
  <c r="M1694" i="1" s="1"/>
  <c r="F1695" i="1"/>
  <c r="F1696" i="1"/>
  <c r="M1696" i="1" s="1"/>
  <c r="F1697" i="1"/>
  <c r="M1697" i="1" s="1"/>
  <c r="F1698" i="1"/>
  <c r="M1698" i="1" s="1"/>
  <c r="F1699" i="1"/>
  <c r="F1700" i="1"/>
  <c r="M1700" i="1" s="1"/>
  <c r="F1701" i="1"/>
  <c r="M1701" i="1" s="1"/>
  <c r="F1702" i="1"/>
  <c r="M1702" i="1" s="1"/>
  <c r="F1703" i="1"/>
  <c r="F1704" i="1"/>
  <c r="M1704" i="1" s="1"/>
  <c r="F1705" i="1"/>
  <c r="F1706" i="1"/>
  <c r="M1706" i="1" s="1"/>
  <c r="F1707" i="1"/>
  <c r="M1707" i="1" s="1"/>
  <c r="F1708" i="1"/>
  <c r="M1708" i="1" s="1"/>
  <c r="F1709" i="1"/>
  <c r="M1709" i="1" s="1"/>
  <c r="F1710" i="1"/>
  <c r="M1710" i="1" s="1"/>
  <c r="F1711" i="1"/>
  <c r="F1712" i="1"/>
  <c r="F1713" i="1"/>
  <c r="M1713" i="1" s="1"/>
  <c r="F1714" i="1"/>
  <c r="M1714" i="1" s="1"/>
  <c r="F1715" i="1"/>
  <c r="F1716" i="1"/>
  <c r="M1716" i="1" s="1"/>
  <c r="F1717" i="1"/>
  <c r="F1718" i="1"/>
  <c r="F1719" i="1"/>
  <c r="O3" i="2" s="1"/>
  <c r="F1720" i="1"/>
  <c r="M1720" i="1" s="1"/>
  <c r="F1721" i="1"/>
  <c r="M1721" i="1" s="1"/>
  <c r="F1722" i="1"/>
  <c r="M1722" i="1" s="1"/>
  <c r="F1723" i="1"/>
  <c r="F1724" i="1"/>
  <c r="M1724" i="1" s="1"/>
  <c r="F1725" i="1"/>
  <c r="M1725" i="1" s="1"/>
  <c r="F1726" i="1"/>
  <c r="M1726" i="1" s="1"/>
  <c r="F1727" i="1"/>
  <c r="O2" i="2" s="1"/>
  <c r="F1728" i="1"/>
  <c r="M1728" i="1" s="1"/>
  <c r="F1729" i="1"/>
  <c r="M1729" i="1" s="1"/>
  <c r="F1730" i="1"/>
  <c r="M1730" i="1" s="1"/>
  <c r="F1731" i="1"/>
  <c r="F1732" i="1"/>
  <c r="M1732" i="1" s="1"/>
  <c r="F1733" i="1"/>
  <c r="M1733" i="1" s="1"/>
  <c r="F1734" i="1"/>
  <c r="M1734" i="1" s="1"/>
  <c r="F1735" i="1"/>
  <c r="O10" i="2" s="1"/>
  <c r="F1736" i="1"/>
  <c r="M1736" i="1" s="1"/>
  <c r="F1737" i="1"/>
  <c r="F1738" i="1"/>
  <c r="F1739" i="1"/>
  <c r="F1740" i="1"/>
  <c r="M1740" i="1" s="1"/>
  <c r="F1741" i="1"/>
  <c r="M1741" i="1" s="1"/>
  <c r="F1742" i="1"/>
  <c r="M1742" i="1" s="1"/>
  <c r="F1743" i="1"/>
  <c r="F1744" i="1"/>
  <c r="M1744" i="1" s="1"/>
  <c r="F1745" i="1"/>
  <c r="M1745" i="1" s="1"/>
  <c r="F1746" i="1"/>
  <c r="F1747" i="1"/>
  <c r="F1748" i="1"/>
  <c r="F1749" i="1"/>
  <c r="M1749" i="1" s="1"/>
  <c r="F1750" i="1"/>
  <c r="M1750" i="1" s="1"/>
  <c r="F1751" i="1"/>
  <c r="O20" i="2" s="1"/>
  <c r="F1752" i="1"/>
  <c r="F1753" i="1"/>
  <c r="F1754" i="1"/>
  <c r="F1755" i="1"/>
  <c r="F1756" i="1"/>
  <c r="M1756" i="1" s="1"/>
  <c r="F1757" i="1"/>
  <c r="M1757" i="1" s="1"/>
  <c r="F1758" i="1"/>
  <c r="M1758" i="1" s="1"/>
  <c r="F1759" i="1"/>
  <c r="F1760" i="1"/>
  <c r="F1761" i="1"/>
  <c r="F1762" i="1"/>
  <c r="M1762" i="1" s="1"/>
  <c r="F1763" i="1"/>
  <c r="F1764" i="1"/>
  <c r="F1765" i="1"/>
  <c r="M1765" i="1" s="1"/>
  <c r="F1766" i="1"/>
  <c r="M1766" i="1" s="1"/>
  <c r="F1767" i="1"/>
  <c r="F1768" i="1"/>
  <c r="M1768" i="1" s="1"/>
  <c r="F1769" i="1"/>
  <c r="M1769" i="1" s="1"/>
  <c r="F1770" i="1"/>
  <c r="M1770" i="1" s="1"/>
  <c r="F1771" i="1"/>
  <c r="O15" i="2" s="1"/>
  <c r="F1772" i="1"/>
  <c r="M1772" i="1" s="1"/>
  <c r="F1773" i="1"/>
  <c r="M1773" i="1" s="1"/>
  <c r="F1774" i="1"/>
  <c r="M1774" i="1" s="1"/>
  <c r="F1775" i="1"/>
  <c r="F1776" i="1"/>
  <c r="F1777" i="1"/>
  <c r="F1778" i="1"/>
  <c r="F1779" i="1"/>
  <c r="F1780" i="1"/>
  <c r="M1780" i="1" s="1"/>
  <c r="F1781" i="1"/>
  <c r="M1781" i="1" s="1"/>
  <c r="F1782" i="1"/>
  <c r="M1782" i="1" s="1"/>
  <c r="F1783" i="1"/>
  <c r="O24" i="2" s="1"/>
  <c r="F1784" i="1"/>
  <c r="M1784" i="1" s="1"/>
  <c r="F1785" i="1"/>
  <c r="M1785" i="1" s="1"/>
  <c r="F1786" i="1"/>
  <c r="M1786" i="1" s="1"/>
  <c r="F1787" i="1"/>
  <c r="M1787" i="1" s="1"/>
  <c r="F1788" i="1"/>
  <c r="M1788" i="1" s="1"/>
  <c r="F1789" i="1"/>
  <c r="M1789" i="1" s="1"/>
  <c r="F1790" i="1"/>
  <c r="M1790" i="1" s="1"/>
  <c r="F1791" i="1"/>
  <c r="F1792" i="1"/>
  <c r="M1792" i="1" s="1"/>
  <c r="F1793" i="1"/>
  <c r="M1793" i="1" s="1"/>
  <c r="F1794" i="1"/>
  <c r="M1794" i="1" s="1"/>
  <c r="F1795" i="1"/>
  <c r="F1796" i="1"/>
  <c r="M1796" i="1" s="1"/>
  <c r="F1797" i="1"/>
  <c r="M1797" i="1" s="1"/>
  <c r="F1798" i="1"/>
  <c r="M1798" i="1" s="1"/>
  <c r="F1799" i="1"/>
  <c r="F1800" i="1"/>
  <c r="M1800" i="1" s="1"/>
  <c r="F1801" i="1"/>
  <c r="M1801" i="1" s="1"/>
  <c r="F1802" i="1"/>
  <c r="M1802" i="1" s="1"/>
  <c r="F1803" i="1"/>
  <c r="F1804" i="1"/>
  <c r="M1804" i="1" s="1"/>
  <c r="F1805" i="1"/>
  <c r="M1805" i="1" s="1"/>
  <c r="F1806" i="1"/>
  <c r="M1806" i="1" s="1"/>
  <c r="F1807" i="1"/>
  <c r="M1807" i="1" s="1"/>
  <c r="F1808" i="1"/>
  <c r="M1808" i="1" s="1"/>
  <c r="F1809" i="1"/>
  <c r="M1809" i="1" s="1"/>
  <c r="F1810" i="1"/>
  <c r="M1810" i="1" s="1"/>
  <c r="F1811" i="1"/>
  <c r="F1812" i="1"/>
  <c r="M1812" i="1" s="1"/>
  <c r="F1813" i="1"/>
  <c r="M1813" i="1" s="1"/>
  <c r="F1814" i="1"/>
  <c r="M1814" i="1" s="1"/>
  <c r="F1815" i="1"/>
  <c r="F1816" i="1"/>
  <c r="M1816" i="1" s="1"/>
  <c r="F1817" i="1"/>
  <c r="M1817" i="1" s="1"/>
  <c r="F1818" i="1"/>
  <c r="M1818" i="1" s="1"/>
  <c r="F1819" i="1"/>
  <c r="F1820" i="1"/>
  <c r="M1820" i="1" s="1"/>
  <c r="F1821" i="1"/>
  <c r="M1821" i="1" s="1"/>
  <c r="F1822" i="1"/>
  <c r="M1822" i="1" s="1"/>
  <c r="F1823" i="1"/>
  <c r="M1823" i="1" s="1"/>
  <c r="F1824" i="1"/>
  <c r="M1824" i="1" s="1"/>
  <c r="F1825" i="1"/>
  <c r="M1825" i="1" s="1"/>
  <c r="F1826" i="1"/>
  <c r="M1826" i="1" s="1"/>
  <c r="F1827" i="1"/>
  <c r="M1827" i="1" s="1"/>
  <c r="F1828" i="1"/>
  <c r="M1828" i="1" s="1"/>
  <c r="F1829" i="1"/>
  <c r="M1829" i="1" s="1"/>
  <c r="F1830" i="1"/>
  <c r="M1830" i="1" s="1"/>
  <c r="F1831" i="1"/>
  <c r="M1831" i="1" s="1"/>
  <c r="F1832" i="1"/>
  <c r="M1832" i="1" s="1"/>
  <c r="F1833" i="1"/>
  <c r="M1833" i="1" s="1"/>
  <c r="F1834" i="1"/>
  <c r="M1834" i="1" s="1"/>
  <c r="F1835" i="1"/>
  <c r="M1835" i="1" s="1"/>
  <c r="F1836" i="1"/>
  <c r="M1836" i="1" s="1"/>
  <c r="F1837" i="1"/>
  <c r="M1837" i="1" s="1"/>
  <c r="F1838" i="1"/>
  <c r="M1838" i="1" s="1"/>
  <c r="F1839" i="1"/>
  <c r="M1839" i="1" s="1"/>
  <c r="F1840" i="1"/>
  <c r="M1840" i="1" s="1"/>
  <c r="F1841" i="1"/>
  <c r="M1841" i="1" s="1"/>
  <c r="F1842" i="1"/>
  <c r="M1842" i="1" s="1"/>
  <c r="F1843" i="1"/>
  <c r="M1843" i="1" s="1"/>
  <c r="F1844" i="1"/>
  <c r="M1844" i="1" s="1"/>
  <c r="F1845" i="1"/>
  <c r="M1845" i="1" s="1"/>
  <c r="F1846" i="1"/>
  <c r="M1846" i="1" s="1"/>
  <c r="F1847" i="1"/>
  <c r="M1847" i="1" s="1"/>
  <c r="F1848" i="1"/>
  <c r="M1848" i="1" s="1"/>
  <c r="F1849" i="1"/>
  <c r="M1849" i="1" s="1"/>
  <c r="F1850" i="1"/>
  <c r="M1850" i="1" s="1"/>
  <c r="F1851" i="1"/>
  <c r="M1851" i="1" s="1"/>
  <c r="F1852" i="1"/>
  <c r="M1852" i="1" s="1"/>
  <c r="F1853" i="1"/>
  <c r="M1853" i="1" s="1"/>
  <c r="F1854" i="1"/>
  <c r="M1854" i="1" s="1"/>
  <c r="F1855" i="1"/>
  <c r="M1855" i="1" s="1"/>
  <c r="F1856" i="1"/>
  <c r="M1856" i="1" s="1"/>
  <c r="F1857" i="1"/>
  <c r="M1857" i="1" s="1"/>
  <c r="F1858" i="1"/>
  <c r="M1858" i="1" s="1"/>
  <c r="F1859" i="1"/>
  <c r="M1859" i="1" s="1"/>
  <c r="F1860" i="1"/>
  <c r="M1860" i="1" s="1"/>
  <c r="F1861" i="1"/>
  <c r="M1861" i="1" s="1"/>
  <c r="F1862" i="1"/>
  <c r="M1862" i="1" s="1"/>
  <c r="F1863" i="1"/>
  <c r="M1863" i="1" s="1"/>
  <c r="F1864" i="1"/>
  <c r="M1864" i="1" s="1"/>
  <c r="F1865" i="1"/>
  <c r="M1865" i="1" s="1"/>
  <c r="F1866" i="1"/>
  <c r="M1866" i="1" s="1"/>
  <c r="F1867" i="1"/>
  <c r="M1867" i="1" s="1"/>
  <c r="F1868" i="1"/>
  <c r="M1868" i="1" s="1"/>
  <c r="F1869" i="1"/>
  <c r="M1869" i="1" s="1"/>
  <c r="F1870" i="1"/>
  <c r="M1870" i="1" s="1"/>
  <c r="F1871" i="1"/>
  <c r="M1871" i="1" s="1"/>
  <c r="F1872" i="1"/>
  <c r="M1872" i="1" s="1"/>
  <c r="F1873" i="1"/>
  <c r="M1873" i="1" s="1"/>
  <c r="F1874" i="1"/>
  <c r="M1874" i="1" s="1"/>
  <c r="F1875" i="1"/>
  <c r="M1875" i="1" s="1"/>
  <c r="F1876" i="1"/>
  <c r="M1876" i="1" s="1"/>
  <c r="F1877" i="1"/>
  <c r="M1877" i="1" s="1"/>
  <c r="F1878" i="1"/>
  <c r="M1878" i="1" s="1"/>
  <c r="F1879" i="1"/>
  <c r="M1879" i="1" s="1"/>
  <c r="F1880" i="1"/>
  <c r="M1880" i="1" s="1"/>
  <c r="F1881" i="1"/>
  <c r="M1881" i="1" s="1"/>
  <c r="F1882" i="1"/>
  <c r="M1882" i="1" s="1"/>
  <c r="F1883" i="1"/>
  <c r="M1883" i="1" s="1"/>
  <c r="F1884" i="1"/>
  <c r="M1884" i="1" s="1"/>
  <c r="F1885" i="1"/>
  <c r="M1885" i="1" s="1"/>
  <c r="F1886" i="1"/>
  <c r="M1886" i="1" s="1"/>
  <c r="F1887" i="1"/>
  <c r="M1887" i="1" s="1"/>
  <c r="F1888" i="1"/>
  <c r="M1888" i="1" s="1"/>
  <c r="F1889" i="1"/>
  <c r="M1889" i="1" s="1"/>
  <c r="F1890" i="1"/>
  <c r="M1890" i="1" s="1"/>
  <c r="F1891" i="1"/>
  <c r="M1891" i="1" s="1"/>
  <c r="F1892" i="1"/>
  <c r="M1892" i="1" s="1"/>
  <c r="F1893" i="1"/>
  <c r="M1893" i="1" s="1"/>
  <c r="F1894" i="1"/>
  <c r="M1894" i="1" s="1"/>
  <c r="F2" i="1"/>
  <c r="M35" i="1" l="1"/>
  <c r="M31" i="1"/>
  <c r="M27" i="1"/>
  <c r="M23" i="1"/>
  <c r="M19" i="1"/>
  <c r="M15" i="1"/>
  <c r="M11" i="1"/>
  <c r="M7" i="1"/>
  <c r="M3" i="1"/>
  <c r="G1895" i="1"/>
  <c r="H1895" i="1"/>
  <c r="M1778" i="1"/>
  <c r="O13" i="2"/>
  <c r="M1754" i="1"/>
  <c r="O18" i="2"/>
  <c r="M1746" i="1"/>
  <c r="O17" i="2"/>
  <c r="M1738" i="1"/>
  <c r="O8" i="2"/>
  <c r="M1718" i="1"/>
  <c r="O4" i="2"/>
  <c r="M1717" i="1"/>
  <c r="O5" i="2"/>
  <c r="M1777" i="1"/>
  <c r="O12" i="2"/>
  <c r="M1761" i="1"/>
  <c r="O22" i="2"/>
  <c r="M1753" i="1"/>
  <c r="O19" i="2"/>
  <c r="M1737" i="1"/>
  <c r="O9" i="2"/>
  <c r="M1705" i="1"/>
  <c r="O7" i="2"/>
  <c r="M1776" i="1"/>
  <c r="O11" i="2"/>
  <c r="M1764" i="1"/>
  <c r="O14" i="2"/>
  <c r="M1760" i="1"/>
  <c r="O23" i="2"/>
  <c r="M1752" i="1"/>
  <c r="O21" i="2"/>
  <c r="M1748" i="1"/>
  <c r="O16" i="2"/>
  <c r="M1712" i="1"/>
  <c r="O6" i="2"/>
  <c r="M2" i="1"/>
  <c r="F1895" i="1"/>
  <c r="M1208" i="1"/>
  <c r="M1204" i="1"/>
  <c r="M1200" i="1"/>
  <c r="M1196" i="1"/>
  <c r="M1192" i="1"/>
  <c r="M1188" i="1"/>
  <c r="M1184" i="1"/>
  <c r="M1180" i="1"/>
  <c r="M1176" i="1"/>
  <c r="M1172" i="1"/>
  <c r="M1168" i="1"/>
  <c r="M1164" i="1"/>
  <c r="M1160" i="1"/>
  <c r="M1156" i="1"/>
  <c r="M1152" i="1"/>
  <c r="M1148" i="1"/>
  <c r="M1144" i="1"/>
  <c r="M1140" i="1"/>
  <c r="M1136" i="1"/>
  <c r="M1132" i="1"/>
  <c r="M1128" i="1"/>
  <c r="M1124" i="1"/>
  <c r="M1120" i="1"/>
  <c r="M1116" i="1"/>
  <c r="M1112" i="1"/>
  <c r="M1108" i="1"/>
  <c r="M1104" i="1"/>
  <c r="M1100" i="1"/>
  <c r="M1096" i="1"/>
  <c r="M1092" i="1"/>
  <c r="M1088" i="1"/>
  <c r="M1084" i="1"/>
  <c r="M1080" i="1"/>
  <c r="M1076" i="1"/>
  <c r="M1072" i="1"/>
  <c r="M1068" i="1"/>
  <c r="M1064" i="1"/>
  <c r="M1060" i="1"/>
  <c r="M1056" i="1"/>
  <c r="M1052" i="1"/>
  <c r="M1048" i="1"/>
  <c r="M1044" i="1"/>
  <c r="M1040" i="1"/>
  <c r="M1036" i="1"/>
  <c r="M1032" i="1"/>
  <c r="M1028" i="1"/>
  <c r="M1024" i="1"/>
  <c r="M1020" i="1"/>
  <c r="M1016" i="1"/>
  <c r="M1012" i="1"/>
  <c r="M1008" i="1"/>
  <c r="M1004" i="1"/>
  <c r="M1000" i="1"/>
  <c r="M996" i="1"/>
  <c r="M992" i="1"/>
  <c r="M988" i="1"/>
  <c r="M984" i="1"/>
  <c r="M980" i="1"/>
  <c r="M976" i="1"/>
  <c r="M972" i="1"/>
  <c r="M968" i="1"/>
  <c r="M964" i="1"/>
  <c r="M960" i="1"/>
  <c r="M956" i="1"/>
  <c r="M952" i="1"/>
  <c r="M948" i="1"/>
  <c r="M944" i="1"/>
  <c r="M940" i="1"/>
  <c r="M936" i="1"/>
  <c r="M932" i="1"/>
  <c r="M928" i="1"/>
  <c r="M924" i="1"/>
  <c r="M920" i="1"/>
  <c r="M916" i="1"/>
  <c r="M912" i="1"/>
  <c r="M908" i="1"/>
  <c r="M904" i="1"/>
  <c r="M900" i="1"/>
  <c r="M896" i="1"/>
  <c r="M892" i="1"/>
  <c r="M888" i="1"/>
  <c r="M884" i="1"/>
  <c r="M880" i="1"/>
  <c r="M876" i="1"/>
  <c r="M872" i="1"/>
  <c r="M868" i="1"/>
  <c r="M864" i="1"/>
  <c r="M860" i="1"/>
  <c r="M856" i="1"/>
  <c r="M852" i="1"/>
  <c r="M848" i="1"/>
  <c r="M844" i="1"/>
  <c r="M840" i="1"/>
  <c r="M836" i="1"/>
  <c r="M832" i="1"/>
  <c r="M828" i="1"/>
  <c r="M824" i="1"/>
  <c r="M820" i="1"/>
  <c r="M816" i="1"/>
  <c r="M812" i="1"/>
  <c r="M808" i="1"/>
  <c r="M804" i="1"/>
  <c r="M800" i="1"/>
  <c r="M796" i="1"/>
  <c r="M792" i="1"/>
  <c r="M788" i="1"/>
  <c r="M784" i="1"/>
  <c r="M780" i="1"/>
  <c r="M776" i="1"/>
  <c r="M772" i="1"/>
  <c r="M768" i="1"/>
  <c r="M764" i="1"/>
  <c r="M760" i="1"/>
  <c r="M756" i="1"/>
  <c r="M752" i="1"/>
  <c r="M748" i="1"/>
  <c r="M744" i="1"/>
  <c r="M740" i="1"/>
  <c r="M736" i="1"/>
  <c r="M732" i="1"/>
  <c r="M728" i="1"/>
  <c r="M724" i="1"/>
  <c r="M720" i="1"/>
  <c r="M716" i="1"/>
  <c r="M712" i="1"/>
  <c r="M708" i="1"/>
  <c r="M704" i="1"/>
  <c r="M700" i="1"/>
  <c r="M696" i="1"/>
  <c r="M692" i="1"/>
  <c r="M688" i="1"/>
  <c r="M684" i="1"/>
  <c r="M680" i="1"/>
  <c r="M676" i="1"/>
  <c r="M672" i="1"/>
  <c r="M668" i="1"/>
  <c r="M664" i="1"/>
  <c r="M660" i="1"/>
  <c r="M656" i="1"/>
  <c r="M652" i="1"/>
  <c r="M648" i="1"/>
  <c r="M644" i="1"/>
  <c r="M640" i="1"/>
  <c r="M636" i="1"/>
  <c r="M632" i="1"/>
  <c r="M628" i="1"/>
  <c r="M624" i="1"/>
  <c r="M620" i="1"/>
  <c r="M616" i="1"/>
  <c r="M612" i="1"/>
  <c r="M608" i="1"/>
  <c r="M604" i="1"/>
  <c r="M600" i="1"/>
  <c r="M596" i="1"/>
  <c r="M592" i="1"/>
  <c r="M588" i="1"/>
  <c r="M584" i="1"/>
  <c r="M580" i="1"/>
  <c r="M576" i="1"/>
  <c r="M572" i="1"/>
  <c r="M568" i="1"/>
  <c r="M564" i="1"/>
  <c r="M560" i="1"/>
  <c r="M556" i="1"/>
  <c r="M552" i="1"/>
  <c r="M548" i="1"/>
  <c r="M544" i="1"/>
  <c r="M540" i="1"/>
  <c r="M536" i="1"/>
  <c r="M532" i="1"/>
  <c r="M528" i="1"/>
  <c r="M524" i="1"/>
  <c r="M520" i="1"/>
  <c r="M516" i="1"/>
  <c r="M512" i="1"/>
  <c r="M508" i="1"/>
  <c r="M504" i="1"/>
  <c r="M500" i="1"/>
  <c r="M496" i="1"/>
  <c r="M492" i="1"/>
  <c r="M488" i="1"/>
  <c r="M484" i="1"/>
  <c r="M480" i="1"/>
  <c r="M476" i="1"/>
  <c r="M472" i="1"/>
  <c r="M468" i="1"/>
  <c r="M464" i="1"/>
  <c r="M460" i="1"/>
  <c r="M456" i="1"/>
  <c r="M452" i="1"/>
  <c r="M448" i="1"/>
  <c r="M444" i="1"/>
  <c r="M440" i="1"/>
  <c r="M436" i="1"/>
  <c r="M432" i="1"/>
  <c r="M428" i="1"/>
  <c r="M424" i="1"/>
  <c r="M420" i="1"/>
  <c r="M416" i="1"/>
  <c r="M412" i="1"/>
  <c r="M408" i="1"/>
  <c r="M404" i="1"/>
  <c r="M396" i="1"/>
  <c r="M392" i="1"/>
  <c r="M380" i="1"/>
  <c r="M376" i="1"/>
  <c r="M372" i="1"/>
  <c r="M368" i="1"/>
  <c r="M364" i="1"/>
  <c r="M360" i="1"/>
  <c r="M356" i="1"/>
  <c r="M352" i="1"/>
  <c r="M348" i="1"/>
  <c r="M336" i="1"/>
  <c r="M332" i="1"/>
  <c r="M328" i="1"/>
  <c r="M324" i="1"/>
  <c r="M320" i="1"/>
  <c r="M316" i="1"/>
  <c r="M312" i="1"/>
  <c r="M308" i="1"/>
  <c r="M304" i="1"/>
  <c r="M296" i="1"/>
  <c r="M292" i="1"/>
  <c r="M288" i="1"/>
  <c r="M284" i="1"/>
  <c r="M280" i="1"/>
  <c r="M276" i="1"/>
  <c r="M272" i="1"/>
  <c r="M268" i="1"/>
  <c r="M260" i="1"/>
  <c r="M252" i="1"/>
  <c r="M240" i="1"/>
  <c r="M236" i="1"/>
  <c r="M232" i="1"/>
  <c r="M228" i="1"/>
  <c r="M220" i="1"/>
  <c r="M212" i="1"/>
  <c r="M208" i="1"/>
  <c r="M204" i="1"/>
  <c r="M200" i="1"/>
  <c r="M192" i="1"/>
  <c r="M188" i="1"/>
  <c r="M184" i="1"/>
  <c r="M180" i="1"/>
  <c r="M176" i="1"/>
  <c r="M172" i="1"/>
  <c r="M168" i="1"/>
  <c r="M156" i="1"/>
  <c r="M108" i="1"/>
  <c r="M104" i="1"/>
  <c r="M100" i="1"/>
  <c r="M96" i="1"/>
  <c r="M60" i="1"/>
  <c r="M56" i="1"/>
  <c r="M48" i="1"/>
  <c r="M400" i="1"/>
  <c r="M388" i="1"/>
  <c r="M384" i="1"/>
  <c r="M344" i="1"/>
  <c r="M340" i="1"/>
  <c r="M300" i="1"/>
  <c r="M264" i="1"/>
  <c r="M256" i="1"/>
  <c r="M248" i="1"/>
  <c r="M244" i="1"/>
  <c r="M224" i="1"/>
  <c r="M216" i="1"/>
  <c r="M196" i="1"/>
  <c r="M164" i="1"/>
  <c r="M160" i="1"/>
  <c r="M152" i="1"/>
  <c r="M148" i="1"/>
  <c r="M144" i="1"/>
  <c r="M140" i="1"/>
  <c r="M136" i="1"/>
  <c r="M132" i="1"/>
  <c r="M128" i="1"/>
  <c r="M124" i="1"/>
  <c r="M120" i="1"/>
  <c r="M116" i="1"/>
  <c r="M112" i="1"/>
  <c r="M92" i="1"/>
  <c r="M88" i="1"/>
  <c r="M84" i="1"/>
  <c r="M80" i="1"/>
  <c r="M76" i="1"/>
  <c r="M72" i="1"/>
  <c r="M68" i="1"/>
  <c r="M64" i="1"/>
  <c r="M52" i="1"/>
  <c r="M44" i="1"/>
  <c r="M40" i="1"/>
  <c r="M36" i="1"/>
  <c r="M32" i="1"/>
  <c r="M28" i="1"/>
  <c r="M24" i="1"/>
  <c r="M20" i="1"/>
  <c r="M16" i="1"/>
  <c r="M12" i="1"/>
  <c r="M8" i="1"/>
  <c r="M4" i="1"/>
  <c r="M349" i="1"/>
  <c r="M341" i="1"/>
  <c r="M305" i="1"/>
  <c r="M281" i="1"/>
  <c r="M273" i="1"/>
  <c r="M253" i="1"/>
  <c r="M249" i="1"/>
  <c r="M245" i="1"/>
  <c r="M241" i="1"/>
  <c r="M217" i="1"/>
  <c r="M209" i="1"/>
  <c r="M181" i="1"/>
  <c r="M161" i="1"/>
  <c r="M149" i="1"/>
  <c r="M145" i="1"/>
  <c r="M141" i="1"/>
  <c r="M129" i="1"/>
  <c r="M125" i="1"/>
  <c r="M117" i="1"/>
  <c r="M109" i="1"/>
  <c r="M89" i="1"/>
  <c r="M85" i="1"/>
  <c r="M81" i="1"/>
  <c r="M77" i="1"/>
  <c r="M73" i="1"/>
  <c r="M69" i="1"/>
  <c r="M65" i="1"/>
  <c r="M53" i="1"/>
  <c r="M49" i="1"/>
  <c r="M45" i="1"/>
  <c r="M41" i="1"/>
  <c r="M37" i="1"/>
  <c r="M33" i="1"/>
  <c r="M29" i="1"/>
  <c r="M25" i="1"/>
  <c r="M21" i="1"/>
  <c r="M17" i="1"/>
  <c r="M13" i="1"/>
  <c r="M9" i="1"/>
  <c r="M5" i="1"/>
  <c r="M1267" i="1"/>
  <c r="M1263" i="1"/>
  <c r="M1259" i="1"/>
  <c r="M1255" i="1"/>
  <c r="M1251" i="1"/>
  <c r="M1247" i="1"/>
  <c r="M1243" i="1"/>
  <c r="M1239" i="1"/>
  <c r="M1235" i="1"/>
  <c r="M1231" i="1"/>
  <c r="M1227" i="1"/>
  <c r="M1223" i="1"/>
  <c r="M1219" i="1"/>
  <c r="M1215" i="1"/>
  <c r="M1211" i="1"/>
  <c r="M1207" i="1"/>
  <c r="M1203" i="1"/>
  <c r="M1199" i="1"/>
  <c r="M1195" i="1"/>
  <c r="M1191" i="1"/>
  <c r="M1187" i="1"/>
  <c r="M1183" i="1"/>
  <c r="M1179" i="1"/>
  <c r="M1175" i="1"/>
  <c r="M1171" i="1"/>
  <c r="M1159" i="1"/>
  <c r="M1151" i="1"/>
  <c r="M1107" i="1"/>
  <c r="M1103" i="1"/>
  <c r="M1099" i="1"/>
  <c r="M1095" i="1"/>
  <c r="M1091" i="1"/>
  <c r="M1087" i="1"/>
  <c r="M1083" i="1"/>
  <c r="M1079" i="1"/>
  <c r="M1011" i="1"/>
  <c r="M1007" i="1"/>
  <c r="M991" i="1"/>
  <c r="M987" i="1"/>
  <c r="M983" i="1"/>
  <c r="M979" i="1"/>
  <c r="M975" i="1"/>
  <c r="M971" i="1"/>
  <c r="M927" i="1"/>
  <c r="M923" i="1"/>
  <c r="M919" i="1"/>
  <c r="M915" i="1"/>
  <c r="M907" i="1"/>
  <c r="M903" i="1"/>
  <c r="M895" i="1"/>
  <c r="M891" i="1"/>
  <c r="M887" i="1"/>
  <c r="M883" i="1"/>
  <c r="M879" i="1"/>
  <c r="M875" i="1"/>
  <c r="M871" i="1"/>
  <c r="M867" i="1"/>
  <c r="M863" i="1"/>
  <c r="M855" i="1"/>
  <c r="M851" i="1"/>
  <c r="M847" i="1"/>
  <c r="M843" i="1"/>
  <c r="M839" i="1"/>
  <c r="M835" i="1"/>
  <c r="M831" i="1"/>
  <c r="M827" i="1"/>
  <c r="M823" i="1"/>
  <c r="M819" i="1"/>
  <c r="M815" i="1"/>
  <c r="M811" i="1"/>
  <c r="M807" i="1"/>
  <c r="M803" i="1"/>
  <c r="M799" i="1"/>
  <c r="M795" i="1"/>
  <c r="M791" i="1"/>
  <c r="M787" i="1"/>
  <c r="M783" i="1"/>
  <c r="M771" i="1"/>
  <c r="M767" i="1"/>
  <c r="M763" i="1"/>
  <c r="M759" i="1"/>
  <c r="M755" i="1"/>
  <c r="M747" i="1"/>
  <c r="M739" i="1"/>
  <c r="M735" i="1"/>
  <c r="M731" i="1"/>
  <c r="M727" i="1"/>
  <c r="M723" i="1"/>
  <c r="M719" i="1"/>
  <c r="M715" i="1"/>
  <c r="M711" i="1"/>
  <c r="M707" i="1"/>
  <c r="M703" i="1"/>
  <c r="M699" i="1"/>
  <c r="M695" i="1"/>
  <c r="M691" i="1"/>
  <c r="M679" i="1"/>
  <c r="M675" i="1"/>
  <c r="M671" i="1"/>
  <c r="M667" i="1"/>
  <c r="M647" i="1"/>
  <c r="M639" i="1"/>
  <c r="M635" i="1"/>
  <c r="M627" i="1"/>
  <c r="M607" i="1"/>
  <c r="M599" i="1"/>
  <c r="M587" i="1"/>
  <c r="M583" i="1"/>
  <c r="M563" i="1"/>
  <c r="M555" i="1"/>
  <c r="M547" i="1"/>
  <c r="M483" i="1"/>
  <c r="M447" i="1"/>
  <c r="M431" i="1"/>
  <c r="M419" i="1"/>
  <c r="M415" i="1"/>
  <c r="M395" i="1"/>
  <c r="M379" i="1"/>
  <c r="M375" i="1"/>
  <c r="M307" i="1"/>
  <c r="M303" i="1"/>
  <c r="M271" i="1"/>
  <c r="M251" i="1"/>
  <c r="M247" i="1"/>
  <c r="M219" i="1"/>
  <c r="M191" i="1"/>
  <c r="M147" i="1"/>
  <c r="M135" i="1"/>
  <c r="M127" i="1"/>
  <c r="M1467" i="1"/>
  <c r="M1535" i="1"/>
  <c r="M1819" i="1"/>
  <c r="M1815" i="1"/>
  <c r="M1811" i="1"/>
  <c r="M1803" i="1"/>
  <c r="M1799" i="1"/>
  <c r="M1795" i="1"/>
  <c r="M1791" i="1"/>
  <c r="M1783" i="1"/>
  <c r="M1779" i="1"/>
  <c r="M1775" i="1"/>
  <c r="M1771" i="1"/>
  <c r="M1767" i="1"/>
  <c r="M1763" i="1"/>
  <c r="M1759" i="1"/>
  <c r="M1755" i="1"/>
  <c r="M1751" i="1"/>
  <c r="M1747" i="1"/>
  <c r="M1743" i="1"/>
  <c r="M1739" i="1"/>
  <c r="M1735" i="1"/>
  <c r="M1731" i="1"/>
  <c r="M1727" i="1"/>
  <c r="M1723" i="1"/>
  <c r="M1719" i="1"/>
  <c r="M1715" i="1"/>
  <c r="M1711" i="1"/>
  <c r="M1703" i="1"/>
  <c r="M1699" i="1"/>
  <c r="M1695" i="1"/>
  <c r="M1691" i="1"/>
  <c r="M1679" i="1"/>
  <c r="M1675" i="1"/>
  <c r="M1671" i="1"/>
  <c r="M1667" i="1"/>
  <c r="M1663" i="1"/>
  <c r="M1659" i="1"/>
  <c r="M1651" i="1"/>
  <c r="M1647" i="1"/>
  <c r="M1643" i="1"/>
  <c r="M1639" i="1"/>
  <c r="M1635" i="1"/>
  <c r="M1627" i="1"/>
  <c r="M1623" i="1"/>
  <c r="M1531" i="1"/>
  <c r="M1527" i="1"/>
  <c r="M1523" i="1"/>
  <c r="M1519" i="1"/>
  <c r="M1515" i="1"/>
  <c r="M1511" i="1"/>
  <c r="M1503" i="1"/>
  <c r="M1495" i="1"/>
  <c r="M1491" i="1"/>
  <c r="M1487" i="1"/>
  <c r="M1483" i="1"/>
  <c r="M1479" i="1"/>
  <c r="M1475" i="1"/>
  <c r="M1471" i="1"/>
  <c r="M1463" i="1"/>
  <c r="M1455" i="1"/>
  <c r="M1451" i="1"/>
  <c r="M1443" i="1"/>
  <c r="M1431" i="1"/>
  <c r="M1407" i="1"/>
</calcChain>
</file>

<file path=xl/sharedStrings.xml><?xml version="1.0" encoding="utf-8"?>
<sst xmlns="http://schemas.openxmlformats.org/spreadsheetml/2006/main" count="36338" uniqueCount="7276">
  <si>
    <t>N.Factura</t>
  </si>
  <si>
    <t>10000007247</t>
  </si>
  <si>
    <t>10000009817</t>
  </si>
  <si>
    <t>10000011108</t>
  </si>
  <si>
    <t>10000011113</t>
  </si>
  <si>
    <t>10000007863</t>
  </si>
  <si>
    <t>10000007376</t>
  </si>
  <si>
    <t>10000019670</t>
  </si>
  <si>
    <t>276267</t>
  </si>
  <si>
    <t>10000033525</t>
  </si>
  <si>
    <t>10000039370</t>
  </si>
  <si>
    <t>10000052239</t>
  </si>
  <si>
    <t>10000053414</t>
  </si>
  <si>
    <t>10000049989</t>
  </si>
  <si>
    <t>10000043680</t>
  </si>
  <si>
    <t>10000052959</t>
  </si>
  <si>
    <t>10000060737</t>
  </si>
  <si>
    <t>00000000669643</t>
  </si>
  <si>
    <t>00000000669638</t>
  </si>
  <si>
    <t>00000000669651</t>
  </si>
  <si>
    <t>00000000669732</t>
  </si>
  <si>
    <t>10000068913</t>
  </si>
  <si>
    <t>10000073423</t>
  </si>
  <si>
    <t>10000047434</t>
  </si>
  <si>
    <t>10000050315</t>
  </si>
  <si>
    <t>10000053356</t>
  </si>
  <si>
    <t>10000060024</t>
  </si>
  <si>
    <t>10000081335</t>
  </si>
  <si>
    <t>10000091224</t>
  </si>
  <si>
    <t>10000080690</t>
  </si>
  <si>
    <t>10000096019</t>
  </si>
  <si>
    <t>10000098541</t>
  </si>
  <si>
    <t>00000000669696</t>
  </si>
  <si>
    <t>00000000669734</t>
  </si>
  <si>
    <t>10000096655</t>
  </si>
  <si>
    <t>10000101587</t>
  </si>
  <si>
    <t>10000102670</t>
  </si>
  <si>
    <t>10000104364</t>
  </si>
  <si>
    <t>10000104054</t>
  </si>
  <si>
    <t>10000109292</t>
  </si>
  <si>
    <t>10000113134</t>
  </si>
  <si>
    <t>10000122421</t>
  </si>
  <si>
    <t>10000123620</t>
  </si>
  <si>
    <t>10000123835</t>
  </si>
  <si>
    <t>10000129862</t>
  </si>
  <si>
    <t>10000122469</t>
  </si>
  <si>
    <t>10000124920</t>
  </si>
  <si>
    <t>10000125577</t>
  </si>
  <si>
    <t>10000125600</t>
  </si>
  <si>
    <t>10000126514</t>
  </si>
  <si>
    <t>10000121886</t>
  </si>
  <si>
    <t>10000104132</t>
  </si>
  <si>
    <t>10000137736</t>
  </si>
  <si>
    <t>10000133621</t>
  </si>
  <si>
    <t>10000134272</t>
  </si>
  <si>
    <t>10000135569</t>
  </si>
  <si>
    <t>10000138296</t>
  </si>
  <si>
    <t>10000138328</t>
  </si>
  <si>
    <t>10000136585</t>
  </si>
  <si>
    <t>10000142217</t>
  </si>
  <si>
    <t>10000144493</t>
  </si>
  <si>
    <t>10000144610</t>
  </si>
  <si>
    <t>10000146339</t>
  </si>
  <si>
    <t>10000146377</t>
  </si>
  <si>
    <t>10000140385</t>
  </si>
  <si>
    <t>10000143327</t>
  </si>
  <si>
    <t>10000144386</t>
  </si>
  <si>
    <t>10000145953</t>
  </si>
  <si>
    <t>10000143325</t>
  </si>
  <si>
    <t>10000143940</t>
  </si>
  <si>
    <t>10000144343</t>
  </si>
  <si>
    <t>10000150129</t>
  </si>
  <si>
    <t>10000151070</t>
  </si>
  <si>
    <t>10000151823</t>
  </si>
  <si>
    <t>10000148231</t>
  </si>
  <si>
    <t>10000153916</t>
  </si>
  <si>
    <t>10000153061</t>
  </si>
  <si>
    <t>10000155769</t>
  </si>
  <si>
    <t>10000157745</t>
  </si>
  <si>
    <t>10000158980</t>
  </si>
  <si>
    <t>10000159731</t>
  </si>
  <si>
    <t>10000157803</t>
  </si>
  <si>
    <t>10000158003</t>
  </si>
  <si>
    <t>10000159513</t>
  </si>
  <si>
    <t>10000161731</t>
  </si>
  <si>
    <t>10000147091</t>
  </si>
  <si>
    <t>10000168109</t>
  </si>
  <si>
    <t>10000163809</t>
  </si>
  <si>
    <t>10000175985</t>
  </si>
  <si>
    <t>10000172912</t>
  </si>
  <si>
    <t>10000177463</t>
  </si>
  <si>
    <t>10000177464</t>
  </si>
  <si>
    <t>10000171123</t>
  </si>
  <si>
    <t>10000171886</t>
  </si>
  <si>
    <t>10000174723</t>
  </si>
  <si>
    <t>10000175973</t>
  </si>
  <si>
    <t>10000176035</t>
  </si>
  <si>
    <t>10000176769</t>
  </si>
  <si>
    <t>10000179678</t>
  </si>
  <si>
    <t>10000179680</t>
  </si>
  <si>
    <t>10000181243</t>
  </si>
  <si>
    <t>10000174295</t>
  </si>
  <si>
    <t>10000173183</t>
  </si>
  <si>
    <t>10000183359</t>
  </si>
  <si>
    <t>10000188122</t>
  </si>
  <si>
    <t>10000174299</t>
  </si>
  <si>
    <t>10000176779</t>
  </si>
  <si>
    <t>10000195584</t>
  </si>
  <si>
    <t>10000189633</t>
  </si>
  <si>
    <t>10000190208</t>
  </si>
  <si>
    <t>10000194602</t>
  </si>
  <si>
    <t>10000196208</t>
  </si>
  <si>
    <t>10000194963</t>
  </si>
  <si>
    <t>10000195928</t>
  </si>
  <si>
    <t>10000196762</t>
  </si>
  <si>
    <t>10000204068</t>
  </si>
  <si>
    <t>10000206348</t>
  </si>
  <si>
    <t>10000207175</t>
  </si>
  <si>
    <t>10000206658</t>
  </si>
  <si>
    <t>10000207031</t>
  </si>
  <si>
    <t>10000207178</t>
  </si>
  <si>
    <t>10000208610</t>
  </si>
  <si>
    <t>10000207823</t>
  </si>
  <si>
    <t>10000210057</t>
  </si>
  <si>
    <t>10000205250</t>
  </si>
  <si>
    <t>10000207879</t>
  </si>
  <si>
    <t>10000205652</t>
  </si>
  <si>
    <t>10000212069</t>
  </si>
  <si>
    <t>10000212797</t>
  </si>
  <si>
    <t>10000215809</t>
  </si>
  <si>
    <t>10000216537</t>
  </si>
  <si>
    <t>10000220794</t>
  </si>
  <si>
    <t>10000220918</t>
  </si>
  <si>
    <t>10000221158</t>
  </si>
  <si>
    <t>10000221306</t>
  </si>
  <si>
    <t>10000221312</t>
  </si>
  <si>
    <t>10000222199</t>
  </si>
  <si>
    <t>10000222577</t>
  </si>
  <si>
    <t>10000222669</t>
  </si>
  <si>
    <t>10000222727</t>
  </si>
  <si>
    <t>10000223119</t>
  </si>
  <si>
    <t>10000223306</t>
  </si>
  <si>
    <t>10000223506</t>
  </si>
  <si>
    <t>10000224353</t>
  </si>
  <si>
    <t>10000224354</t>
  </si>
  <si>
    <t>10000225038</t>
  </si>
  <si>
    <t>10000225496</t>
  </si>
  <si>
    <t>10000225572</t>
  </si>
  <si>
    <t>10000223886</t>
  </si>
  <si>
    <t>10000224102</t>
  </si>
  <si>
    <t>10000224482</t>
  </si>
  <si>
    <t>10000227033</t>
  </si>
  <si>
    <t>10000220980</t>
  </si>
  <si>
    <t>10000223056</t>
  </si>
  <si>
    <t>10000224892</t>
  </si>
  <si>
    <t>10000224932</t>
  </si>
  <si>
    <t>10000211314</t>
  </si>
  <si>
    <t>10000223022</t>
  </si>
  <si>
    <t>10000228200</t>
  </si>
  <si>
    <t>10000230014</t>
  </si>
  <si>
    <t>10000232296</t>
  </si>
  <si>
    <t>10000232455</t>
  </si>
  <si>
    <t>10000233614</t>
  </si>
  <si>
    <t>10000228490</t>
  </si>
  <si>
    <t>10000228508</t>
  </si>
  <si>
    <t>10000228509</t>
  </si>
  <si>
    <t>10000228554</t>
  </si>
  <si>
    <t>10000228558</t>
  </si>
  <si>
    <t>10000228560</t>
  </si>
  <si>
    <t>10000228616</t>
  </si>
  <si>
    <t>10000228619</t>
  </si>
  <si>
    <t>10000229401</t>
  </si>
  <si>
    <t>10000229485</t>
  </si>
  <si>
    <t>10000229589</t>
  </si>
  <si>
    <t>10000229590</t>
  </si>
  <si>
    <t>10000229839</t>
  </si>
  <si>
    <t>10000229854</t>
  </si>
  <si>
    <t>10000229857</t>
  </si>
  <si>
    <t>10000230056</t>
  </si>
  <si>
    <t>10000230057</t>
  </si>
  <si>
    <t>10000230163</t>
  </si>
  <si>
    <t>10000230253</t>
  </si>
  <si>
    <t>10000230618</t>
  </si>
  <si>
    <t>10000230655</t>
  </si>
  <si>
    <t>10000230912</t>
  </si>
  <si>
    <t>10000230917</t>
  </si>
  <si>
    <t>10000231311</t>
  </si>
  <si>
    <t>10000231333</t>
  </si>
  <si>
    <t>10000231629</t>
  </si>
  <si>
    <t>10000231950</t>
  </si>
  <si>
    <t>10000232291</t>
  </si>
  <si>
    <t>10000232416</t>
  </si>
  <si>
    <t>10000233270</t>
  </si>
  <si>
    <t>10000233405</t>
  </si>
  <si>
    <t>10000233428</t>
  </si>
  <si>
    <t>10000233746</t>
  </si>
  <si>
    <t>10000233756</t>
  </si>
  <si>
    <t>10000233770</t>
  </si>
  <si>
    <t>10000233780</t>
  </si>
  <si>
    <t>10000233790</t>
  </si>
  <si>
    <t>10000228279</t>
  </si>
  <si>
    <t>10000229671</t>
  </si>
  <si>
    <t>10000233999</t>
  </si>
  <si>
    <t>10000234869</t>
  </si>
  <si>
    <t>10000235055</t>
  </si>
  <si>
    <t>10000235334</t>
  </si>
  <si>
    <t>10000232927</t>
  </si>
  <si>
    <t>10000234655</t>
  </si>
  <si>
    <t>10000234941</t>
  </si>
  <si>
    <t>10000235177</t>
  </si>
  <si>
    <t>10000235185</t>
  </si>
  <si>
    <t>10000235468</t>
  </si>
  <si>
    <t>10000235533</t>
  </si>
  <si>
    <t>10000235611</t>
  </si>
  <si>
    <t>10000235692</t>
  </si>
  <si>
    <t>10000235699</t>
  </si>
  <si>
    <t>10000235716</t>
  </si>
  <si>
    <t>10000235739</t>
  </si>
  <si>
    <t>10000224906</t>
  </si>
  <si>
    <t>10000239551</t>
  </si>
  <si>
    <t>10000239926</t>
  </si>
  <si>
    <t>10000241383</t>
  </si>
  <si>
    <t>10000243115</t>
  </si>
  <si>
    <t>10000221590</t>
  </si>
  <si>
    <t>10000224925</t>
  </si>
  <si>
    <t>10000227333</t>
  </si>
  <si>
    <t>10000229705</t>
  </si>
  <si>
    <t>10000237870</t>
  </si>
  <si>
    <t>10000211163</t>
  </si>
  <si>
    <t>10000216846</t>
  </si>
  <si>
    <t>10000222173</t>
  </si>
  <si>
    <t>10000236120</t>
  </si>
  <si>
    <t>10000236831</t>
  </si>
  <si>
    <t>10000237050</t>
  </si>
  <si>
    <t>10000237183</t>
  </si>
  <si>
    <t>10000237189</t>
  </si>
  <si>
    <t>10000237625</t>
  </si>
  <si>
    <t>10000237633</t>
  </si>
  <si>
    <t>10000238496</t>
  </si>
  <si>
    <t>10000240756</t>
  </si>
  <si>
    <t>10000241278</t>
  </si>
  <si>
    <t>10000237596</t>
  </si>
  <si>
    <t>10000238692</t>
  </si>
  <si>
    <t>10000239182</t>
  </si>
  <si>
    <t>10000239254</t>
  </si>
  <si>
    <t>10000239255</t>
  </si>
  <si>
    <t>10000239576</t>
  </si>
  <si>
    <t>10000239694</t>
  </si>
  <si>
    <t>10000239952</t>
  </si>
  <si>
    <t>10000240055</t>
  </si>
  <si>
    <t>10000240327</t>
  </si>
  <si>
    <t>10000240337</t>
  </si>
  <si>
    <t>10000240660</t>
  </si>
  <si>
    <t>10000240708</t>
  </si>
  <si>
    <t>10000241445</t>
  </si>
  <si>
    <t>10000241639</t>
  </si>
  <si>
    <t>10000241985</t>
  </si>
  <si>
    <t>10000242064</t>
  </si>
  <si>
    <t>10000242072</t>
  </si>
  <si>
    <t>10000237147</t>
  </si>
  <si>
    <t>10000237153</t>
  </si>
  <si>
    <t>10000237192</t>
  </si>
  <si>
    <t>10000237574</t>
  </si>
  <si>
    <t>10000238452</t>
  </si>
  <si>
    <t>10000238804</t>
  </si>
  <si>
    <t>10000238805</t>
  </si>
  <si>
    <t>10000238901</t>
  </si>
  <si>
    <t>10000239168</t>
  </si>
  <si>
    <t>10000239235</t>
  </si>
  <si>
    <t>10000239251</t>
  </si>
  <si>
    <t>10000239253</t>
  </si>
  <si>
    <t>10000239488</t>
  </si>
  <si>
    <t>10000239616</t>
  </si>
  <si>
    <t>10000239631</t>
  </si>
  <si>
    <t>10000239983</t>
  </si>
  <si>
    <t>10000240377</t>
  </si>
  <si>
    <t>10000240727</t>
  </si>
  <si>
    <t>10000240866</t>
  </si>
  <si>
    <t>10000240903</t>
  </si>
  <si>
    <t>10000241287</t>
  </si>
  <si>
    <t>10000241578</t>
  </si>
  <si>
    <t>10000241687</t>
  </si>
  <si>
    <t>10000238814</t>
  </si>
  <si>
    <t>10000240064</t>
  </si>
  <si>
    <t>10000241126</t>
  </si>
  <si>
    <t>10000241654</t>
  </si>
  <si>
    <t>10000242337</t>
  </si>
  <si>
    <t>10000242539</t>
  </si>
  <si>
    <t>10000242590</t>
  </si>
  <si>
    <t>10000242761</t>
  </si>
  <si>
    <t>10000242888</t>
  </si>
  <si>
    <t>10000242866</t>
  </si>
  <si>
    <t>10000243443</t>
  </si>
  <si>
    <t>10000243445</t>
  </si>
  <si>
    <t>10000243453</t>
  </si>
  <si>
    <t>10000243481</t>
  </si>
  <si>
    <t>10000243639</t>
  </si>
  <si>
    <t>10000243713</t>
  </si>
  <si>
    <t>10000243862</t>
  </si>
  <si>
    <t>10000244217</t>
  </si>
  <si>
    <t>10000244259</t>
  </si>
  <si>
    <t>10000244265</t>
  </si>
  <si>
    <t>10000244282</t>
  </si>
  <si>
    <t>10000244300</t>
  </si>
  <si>
    <t>10000244374</t>
  </si>
  <si>
    <t>10000244749</t>
  </si>
  <si>
    <t>10000244818</t>
  </si>
  <si>
    <t>10000245078</t>
  </si>
  <si>
    <t>10000245800</t>
  </si>
  <si>
    <t>10000246385</t>
  </si>
  <si>
    <t>10000246386</t>
  </si>
  <si>
    <t>10000244771</t>
  </si>
  <si>
    <t>10000246336</t>
  </si>
  <si>
    <t>10000248096</t>
  </si>
  <si>
    <t>10000248278</t>
  </si>
  <si>
    <t>10000248281</t>
  </si>
  <si>
    <t>10000248357</t>
  </si>
  <si>
    <t>10000243981</t>
  </si>
  <si>
    <t>10000248881</t>
  </si>
  <si>
    <t>10000249215</t>
  </si>
  <si>
    <t>10000249415</t>
  </si>
  <si>
    <t>10000246172</t>
  </si>
  <si>
    <t>10000250160</t>
  </si>
  <si>
    <t>10000250195</t>
  </si>
  <si>
    <t>10000246595</t>
  </si>
  <si>
    <t>10000250206</t>
  </si>
  <si>
    <t>10000251421</t>
  </si>
  <si>
    <t>10000251564</t>
  </si>
  <si>
    <t>10000249026</t>
  </si>
  <si>
    <t>10000249506</t>
  </si>
  <si>
    <t>10000250608</t>
  </si>
  <si>
    <t>10000251277</t>
  </si>
  <si>
    <t>10000252174</t>
  </si>
  <si>
    <t>10000244243</t>
  </si>
  <si>
    <t>10000251228</t>
  </si>
  <si>
    <t>10000252199</t>
  </si>
  <si>
    <t>10000263474</t>
  </si>
  <si>
    <t>10000263555</t>
  </si>
  <si>
    <t>10000257321</t>
  </si>
  <si>
    <t>10000257858</t>
  </si>
  <si>
    <t>10000260314</t>
  </si>
  <si>
    <t>10000260829</t>
  </si>
  <si>
    <t>10000260836</t>
  </si>
  <si>
    <t>10000261175</t>
  </si>
  <si>
    <t>10000261178</t>
  </si>
  <si>
    <t>10000261522</t>
  </si>
  <si>
    <t>10000261549</t>
  </si>
  <si>
    <t>10000261935</t>
  </si>
  <si>
    <t>10000263376</t>
  </si>
  <si>
    <t>10000263409</t>
  </si>
  <si>
    <t>10000263417</t>
  </si>
  <si>
    <t>10000263429</t>
  </si>
  <si>
    <t>10000264336</t>
  </si>
  <si>
    <t>10000264472</t>
  </si>
  <si>
    <t>10000240760</t>
  </si>
  <si>
    <t>10000245473</t>
  </si>
  <si>
    <t>10000255906</t>
  </si>
  <si>
    <t>10000265639</t>
  </si>
  <si>
    <t>10000265683</t>
  </si>
  <si>
    <t>10000268569</t>
  </si>
  <si>
    <t>10000266893</t>
  </si>
  <si>
    <t>10000269939</t>
  </si>
  <si>
    <t>10000269388</t>
  </si>
  <si>
    <t>10000275518</t>
  </si>
  <si>
    <t>10000279776</t>
  </si>
  <si>
    <t>10000279778</t>
  </si>
  <si>
    <t>10000280634</t>
  </si>
  <si>
    <t>10000284412</t>
  </si>
  <si>
    <t>10000276670</t>
  </si>
  <si>
    <t>10000286462</t>
  </si>
  <si>
    <t>10000287306</t>
  </si>
  <si>
    <t>10000287571</t>
  </si>
  <si>
    <t>10000287643</t>
  </si>
  <si>
    <t>10000287773</t>
  </si>
  <si>
    <t>10000288733</t>
  </si>
  <si>
    <t>10000283373</t>
  </si>
  <si>
    <t>10000291246</t>
  </si>
  <si>
    <t>10000290818</t>
  </si>
  <si>
    <t>10000294002</t>
  </si>
  <si>
    <t>10000294443</t>
  </si>
  <si>
    <t>10000289693</t>
  </si>
  <si>
    <t>10000294456</t>
  </si>
  <si>
    <t>10000295203</t>
  </si>
  <si>
    <t>10000296217</t>
  </si>
  <si>
    <t>10000286849</t>
  </si>
  <si>
    <t>10000296552</t>
  </si>
  <si>
    <t>10000296587</t>
  </si>
  <si>
    <t>10000296802</t>
  </si>
  <si>
    <t>10000297889</t>
  </si>
  <si>
    <t>10000298238</t>
  </si>
  <si>
    <t>10000298246</t>
  </si>
  <si>
    <t>10000298634</t>
  </si>
  <si>
    <t>10000295473</t>
  </si>
  <si>
    <t>10000295761</t>
  </si>
  <si>
    <t>10000296644</t>
  </si>
  <si>
    <t>10000298345</t>
  </si>
  <si>
    <t>10000298514</t>
  </si>
  <si>
    <t>10000297432</t>
  </si>
  <si>
    <t>10000300339</t>
  </si>
  <si>
    <t>10000300790</t>
  </si>
  <si>
    <t>10000296479</t>
  </si>
  <si>
    <t>10000297736</t>
  </si>
  <si>
    <t>10000301216</t>
  </si>
  <si>
    <t>10000304419</t>
  </si>
  <si>
    <t>10000304907</t>
  </si>
  <si>
    <t>10000302337</t>
  </si>
  <si>
    <t>10000303692</t>
  </si>
  <si>
    <t>10000300437</t>
  </si>
  <si>
    <t>10000301907</t>
  </si>
  <si>
    <t>10000306176</t>
  </si>
  <si>
    <t>10000306717</t>
  </si>
  <si>
    <t>10000306697</t>
  </si>
  <si>
    <t>10000303239</t>
  </si>
  <si>
    <t>10000304218</t>
  </si>
  <si>
    <t>10000304274</t>
  </si>
  <si>
    <t>10000305844</t>
  </si>
  <si>
    <t>10000306270</t>
  </si>
  <si>
    <t>10000307494</t>
  </si>
  <si>
    <t>10000308494</t>
  </si>
  <si>
    <t>10000298127</t>
  </si>
  <si>
    <t>10000303155</t>
  </si>
  <si>
    <t>10000303479</t>
  </si>
  <si>
    <t>10000303703</t>
  </si>
  <si>
    <t>10000305195</t>
  </si>
  <si>
    <t>10000305196</t>
  </si>
  <si>
    <t>10000303251</t>
  </si>
  <si>
    <t>10000303257</t>
  </si>
  <si>
    <t>10000306828</t>
  </si>
  <si>
    <t>10000307009</t>
  </si>
  <si>
    <t>10000303984</t>
  </si>
  <si>
    <t>10000310008</t>
  </si>
  <si>
    <t>10000310532</t>
  </si>
  <si>
    <t>10000312451</t>
  </si>
  <si>
    <t>10000314478</t>
  </si>
  <si>
    <t>10000314752</t>
  </si>
  <si>
    <t>10000308086</t>
  </si>
  <si>
    <t>10000310594</t>
  </si>
  <si>
    <t>10000312855</t>
  </si>
  <si>
    <t>10000313481</t>
  </si>
  <si>
    <t>10000310979</t>
  </si>
  <si>
    <t>10000313280</t>
  </si>
  <si>
    <t>10000311544</t>
  </si>
  <si>
    <t>10000308506</t>
  </si>
  <si>
    <t>10000308520</t>
  </si>
  <si>
    <t>10000311072</t>
  </si>
  <si>
    <t>10000311073</t>
  </si>
  <si>
    <t>10000311493</t>
  </si>
  <si>
    <t>10000311500</t>
  </si>
  <si>
    <t>10000312103</t>
  </si>
  <si>
    <t>10000312234</t>
  </si>
  <si>
    <t>10000312273</t>
  </si>
  <si>
    <t>10000309652</t>
  </si>
  <si>
    <t>10000309796</t>
  </si>
  <si>
    <t>10000313382</t>
  </si>
  <si>
    <t>10000309580</t>
  </si>
  <si>
    <t>10000313374</t>
  </si>
  <si>
    <t>10000313098</t>
  </si>
  <si>
    <t>10000314251</t>
  </si>
  <si>
    <t>10000314346</t>
  </si>
  <si>
    <t>10000315411</t>
  </si>
  <si>
    <t>10000314777</t>
  </si>
  <si>
    <t>10000311121</t>
  </si>
  <si>
    <t>10000313326</t>
  </si>
  <si>
    <t>10000314104</t>
  </si>
  <si>
    <t>10000315265</t>
  </si>
  <si>
    <t>10000315220</t>
  </si>
  <si>
    <t>10000323148</t>
  </si>
  <si>
    <t>10000323159</t>
  </si>
  <si>
    <t>10000323288</t>
  </si>
  <si>
    <t>10000323541</t>
  </si>
  <si>
    <t>10000323547</t>
  </si>
  <si>
    <t>10000323565</t>
  </si>
  <si>
    <t>10000324010</t>
  </si>
  <si>
    <t>10000324064</t>
  </si>
  <si>
    <t>10000324587</t>
  </si>
  <si>
    <t>10000324626</t>
  </si>
  <si>
    <t>10000324637</t>
  </si>
  <si>
    <t>10000324650</t>
  </si>
  <si>
    <t>10000324692</t>
  </si>
  <si>
    <t>10000325025</t>
  </si>
  <si>
    <t>10000325312</t>
  </si>
  <si>
    <t>10000323181</t>
  </si>
  <si>
    <t>10000323198</t>
  </si>
  <si>
    <t>10000323779</t>
  </si>
  <si>
    <t>10000324052</t>
  </si>
  <si>
    <t>10000324331</t>
  </si>
  <si>
    <t>10000324649</t>
  </si>
  <si>
    <t>10000324877</t>
  </si>
  <si>
    <t>10000325027</t>
  </si>
  <si>
    <t>10000325136</t>
  </si>
  <si>
    <t>10000325147</t>
  </si>
  <si>
    <t>10000325172</t>
  </si>
  <si>
    <t>10000326319</t>
  </si>
  <si>
    <t>10000326490</t>
  </si>
  <si>
    <t>10000327571</t>
  </si>
  <si>
    <t>10000327825</t>
  </si>
  <si>
    <t>10000328311</t>
  </si>
  <si>
    <t>10000328511</t>
  </si>
  <si>
    <t>10000329145</t>
  </si>
  <si>
    <t>10000322767</t>
  </si>
  <si>
    <t>10000322942</t>
  </si>
  <si>
    <t>10000323284</t>
  </si>
  <si>
    <t>10000324678</t>
  </si>
  <si>
    <t>10000326240</t>
  </si>
  <si>
    <t>10000328505</t>
  </si>
  <si>
    <t>10000328506</t>
  </si>
  <si>
    <t>10000328825</t>
  </si>
  <si>
    <t>10000328926</t>
  </si>
  <si>
    <t>10000323115</t>
  </si>
  <si>
    <t>10000324220</t>
  </si>
  <si>
    <t>10000324954</t>
  </si>
  <si>
    <t>10000327829</t>
  </si>
  <si>
    <t>10000327847</t>
  </si>
  <si>
    <t>10000324096</t>
  </si>
  <si>
    <t>10000322488</t>
  </si>
  <si>
    <t>10000327320</t>
  </si>
  <si>
    <t>10000326314</t>
  </si>
  <si>
    <t>10000326841</t>
  </si>
  <si>
    <t>10000326842</t>
  </si>
  <si>
    <t>10000326848</t>
  </si>
  <si>
    <t>10000326855</t>
  </si>
  <si>
    <t>10000331867</t>
  </si>
  <si>
    <t>10000331560</t>
  </si>
  <si>
    <t>10000332396</t>
  </si>
  <si>
    <t>10000329307</t>
  </si>
  <si>
    <t>10000332530</t>
  </si>
  <si>
    <t>10000333258</t>
  </si>
  <si>
    <t>10000334015</t>
  </si>
  <si>
    <t>10000334369</t>
  </si>
  <si>
    <t>10000333174</t>
  </si>
  <si>
    <t>10000329337</t>
  </si>
  <si>
    <t>10000334906</t>
  </si>
  <si>
    <t>10000335029</t>
  </si>
  <si>
    <t>10000335058</t>
  </si>
  <si>
    <t>10000334986</t>
  </si>
  <si>
    <t>10000335037</t>
  </si>
  <si>
    <t>10000335039</t>
  </si>
  <si>
    <t>10000335047</t>
  </si>
  <si>
    <t>10000335023</t>
  </si>
  <si>
    <t>10000334861</t>
  </si>
  <si>
    <t>10000334989</t>
  </si>
  <si>
    <t>10000335266</t>
  </si>
  <si>
    <t>10000335784</t>
  </si>
  <si>
    <t>10000335787</t>
  </si>
  <si>
    <t>10000336325</t>
  </si>
  <si>
    <t>10000336344</t>
  </si>
  <si>
    <t>10000336431</t>
  </si>
  <si>
    <t>10000336493</t>
  </si>
  <si>
    <t>10000337645</t>
  </si>
  <si>
    <t>10000337819</t>
  </si>
  <si>
    <t>10000337846</t>
  </si>
  <si>
    <t>10000337951</t>
  </si>
  <si>
    <t>10000338189</t>
  </si>
  <si>
    <t>10000338283</t>
  </si>
  <si>
    <t>10000338316</t>
  </si>
  <si>
    <t>10000338393</t>
  </si>
  <si>
    <t>10000338420</t>
  </si>
  <si>
    <t>10000338466</t>
  </si>
  <si>
    <t>10000339395</t>
  </si>
  <si>
    <t>10000339693</t>
  </si>
  <si>
    <t>10000339732</t>
  </si>
  <si>
    <t>10000339782</t>
  </si>
  <si>
    <t>10000337698</t>
  </si>
  <si>
    <t>10000340269</t>
  </si>
  <si>
    <t>10000341589</t>
  </si>
  <si>
    <t>10000341664</t>
  </si>
  <si>
    <t>10000342288</t>
  </si>
  <si>
    <t>10000339203</t>
  </si>
  <si>
    <t>10000342246</t>
  </si>
  <si>
    <t>10000338677</t>
  </si>
  <si>
    <t>10000340705</t>
  </si>
  <si>
    <t>10000340988</t>
  </si>
  <si>
    <t>10000342193</t>
  </si>
  <si>
    <t>10000335755</t>
  </si>
  <si>
    <t>10000335760</t>
  </si>
  <si>
    <t>10000336484</t>
  </si>
  <si>
    <t>10000340643</t>
  </si>
  <si>
    <t>10000339978</t>
  </si>
  <si>
    <t>10000339986</t>
  </si>
  <si>
    <t>10000340326</t>
  </si>
  <si>
    <t>10000341299</t>
  </si>
  <si>
    <t>10000341700</t>
  </si>
  <si>
    <t>10000316512</t>
  </si>
  <si>
    <t>10000342739</t>
  </si>
  <si>
    <t>10000342771</t>
  </si>
  <si>
    <t>10000342794</t>
  </si>
  <si>
    <t>10000342870</t>
  </si>
  <si>
    <t>10000342903</t>
  </si>
  <si>
    <t>10000343297</t>
  </si>
  <si>
    <t>10000344221</t>
  </si>
  <si>
    <t>10000344260</t>
  </si>
  <si>
    <t>10000344358</t>
  </si>
  <si>
    <t>10000344433</t>
  </si>
  <si>
    <t>10000344436</t>
  </si>
  <si>
    <t>10000344536</t>
  </si>
  <si>
    <t>10000344747</t>
  </si>
  <si>
    <t>10000345462</t>
  </si>
  <si>
    <t>10000345758</t>
  </si>
  <si>
    <t>10000345764</t>
  </si>
  <si>
    <t>10000345769</t>
  </si>
  <si>
    <t>10000346055</t>
  </si>
  <si>
    <t>10000343824</t>
  </si>
  <si>
    <t>10000345190</t>
  </si>
  <si>
    <t>10000347362</t>
  </si>
  <si>
    <t>10000342497</t>
  </si>
  <si>
    <t>10000346000</t>
  </si>
  <si>
    <t>10000346232</t>
  </si>
  <si>
    <t>10000346260</t>
  </si>
  <si>
    <t>10000327464</t>
  </si>
  <si>
    <t>10000343566</t>
  </si>
  <si>
    <t>10000346393</t>
  </si>
  <si>
    <t>10000346965</t>
  </si>
  <si>
    <t>10000348166</t>
  </si>
  <si>
    <t>10000348255</t>
  </si>
  <si>
    <t>10000348302</t>
  </si>
  <si>
    <t>10000348751</t>
  </si>
  <si>
    <t>10000348797</t>
  </si>
  <si>
    <t>10000349178</t>
  </si>
  <si>
    <t>10000346228</t>
  </si>
  <si>
    <t>10000346488</t>
  </si>
  <si>
    <t>10000349358</t>
  </si>
  <si>
    <t>10000349535</t>
  </si>
  <si>
    <t>10000320821</t>
  </si>
  <si>
    <t>10000315765</t>
  </si>
  <si>
    <t>10000316345</t>
  </si>
  <si>
    <t>10000316757</t>
  </si>
  <si>
    <t>10000319987</t>
  </si>
  <si>
    <t>10000318404</t>
  </si>
  <si>
    <t>10000317468</t>
  </si>
  <si>
    <t>10000321559</t>
  </si>
  <si>
    <t>10000317065</t>
  </si>
  <si>
    <t>10000317216</t>
  </si>
  <si>
    <t>10000317227</t>
  </si>
  <si>
    <t>10000317242</t>
  </si>
  <si>
    <t>10000316383</t>
  </si>
  <si>
    <t>10000316831</t>
  </si>
  <si>
    <t>10000319263</t>
  </si>
  <si>
    <t>10000318525</t>
  </si>
  <si>
    <t>10000319299</t>
  </si>
  <si>
    <t>10000320220</t>
  </si>
  <si>
    <t>10000320322</t>
  </si>
  <si>
    <t>10000320117</t>
  </si>
  <si>
    <t>10000320147</t>
  </si>
  <si>
    <t>10000320238</t>
  </si>
  <si>
    <t>10000320307</t>
  </si>
  <si>
    <t>10000320314</t>
  </si>
  <si>
    <t>10000313704</t>
  </si>
  <si>
    <t>10000314707</t>
  </si>
  <si>
    <t>10000318126</t>
  </si>
  <si>
    <t>10000319291</t>
  </si>
  <si>
    <t>10000321224</t>
  </si>
  <si>
    <t>10000321268</t>
  </si>
  <si>
    <t>10000322050</t>
  </si>
  <si>
    <t>10000322090</t>
  </si>
  <si>
    <t>10000320207</t>
  </si>
  <si>
    <t>10000322248</t>
  </si>
  <si>
    <t>10000321858</t>
  </si>
  <si>
    <t>10000321554</t>
  </si>
  <si>
    <t>10000321556</t>
  </si>
  <si>
    <t>10000346564</t>
  </si>
  <si>
    <t>10000350243</t>
  </si>
  <si>
    <t>10000350790</t>
  </si>
  <si>
    <t>10000351884</t>
  </si>
  <si>
    <t>10000354167</t>
  </si>
  <si>
    <t>10000354290</t>
  </si>
  <si>
    <t>10000355168</t>
  </si>
  <si>
    <t>10000355197</t>
  </si>
  <si>
    <t>10000355601</t>
  </si>
  <si>
    <t>10000356341</t>
  </si>
  <si>
    <t>10000356744</t>
  </si>
  <si>
    <t>10000350064</t>
  </si>
  <si>
    <t>10000350259</t>
  </si>
  <si>
    <t>10000351859</t>
  </si>
  <si>
    <t>10000352881</t>
  </si>
  <si>
    <t>10000352901</t>
  </si>
  <si>
    <t>10000353252</t>
  </si>
  <si>
    <t>10000353288</t>
  </si>
  <si>
    <t>10000350674</t>
  </si>
  <si>
    <t>10000350982</t>
  </si>
  <si>
    <t>10000353959</t>
  </si>
  <si>
    <t>10000353962</t>
  </si>
  <si>
    <t>10000356662</t>
  </si>
  <si>
    <t>10000356676</t>
  </si>
  <si>
    <t>10000351564</t>
  </si>
  <si>
    <t>10000354759</t>
  </si>
  <si>
    <t>10000357012</t>
  </si>
  <si>
    <t>10000357018</t>
  </si>
  <si>
    <t>10000357306</t>
  </si>
  <si>
    <t>10000357360</t>
  </si>
  <si>
    <t>10000357433</t>
  </si>
  <si>
    <t>10000357966</t>
  </si>
  <si>
    <t>10000359991</t>
  </si>
  <si>
    <t>10000360492</t>
  </si>
  <si>
    <t>10000354021</t>
  </si>
  <si>
    <t>10000359076</t>
  </si>
  <si>
    <t>10000359514</t>
  </si>
  <si>
    <t>10000360915</t>
  </si>
  <si>
    <t>10000356945</t>
  </si>
  <si>
    <t>10000355308</t>
  </si>
  <si>
    <t>10000354257</t>
  </si>
  <si>
    <t>10000344568</t>
  </si>
  <si>
    <t>10000346076</t>
  </si>
  <si>
    <t>10000363710</t>
  </si>
  <si>
    <t>10000367115</t>
  </si>
  <si>
    <t>10000368801</t>
  </si>
  <si>
    <t>10000363686</t>
  </si>
  <si>
    <t>10000362472</t>
  </si>
  <si>
    <t>10000362564</t>
  </si>
  <si>
    <t>10000362570</t>
  </si>
  <si>
    <t>10000364230</t>
  </si>
  <si>
    <t>10000365630</t>
  </si>
  <si>
    <t>10000367925</t>
  </si>
  <si>
    <t>10000368031</t>
  </si>
  <si>
    <t>10000356900</t>
  </si>
  <si>
    <t>10000360323</t>
  </si>
  <si>
    <t>10000361027</t>
  </si>
  <si>
    <t>10000361250</t>
  </si>
  <si>
    <t>10000361486</t>
  </si>
  <si>
    <t>10000361530</t>
  </si>
  <si>
    <t>10000362076</t>
  </si>
  <si>
    <t>10000363565</t>
  </si>
  <si>
    <t>10000363659</t>
  </si>
  <si>
    <t>10000363743</t>
  </si>
  <si>
    <t>10000364016</t>
  </si>
  <si>
    <t>10000364102</t>
  </si>
  <si>
    <t>10000364723</t>
  </si>
  <si>
    <t>10000365185</t>
  </si>
  <si>
    <t>10000365739</t>
  </si>
  <si>
    <t>10000366174</t>
  </si>
  <si>
    <t>10000366467</t>
  </si>
  <si>
    <t>10000366542</t>
  </si>
  <si>
    <t>10000367074</t>
  </si>
  <si>
    <t>10000367687</t>
  </si>
  <si>
    <t>10000367690</t>
  </si>
  <si>
    <t>10000368258</t>
  </si>
  <si>
    <t>10000368972</t>
  </si>
  <si>
    <t>10000369314</t>
  </si>
  <si>
    <t>10000369956</t>
  </si>
  <si>
    <t>10000370677</t>
  </si>
  <si>
    <t>10000370687</t>
  </si>
  <si>
    <t>10000370709</t>
  </si>
  <si>
    <t>10000370741</t>
  </si>
  <si>
    <t>10000370975</t>
  </si>
  <si>
    <t>10000371050</t>
  </si>
  <si>
    <t>10000371575</t>
  </si>
  <si>
    <t>10000372049</t>
  </si>
  <si>
    <t>10000363063</t>
  </si>
  <si>
    <t>10000364018</t>
  </si>
  <si>
    <t>10000357800</t>
  </si>
  <si>
    <t>10000361327</t>
  </si>
  <si>
    <t>10000361839</t>
  </si>
  <si>
    <t>10000362255</t>
  </si>
  <si>
    <t>10000364701</t>
  </si>
  <si>
    <t>10000364708</t>
  </si>
  <si>
    <t>10000365192</t>
  </si>
  <si>
    <t>10000365720</t>
  </si>
  <si>
    <t>10000366248</t>
  </si>
  <si>
    <t>10000367091</t>
  </si>
  <si>
    <t>10000368458</t>
  </si>
  <si>
    <t>10000368840</t>
  </si>
  <si>
    <t>10000369275</t>
  </si>
  <si>
    <t>10000359373</t>
  </si>
  <si>
    <t>10000362277</t>
  </si>
  <si>
    <t>10000367746</t>
  </si>
  <si>
    <t>10000364093</t>
  </si>
  <si>
    <t>10000364698</t>
  </si>
  <si>
    <t>10000369221</t>
  </si>
  <si>
    <t>10000364133</t>
  </si>
  <si>
    <t>10000365216</t>
  </si>
  <si>
    <t>10000371814</t>
  </si>
  <si>
    <t>10000373667</t>
  </si>
  <si>
    <t>10000373699</t>
  </si>
  <si>
    <t>10000368632</t>
  </si>
  <si>
    <t>10000372176</t>
  </si>
  <si>
    <t>10000372953</t>
  </si>
  <si>
    <t>10000373080</t>
  </si>
  <si>
    <t>10000370964</t>
  </si>
  <si>
    <t>10000370991</t>
  </si>
  <si>
    <t>10000371379</t>
  </si>
  <si>
    <t>10000371767</t>
  </si>
  <si>
    <t>10000372954</t>
  </si>
  <si>
    <t>10000373618</t>
  </si>
  <si>
    <t>10000346462</t>
  </si>
  <si>
    <t>10000348184</t>
  </si>
  <si>
    <t>10000345179</t>
  </si>
  <si>
    <t>10000346226</t>
  </si>
  <si>
    <t>10000346497</t>
  </si>
  <si>
    <t>10000347305</t>
  </si>
  <si>
    <t>10000374780</t>
  </si>
  <si>
    <t>10000376553</t>
  </si>
  <si>
    <t>10000359274</t>
  </si>
  <si>
    <t>10000359950</t>
  </si>
  <si>
    <t>10000362486</t>
  </si>
  <si>
    <t>10000367856</t>
  </si>
  <si>
    <t>10000370205</t>
  </si>
  <si>
    <t>10000371023</t>
  </si>
  <si>
    <t>10000371143</t>
  </si>
  <si>
    <t>10000373177</t>
  </si>
  <si>
    <t>10000373268</t>
  </si>
  <si>
    <t>10000374068</t>
  </si>
  <si>
    <t>10000374560</t>
  </si>
  <si>
    <t>10000374565</t>
  </si>
  <si>
    <t>10000374605</t>
  </si>
  <si>
    <t>10000374606</t>
  </si>
  <si>
    <t>10000374809</t>
  </si>
  <si>
    <t>10000374842</t>
  </si>
  <si>
    <t>10000374917</t>
  </si>
  <si>
    <t>10000375143</t>
  </si>
  <si>
    <t>10000375146</t>
  </si>
  <si>
    <t>10000375191</t>
  </si>
  <si>
    <t>10000375209</t>
  </si>
  <si>
    <t>10000375224</t>
  </si>
  <si>
    <t>10000375277</t>
  </si>
  <si>
    <t>10000375284</t>
  </si>
  <si>
    <t>10000375404</t>
  </si>
  <si>
    <t>10000375527</t>
  </si>
  <si>
    <t>10000376021</t>
  </si>
  <si>
    <t>10000376026</t>
  </si>
  <si>
    <t>10000376033</t>
  </si>
  <si>
    <t>10000376052</t>
  </si>
  <si>
    <t>10000376065</t>
  </si>
  <si>
    <t>10000376187</t>
  </si>
  <si>
    <t>10000376318</t>
  </si>
  <si>
    <t>10000376497</t>
  </si>
  <si>
    <t>10000376578</t>
  </si>
  <si>
    <t>10000376586</t>
  </si>
  <si>
    <t>10000376609</t>
  </si>
  <si>
    <t>10000376672</t>
  </si>
  <si>
    <t>10000376860</t>
  </si>
  <si>
    <t>10000377031</t>
  </si>
  <si>
    <t>10000377387</t>
  </si>
  <si>
    <t>10000377954</t>
  </si>
  <si>
    <t>10000377969</t>
  </si>
  <si>
    <t>10000378025</t>
  </si>
  <si>
    <t>10000378059</t>
  </si>
  <si>
    <t>10000378073</t>
  </si>
  <si>
    <t>10000378128</t>
  </si>
  <si>
    <t>10000378377</t>
  </si>
  <si>
    <t>10000378380</t>
  </si>
  <si>
    <t>10000378476</t>
  </si>
  <si>
    <t>10000378593</t>
  </si>
  <si>
    <t>10000378696</t>
  </si>
  <si>
    <t>10000378915</t>
  </si>
  <si>
    <t>10000378917</t>
  </si>
  <si>
    <t>10000379066</t>
  </si>
  <si>
    <t>10000379330</t>
  </si>
  <si>
    <t>10000379333</t>
  </si>
  <si>
    <t>10000379334</t>
  </si>
  <si>
    <t>10000379336</t>
  </si>
  <si>
    <t>10000352900</t>
  </si>
  <si>
    <t>10000363778</t>
  </si>
  <si>
    <t>10000364172</t>
  </si>
  <si>
    <t>10000364972</t>
  </si>
  <si>
    <t>10000366863</t>
  </si>
  <si>
    <t>10000371357</t>
  </si>
  <si>
    <t>10000372348</t>
  </si>
  <si>
    <t>10000371944</t>
  </si>
  <si>
    <t>10000373360</t>
  </si>
  <si>
    <t>10000374284</t>
  </si>
  <si>
    <t>10000326843</t>
  </si>
  <si>
    <t>10000374802</t>
  </si>
  <si>
    <t>10000374851</t>
  </si>
  <si>
    <t>10000374852</t>
  </si>
  <si>
    <t>10000376562</t>
  </si>
  <si>
    <t>10000377001</t>
  </si>
  <si>
    <t>10000379506</t>
  </si>
  <si>
    <t>10000367093</t>
  </si>
  <si>
    <t>10000371531</t>
  </si>
  <si>
    <t>10000373387</t>
  </si>
  <si>
    <t>10000378042</t>
  </si>
  <si>
    <t>10000378590</t>
  </si>
  <si>
    <t>10000368794</t>
  </si>
  <si>
    <t>10000368848</t>
  </si>
  <si>
    <t>10000374838</t>
  </si>
  <si>
    <t>10000376552</t>
  </si>
  <si>
    <t>10000377002</t>
  </si>
  <si>
    <t>10000378036</t>
  </si>
  <si>
    <t>10000378081</t>
  </si>
  <si>
    <t>10000378465</t>
  </si>
  <si>
    <t>10000376858</t>
  </si>
  <si>
    <t>10000379906</t>
  </si>
  <si>
    <t>10000380953</t>
  </si>
  <si>
    <t>10000381006</t>
  </si>
  <si>
    <t>10000381510</t>
  </si>
  <si>
    <t>10000381944</t>
  </si>
  <si>
    <t>10000383016</t>
  </si>
  <si>
    <t>10000383183</t>
  </si>
  <si>
    <t>10000374583</t>
  </si>
  <si>
    <t>10000374586</t>
  </si>
  <si>
    <t>10000374854</t>
  </si>
  <si>
    <t>10000381723</t>
  </si>
  <si>
    <t>10000383660</t>
  </si>
  <si>
    <t>10000383821</t>
  </si>
  <si>
    <t>10000384056</t>
  </si>
  <si>
    <t>10000384408</t>
  </si>
  <si>
    <t>10000384758</t>
  </si>
  <si>
    <t>10000385283</t>
  </si>
  <si>
    <t>10000385286</t>
  </si>
  <si>
    <t>10000385458</t>
  </si>
  <si>
    <t>10000385490</t>
  </si>
  <si>
    <t>10000385510</t>
  </si>
  <si>
    <t>10000385513</t>
  </si>
  <si>
    <t>10000385532</t>
  </si>
  <si>
    <t>10000385572</t>
  </si>
  <si>
    <t>10000385586</t>
  </si>
  <si>
    <t>10000385592</t>
  </si>
  <si>
    <t>10000385835</t>
  </si>
  <si>
    <t>10000386266</t>
  </si>
  <si>
    <t>10000386274</t>
  </si>
  <si>
    <t>10000386276</t>
  </si>
  <si>
    <t>10000386278</t>
  </si>
  <si>
    <t>10000386302</t>
  </si>
  <si>
    <t>10000376862</t>
  </si>
  <si>
    <t>10000377014</t>
  </si>
  <si>
    <t>10000377263</t>
  </si>
  <si>
    <t>10000377284</t>
  </si>
  <si>
    <t>10000381917</t>
  </si>
  <si>
    <t>10000382118</t>
  </si>
  <si>
    <t>10000382977</t>
  </si>
  <si>
    <t>10000383799</t>
  </si>
  <si>
    <t>10000383807</t>
  </si>
  <si>
    <t>10000384414</t>
  </si>
  <si>
    <t>10000384422</t>
  </si>
  <si>
    <t>10000385037</t>
  </si>
  <si>
    <t>10000385046</t>
  </si>
  <si>
    <t>10000386361</t>
  </si>
  <si>
    <t>10000386750</t>
  </si>
  <si>
    <t>10000386921</t>
  </si>
  <si>
    <t>10000368970</t>
  </si>
  <si>
    <t>10000369346</t>
  </si>
  <si>
    <t>10000372179</t>
  </si>
  <si>
    <t>10000372191</t>
  </si>
  <si>
    <t>10000372192</t>
  </si>
  <si>
    <t>10000373737</t>
  </si>
  <si>
    <t>10000374302</t>
  </si>
  <si>
    <t>10000375072</t>
  </si>
  <si>
    <t>10000376959</t>
  </si>
  <si>
    <t>10000385390</t>
  </si>
  <si>
    <t>10000385868</t>
  </si>
  <si>
    <t>10000385876</t>
  </si>
  <si>
    <t>10000386899</t>
  </si>
  <si>
    <t>10000386906</t>
  </si>
  <si>
    <t>10000386918</t>
  </si>
  <si>
    <t>10000386949</t>
  </si>
  <si>
    <t>10000387123</t>
  </si>
  <si>
    <t>10000386595</t>
  </si>
  <si>
    <t>10000386838</t>
  </si>
  <si>
    <t>10000381237</t>
  </si>
  <si>
    <t>10000377088</t>
  </si>
  <si>
    <t>10000378797</t>
  </si>
  <si>
    <t>10000378824</t>
  </si>
  <si>
    <t>10000378849</t>
  </si>
  <si>
    <t>10000382133</t>
  </si>
  <si>
    <t>10000382676</t>
  </si>
  <si>
    <t>10000382690</t>
  </si>
  <si>
    <t>10000383359</t>
  </si>
  <si>
    <t>10000383626</t>
  </si>
  <si>
    <t>10000384897</t>
  </si>
  <si>
    <t>10000384942</t>
  </si>
  <si>
    <t>10000385340</t>
  </si>
  <si>
    <t>10000385663</t>
  </si>
  <si>
    <t>10000385800</t>
  </si>
  <si>
    <t>10000385949</t>
  </si>
  <si>
    <t>10000386078</t>
  </si>
  <si>
    <t>10000394428</t>
  </si>
  <si>
    <t>10000394626</t>
  </si>
  <si>
    <t>10000395583</t>
  </si>
  <si>
    <t>10000395838</t>
  </si>
  <si>
    <t>10000397666</t>
  </si>
  <si>
    <t>10000398691</t>
  </si>
  <si>
    <t>10000399499</t>
  </si>
  <si>
    <t>10000399528</t>
  </si>
  <si>
    <t>10000401018</t>
  </si>
  <si>
    <t>10000401171</t>
  </si>
  <si>
    <t>10000401912</t>
  </si>
  <si>
    <t>10000402887</t>
  </si>
  <si>
    <t>10000403101</t>
  </si>
  <si>
    <t>10000404569</t>
  </si>
  <si>
    <t>10000406104</t>
  </si>
  <si>
    <t>10000406181</t>
  </si>
  <si>
    <t>10000406536</t>
  </si>
  <si>
    <t>10000406541</t>
  </si>
  <si>
    <t>10000406703</t>
  </si>
  <si>
    <t>10000406959</t>
  </si>
  <si>
    <t>10000407373</t>
  </si>
  <si>
    <t>10000407472</t>
  </si>
  <si>
    <t>10000396243</t>
  </si>
  <si>
    <t>10000396988</t>
  </si>
  <si>
    <t>10000398805</t>
  </si>
  <si>
    <t>10000399504</t>
  </si>
  <si>
    <t>10000400548</t>
  </si>
  <si>
    <t>10000401188</t>
  </si>
  <si>
    <t>10000401306</t>
  </si>
  <si>
    <t>10000401630</t>
  </si>
  <si>
    <t>10000402511</t>
  </si>
  <si>
    <t>10000402733</t>
  </si>
  <si>
    <t>10000403109</t>
  </si>
  <si>
    <t>10000403172</t>
  </si>
  <si>
    <t>10000404245</t>
  </si>
  <si>
    <t>10000404943</t>
  </si>
  <si>
    <t>10000406127</t>
  </si>
  <si>
    <t>10000376317</t>
  </si>
  <si>
    <t>10000382964</t>
  </si>
  <si>
    <t>10000383530</t>
  </si>
  <si>
    <t>10000386619</t>
  </si>
  <si>
    <t>10000387635</t>
  </si>
  <si>
    <t>10000387736</t>
  </si>
  <si>
    <t>10000389505</t>
  </si>
  <si>
    <t>10000389573</t>
  </si>
  <si>
    <t>10000389582</t>
  </si>
  <si>
    <t>10000389959</t>
  </si>
  <si>
    <t>10000390020</t>
  </si>
  <si>
    <t>10000390055</t>
  </si>
  <si>
    <t>10000390365</t>
  </si>
  <si>
    <t>10000391666</t>
  </si>
  <si>
    <t>10000392926</t>
  </si>
  <si>
    <t>10000378783</t>
  </si>
  <si>
    <t>10000382979</t>
  </si>
  <si>
    <t>10000383010</t>
  </si>
  <si>
    <t>10000384400</t>
  </si>
  <si>
    <t>10000384469</t>
  </si>
  <si>
    <t>10000385062</t>
  </si>
  <si>
    <t>10000385636</t>
  </si>
  <si>
    <t>10000386249</t>
  </si>
  <si>
    <t>10000387269</t>
  </si>
  <si>
    <t>10000387572</t>
  </si>
  <si>
    <t>10000387696</t>
  </si>
  <si>
    <t>10000388589</t>
  </si>
  <si>
    <t>10000388616</t>
  </si>
  <si>
    <t>10000388827</t>
  </si>
  <si>
    <t>10000388945</t>
  </si>
  <si>
    <t>10000389556</t>
  </si>
  <si>
    <t>10000389905</t>
  </si>
  <si>
    <t>10000389987</t>
  </si>
  <si>
    <t>10000390727</t>
  </si>
  <si>
    <t>10000391264</t>
  </si>
  <si>
    <t>10000393407</t>
  </si>
  <si>
    <t>10000393410</t>
  </si>
  <si>
    <t>10000393462</t>
  </si>
  <si>
    <t>10000386900</t>
  </si>
  <si>
    <t>10000393326</t>
  </si>
  <si>
    <t>10000402544</t>
  </si>
  <si>
    <t>10000402546</t>
  </si>
  <si>
    <t>10000403315</t>
  </si>
  <si>
    <t>10000403317</t>
  </si>
  <si>
    <t>10000403322</t>
  </si>
  <si>
    <t>10000373390</t>
  </si>
  <si>
    <t>10000380974</t>
  </si>
  <si>
    <t>10000342985</t>
  </si>
  <si>
    <t>10000347289</t>
  </si>
  <si>
    <t>10000347311</t>
  </si>
  <si>
    <t>10000347854</t>
  </si>
  <si>
    <t>10000402750</t>
  </si>
  <si>
    <t>10000405088</t>
  </si>
  <si>
    <t>10000409017</t>
  </si>
  <si>
    <t>10000409018</t>
  </si>
  <si>
    <t>10000409120</t>
  </si>
  <si>
    <t>10000409123</t>
  </si>
  <si>
    <t>10000409374</t>
  </si>
  <si>
    <t>10000409550</t>
  </si>
  <si>
    <t>10000409621</t>
  </si>
  <si>
    <t>10000410806</t>
  </si>
  <si>
    <t>10000410874</t>
  </si>
  <si>
    <t>10000411774</t>
  </si>
  <si>
    <t>10000412128</t>
  </si>
  <si>
    <t>10000413471</t>
  </si>
  <si>
    <t>10000415250</t>
  </si>
  <si>
    <t>10000411398</t>
  </si>
  <si>
    <t>10000411400</t>
  </si>
  <si>
    <t>10000412749</t>
  </si>
  <si>
    <t>10000421018</t>
  </si>
  <si>
    <t>10000421202</t>
  </si>
  <si>
    <t>10000421204</t>
  </si>
  <si>
    <t>10000421206</t>
  </si>
  <si>
    <t>10000378877</t>
  </si>
  <si>
    <t>10000406659</t>
  </si>
  <si>
    <t>10000414447</t>
  </si>
  <si>
    <t>10000414513</t>
  </si>
  <si>
    <t>10000415392</t>
  </si>
  <si>
    <t>10000415451</t>
  </si>
  <si>
    <t>10000415465</t>
  </si>
  <si>
    <t>10000415624</t>
  </si>
  <si>
    <t>10000415654</t>
  </si>
  <si>
    <t>10000418292</t>
  </si>
  <si>
    <t>10000418660</t>
  </si>
  <si>
    <t>10000418964</t>
  </si>
  <si>
    <t>10000420240</t>
  </si>
  <si>
    <t>10000418683</t>
  </si>
  <si>
    <t>10000422330</t>
  </si>
  <si>
    <t>10000422361</t>
  </si>
  <si>
    <t>10000423104</t>
  </si>
  <si>
    <t>10000423776</t>
  </si>
  <si>
    <t>10000423909</t>
  </si>
  <si>
    <t>10000423962</t>
  </si>
  <si>
    <t>10000423969</t>
  </si>
  <si>
    <t>10000423970</t>
  </si>
  <si>
    <t>10000424094</t>
  </si>
  <si>
    <t>10000424521</t>
  </si>
  <si>
    <t>10000424826</t>
  </si>
  <si>
    <t>10000425708</t>
  </si>
  <si>
    <t>10000425946</t>
  </si>
  <si>
    <t>10000427566</t>
  </si>
  <si>
    <t>10000428027</t>
  </si>
  <si>
    <t>10000396757</t>
  </si>
  <si>
    <t>10000415641</t>
  </si>
  <si>
    <t>10000416577</t>
  </si>
  <si>
    <t>10000418257</t>
  </si>
  <si>
    <t>10000418817</t>
  </si>
  <si>
    <t>10000418926</t>
  </si>
  <si>
    <t>10000419963</t>
  </si>
  <si>
    <t>10000420675</t>
  </si>
  <si>
    <t>10000421038</t>
  </si>
  <si>
    <t>10000421406</t>
  </si>
  <si>
    <t>10000421838</t>
  </si>
  <si>
    <t>10000421907</t>
  </si>
  <si>
    <t>10000422952</t>
  </si>
  <si>
    <t>10000422971</t>
  </si>
  <si>
    <t>10000423000</t>
  </si>
  <si>
    <t>10000423073</t>
  </si>
  <si>
    <t>10000423299</t>
  </si>
  <si>
    <t>10000423960</t>
  </si>
  <si>
    <t>10000424253</t>
  </si>
  <si>
    <t>10000424273</t>
  </si>
  <si>
    <t>10000424284</t>
  </si>
  <si>
    <t>10000424475</t>
  </si>
  <si>
    <t>10000425014</t>
  </si>
  <si>
    <t>10000425144</t>
  </si>
  <si>
    <t>10000426398</t>
  </si>
  <si>
    <t>10000426621</t>
  </si>
  <si>
    <t>10000428617</t>
  </si>
  <si>
    <t>10000428714</t>
  </si>
  <si>
    <t>10000428819</t>
  </si>
  <si>
    <t>10000429125</t>
  </si>
  <si>
    <t>10000429587</t>
  </si>
  <si>
    <t>10000430528</t>
  </si>
  <si>
    <t>10000430542</t>
  </si>
  <si>
    <t>10000431253</t>
  </si>
  <si>
    <t>10000431641</t>
  </si>
  <si>
    <t>10000432730</t>
  </si>
  <si>
    <t>10000433061</t>
  </si>
  <si>
    <t>10000434336</t>
  </si>
  <si>
    <t>10000419969</t>
  </si>
  <si>
    <t>10000425674</t>
  </si>
  <si>
    <t>10000426095</t>
  </si>
  <si>
    <t>10000427082</t>
  </si>
  <si>
    <t>10000427085</t>
  </si>
  <si>
    <t>10000427753</t>
  </si>
  <si>
    <t>10000428080</t>
  </si>
  <si>
    <t>10000428116</t>
  </si>
  <si>
    <t>10000428132</t>
  </si>
  <si>
    <t>10000428157</t>
  </si>
  <si>
    <t>10000428654</t>
  </si>
  <si>
    <t>10000428674</t>
  </si>
  <si>
    <t>10000429446</t>
  </si>
  <si>
    <t>10000429506</t>
  </si>
  <si>
    <t>10000430551</t>
  </si>
  <si>
    <t>10000430566</t>
  </si>
  <si>
    <t>10000431134</t>
  </si>
  <si>
    <t>10000431423</t>
  </si>
  <si>
    <t>10000433398</t>
  </si>
  <si>
    <t>10000435652</t>
  </si>
  <si>
    <t>10000438671</t>
  </si>
  <si>
    <t>10000433924</t>
  </si>
  <si>
    <t>10000437284</t>
  </si>
  <si>
    <t>10000438563</t>
  </si>
  <si>
    <t>10000439171</t>
  </si>
  <si>
    <t>10000431158</t>
  </si>
  <si>
    <t>10000433695</t>
  </si>
  <si>
    <t>10000437925</t>
  </si>
  <si>
    <t>10000406975</t>
  </si>
  <si>
    <t>10000407729</t>
  </si>
  <si>
    <t>10000424176</t>
  </si>
  <si>
    <t>10000431169</t>
  </si>
  <si>
    <t>10000431391</t>
  </si>
  <si>
    <t>10000431824</t>
  </si>
  <si>
    <t>10000431825</t>
  </si>
  <si>
    <t>10000434863</t>
  </si>
  <si>
    <t>10000435107</t>
  </si>
  <si>
    <t>10000436767</t>
  </si>
  <si>
    <t>10000440943</t>
  </si>
  <si>
    <t>10000443912</t>
  </si>
  <si>
    <t>10000444500</t>
  </si>
  <si>
    <t>10000452105</t>
  </si>
  <si>
    <t>10000445337</t>
  </si>
  <si>
    <t>10000446713</t>
  </si>
  <si>
    <t>10000448110</t>
  </si>
  <si>
    <t>10000449671</t>
  </si>
  <si>
    <t>10000452290</t>
  </si>
  <si>
    <t>10000369351</t>
  </si>
  <si>
    <t>10000371803</t>
  </si>
  <si>
    <t>10000377484</t>
  </si>
  <si>
    <t>10000386874</t>
  </si>
  <si>
    <t>10000388170</t>
  </si>
  <si>
    <t>10000392165</t>
  </si>
  <si>
    <t>10000400225</t>
  </si>
  <si>
    <t>10000400243</t>
  </si>
  <si>
    <t>10000400581</t>
  </si>
  <si>
    <t>10000403530</t>
  </si>
  <si>
    <t>10000404871</t>
  </si>
  <si>
    <t>10000429156</t>
  </si>
  <si>
    <t>10000429671</t>
  </si>
  <si>
    <t>10000430027</t>
  </si>
  <si>
    <t>10000430038</t>
  </si>
  <si>
    <t>10000430777</t>
  </si>
  <si>
    <t>10000436500</t>
  </si>
  <si>
    <t>10000439817</t>
  </si>
  <si>
    <t>10000439827</t>
  </si>
  <si>
    <t>10000440959</t>
  </si>
  <si>
    <t>10000453860</t>
  </si>
  <si>
    <t>10000453984</t>
  </si>
  <si>
    <t>10000454646</t>
  </si>
  <si>
    <t>10000455485</t>
  </si>
  <si>
    <t>10000457538</t>
  </si>
  <si>
    <t>10000458384</t>
  </si>
  <si>
    <t>10000458582</t>
  </si>
  <si>
    <t>10000460177</t>
  </si>
  <si>
    <t>10000460486</t>
  </si>
  <si>
    <t>10000461760</t>
  </si>
  <si>
    <t>10000460322</t>
  </si>
  <si>
    <t>10000464017</t>
  </si>
  <si>
    <t>10000461123</t>
  </si>
  <si>
    <t>10000466070</t>
  </si>
  <si>
    <t>10000465813</t>
  </si>
  <si>
    <t>10000469975</t>
  </si>
  <si>
    <t>10000470025</t>
  </si>
  <si>
    <t>10000472436</t>
  </si>
  <si>
    <t>10000472996</t>
  </si>
  <si>
    <t>10000473196</t>
  </si>
  <si>
    <t>10000473181</t>
  </si>
  <si>
    <t>10000471446</t>
  </si>
  <si>
    <t>10000466055</t>
  </si>
  <si>
    <t>10000476543</t>
  </si>
  <si>
    <t>10000479613</t>
  </si>
  <si>
    <t>10000477787</t>
  </si>
  <si>
    <t>10000479273</t>
  </si>
  <si>
    <t>10000482130</t>
  </si>
  <si>
    <t>10000480002</t>
  </si>
  <si>
    <t>10000484050</t>
  </si>
  <si>
    <t>10000483315</t>
  </si>
  <si>
    <t>10000486606</t>
  </si>
  <si>
    <t>10000488146</t>
  </si>
  <si>
    <t>10000489977</t>
  </si>
  <si>
    <t>10000491095</t>
  </si>
  <si>
    <t>10000484793</t>
  </si>
  <si>
    <t>10000487400</t>
  </si>
  <si>
    <t>10000487431</t>
  </si>
  <si>
    <t>10000490585</t>
  </si>
  <si>
    <t>10000490822</t>
  </si>
  <si>
    <t>10000491144</t>
  </si>
  <si>
    <t>10000493229</t>
  </si>
  <si>
    <t>10000493405</t>
  </si>
  <si>
    <t>10000502103</t>
  </si>
  <si>
    <t>10000501073</t>
  </si>
  <si>
    <t>10000495908</t>
  </si>
  <si>
    <t>10000499213</t>
  </si>
  <si>
    <t>10000500144</t>
  </si>
  <si>
    <t>10000502421</t>
  </si>
  <si>
    <t>10000494685</t>
  </si>
  <si>
    <t>10000512441</t>
  </si>
  <si>
    <t>10000514264</t>
  </si>
  <si>
    <t>10000517576</t>
  </si>
  <si>
    <t>10000516714</t>
  </si>
  <si>
    <t>10000511039</t>
  </si>
  <si>
    <t>10000519496</t>
  </si>
  <si>
    <t>10000526885</t>
  </si>
  <si>
    <t>10000533128</t>
  </si>
  <si>
    <t>10000531700</t>
  </si>
  <si>
    <t>10000526930</t>
  </si>
  <si>
    <t>10000527220</t>
  </si>
  <si>
    <t>10000533430</t>
  </si>
  <si>
    <t>10000535204</t>
  </si>
  <si>
    <t>10000534844</t>
  </si>
  <si>
    <t>10000536088</t>
  </si>
  <si>
    <t>10000523351</t>
  </si>
  <si>
    <t>10000533887</t>
  </si>
  <si>
    <t>10000523809</t>
  </si>
  <si>
    <t>10000537769</t>
  </si>
  <si>
    <t>10000543943</t>
  </si>
  <si>
    <t>10000544078</t>
  </si>
  <si>
    <t>10000546640</t>
  </si>
  <si>
    <t>10000547079</t>
  </si>
  <si>
    <t>10000543076</t>
  </si>
  <si>
    <t>10000544574</t>
  </si>
  <si>
    <t>10000499460</t>
  </si>
  <si>
    <t>10000523386</t>
  </si>
  <si>
    <t>10000513666</t>
  </si>
  <si>
    <t>10000469309</t>
  </si>
  <si>
    <t>10000529187</t>
  </si>
  <si>
    <t>10000531895</t>
  </si>
  <si>
    <t>10000533048</t>
  </si>
  <si>
    <t>10000541028</t>
  </si>
  <si>
    <t>10000549797</t>
  </si>
  <si>
    <t>10000556397</t>
  </si>
  <si>
    <t>10000557490</t>
  </si>
  <si>
    <t>10000542990</t>
  </si>
  <si>
    <t>10000549598</t>
  </si>
  <si>
    <t>10000551894</t>
  </si>
  <si>
    <t>10000552787</t>
  </si>
  <si>
    <t>10000556161</t>
  </si>
  <si>
    <t>10000556503</t>
  </si>
  <si>
    <t>10000557829</t>
  </si>
  <si>
    <t>10000559631</t>
  </si>
  <si>
    <t>10000547330</t>
  </si>
  <si>
    <t>10000559878</t>
  </si>
  <si>
    <t>10000545184</t>
  </si>
  <si>
    <t>10000550804</t>
  </si>
  <si>
    <t>10000558766</t>
  </si>
  <si>
    <t>10000559030</t>
  </si>
  <si>
    <t>10000538796</t>
  </si>
  <si>
    <t>10000553700</t>
  </si>
  <si>
    <t>10000553971</t>
  </si>
  <si>
    <t>10000555428</t>
  </si>
  <si>
    <t>10000543414</t>
  </si>
  <si>
    <t>10000552633</t>
  </si>
  <si>
    <t>10000555825</t>
  </si>
  <si>
    <t>10000555282</t>
  </si>
  <si>
    <t>10000548210</t>
  </si>
  <si>
    <t>10000546447</t>
  </si>
  <si>
    <t>10000550609</t>
  </si>
  <si>
    <t>10000550597</t>
  </si>
  <si>
    <t>10000546446</t>
  </si>
  <si>
    <t>10000006205</t>
  </si>
  <si>
    <t>10000006208</t>
  </si>
  <si>
    <t>10000006221</t>
  </si>
  <si>
    <t>10000013229</t>
  </si>
  <si>
    <t>10000014135</t>
  </si>
  <si>
    <t>10000017939</t>
  </si>
  <si>
    <t>10000017943</t>
  </si>
  <si>
    <t>10000018941</t>
  </si>
  <si>
    <t>10000021259</t>
  </si>
  <si>
    <t>10000022467</t>
  </si>
  <si>
    <t>10000024801</t>
  </si>
  <si>
    <t>10000042127</t>
  </si>
  <si>
    <t>10000044312</t>
  </si>
  <si>
    <t>10000045159</t>
  </si>
  <si>
    <t>10000045300</t>
  </si>
  <si>
    <t>10000061289</t>
  </si>
  <si>
    <t>10000070816</t>
  </si>
  <si>
    <t>10000071076</t>
  </si>
  <si>
    <t>10000071090</t>
  </si>
  <si>
    <t>10000080207</t>
  </si>
  <si>
    <t>10000080214</t>
  </si>
  <si>
    <t>10000080215</t>
  </si>
  <si>
    <t>10000269570</t>
  </si>
  <si>
    <t>10000293445</t>
  </si>
  <si>
    <t>10000309651</t>
  </si>
  <si>
    <t>10000317144</t>
  </si>
  <si>
    <t>10000326499</t>
  </si>
  <si>
    <t>10000328653</t>
  </si>
  <si>
    <t>10000333721</t>
  </si>
  <si>
    <t>10000334767</t>
  </si>
  <si>
    <t>10000346852</t>
  </si>
  <si>
    <t>10000347287</t>
  </si>
  <si>
    <t>10000347309</t>
  </si>
  <si>
    <t>10000364047</t>
  </si>
  <si>
    <t>10000364231</t>
  </si>
  <si>
    <t>10000374596</t>
  </si>
  <si>
    <t>10000374598</t>
  </si>
  <si>
    <t>10000376566</t>
  </si>
  <si>
    <t>10000378071</t>
  </si>
  <si>
    <t>10000381440</t>
  </si>
  <si>
    <t>10000381444</t>
  </si>
  <si>
    <t>10000381448</t>
  </si>
  <si>
    <t>10000383477</t>
  </si>
  <si>
    <t>10000408295</t>
  </si>
  <si>
    <t>10000408310</t>
  </si>
  <si>
    <t>10000420375</t>
  </si>
  <si>
    <t>10000421727</t>
  </si>
  <si>
    <t>10000371390</t>
  </si>
  <si>
    <t>10000388578</t>
  </si>
  <si>
    <t>10000392596</t>
  </si>
  <si>
    <t>10000398047</t>
  </si>
  <si>
    <t>10000400571</t>
  </si>
  <si>
    <t>10000405590</t>
  </si>
  <si>
    <t>10000407351</t>
  </si>
  <si>
    <t>10000407721</t>
  </si>
  <si>
    <t>10000412113</t>
  </si>
  <si>
    <t>10000419662</t>
  </si>
  <si>
    <t>10000420309</t>
  </si>
  <si>
    <t>10000421689</t>
  </si>
  <si>
    <t>10000423531</t>
  </si>
  <si>
    <t>10000433600</t>
  </si>
  <si>
    <t>10000434431</t>
  </si>
  <si>
    <t>10000441040</t>
  </si>
  <si>
    <t>10000444636</t>
  </si>
  <si>
    <t>10000458643</t>
  </si>
  <si>
    <t>10000458648</t>
  </si>
  <si>
    <t>10000458651</t>
  </si>
  <si>
    <t>10000458656</t>
  </si>
  <si>
    <t>10000453945</t>
  </si>
  <si>
    <t>10000454458</t>
  </si>
  <si>
    <t>10000467537</t>
  </si>
  <si>
    <t>10000468781</t>
  </si>
  <si>
    <t>10000471972</t>
  </si>
  <si>
    <t>10000534216</t>
  </si>
  <si>
    <t>10000564733</t>
  </si>
  <si>
    <t>10000564818</t>
  </si>
  <si>
    <t>10000567648</t>
  </si>
  <si>
    <t>10000568014</t>
  </si>
  <si>
    <t>10000569070</t>
  </si>
  <si>
    <t>10000569295</t>
  </si>
  <si>
    <t>10000568038</t>
  </si>
  <si>
    <t>10000568373</t>
  </si>
  <si>
    <t>10000561665</t>
  </si>
  <si>
    <t>10000560117</t>
  </si>
  <si>
    <t>10000563176</t>
  </si>
  <si>
    <t>10000566340</t>
  </si>
  <si>
    <t>10000568886</t>
  </si>
  <si>
    <t>10000570271</t>
  </si>
  <si>
    <t>10000567782</t>
  </si>
  <si>
    <t>10000566186</t>
  </si>
  <si>
    <t>10000567804</t>
  </si>
  <si>
    <t>10000555355</t>
  </si>
  <si>
    <t>10000555799</t>
  </si>
  <si>
    <t>10000555901</t>
  </si>
  <si>
    <t>10000555982</t>
  </si>
  <si>
    <t>10000556499</t>
  </si>
  <si>
    <t>10000570430</t>
  </si>
  <si>
    <t>10000570967</t>
  </si>
  <si>
    <t>10000573510</t>
  </si>
  <si>
    <t>10000573862</t>
  </si>
  <si>
    <t>10000575174</t>
  </si>
  <si>
    <t>10000576258</t>
  </si>
  <si>
    <t>10000576265</t>
  </si>
  <si>
    <t>10000573006</t>
  </si>
  <si>
    <t>10000571961</t>
  </si>
  <si>
    <t>10000574770</t>
  </si>
  <si>
    <t>10000575137</t>
  </si>
  <si>
    <t>10000575527</t>
  </si>
  <si>
    <t>10000577568</t>
  </si>
  <si>
    <t>10000571275</t>
  </si>
  <si>
    <t>10000574871</t>
  </si>
  <si>
    <t>10000581215</t>
  </si>
  <si>
    <t>10000540076</t>
  </si>
  <si>
    <t>10000578608</t>
  </si>
  <si>
    <t>10000581240</t>
  </si>
  <si>
    <t>10000582227</t>
  </si>
  <si>
    <t>10000583341</t>
  </si>
  <si>
    <t>10000583868</t>
  </si>
  <si>
    <t>10000585262</t>
  </si>
  <si>
    <t>10000585306</t>
  </si>
  <si>
    <t>10000585329</t>
  </si>
  <si>
    <t>10000585887</t>
  </si>
  <si>
    <t>10000585844</t>
  </si>
  <si>
    <t>10000579161</t>
  </si>
  <si>
    <t>10000579018</t>
  </si>
  <si>
    <t>10000586768</t>
  </si>
  <si>
    <t>10000587805</t>
  </si>
  <si>
    <t>10000587954</t>
  </si>
  <si>
    <t>10000588166</t>
  </si>
  <si>
    <t>10000588726</t>
  </si>
  <si>
    <t>10000591264</t>
  </si>
  <si>
    <t>10000593314</t>
  </si>
  <si>
    <t>10000586713</t>
  </si>
  <si>
    <t>10000589739</t>
  </si>
  <si>
    <t>10000591077</t>
  </si>
  <si>
    <t>10000586688</t>
  </si>
  <si>
    <t>10000588296</t>
  </si>
  <si>
    <t>10000591671</t>
  </si>
  <si>
    <t>10000589440</t>
  </si>
  <si>
    <t>10000594156</t>
  </si>
  <si>
    <t>10000594555</t>
  </si>
  <si>
    <t>10000595084</t>
  </si>
  <si>
    <t>10000595337</t>
  </si>
  <si>
    <t>10000595657</t>
  </si>
  <si>
    <t>10000596016</t>
  </si>
  <si>
    <t>10000596342</t>
  </si>
  <si>
    <t>10000597434</t>
  </si>
  <si>
    <t>10000595410</t>
  </si>
  <si>
    <t>10000596251</t>
  </si>
  <si>
    <t>10000597161</t>
  </si>
  <si>
    <t>10000597673</t>
  </si>
  <si>
    <t>10000596990</t>
  </si>
  <si>
    <t>10000597064</t>
  </si>
  <si>
    <t>10000597072</t>
  </si>
  <si>
    <t>10000600895</t>
  </si>
  <si>
    <t>10000597044</t>
  </si>
  <si>
    <t>10000598225</t>
  </si>
  <si>
    <t>10000602030</t>
  </si>
  <si>
    <t>10000600423</t>
  </si>
  <si>
    <t>10000594589</t>
  </si>
  <si>
    <t>10000555480</t>
  </si>
  <si>
    <t>10000562330</t>
  </si>
  <si>
    <t>10000566417</t>
  </si>
  <si>
    <t>10000568924</t>
  </si>
  <si>
    <t>10000574049</t>
  </si>
  <si>
    <t>10000576296</t>
  </si>
  <si>
    <t>10000584082</t>
  </si>
  <si>
    <t>10000599035</t>
  </si>
  <si>
    <t>10000602426</t>
  </si>
  <si>
    <t>10000602647</t>
  </si>
  <si>
    <t>10000603368</t>
  </si>
  <si>
    <t>10000603562</t>
  </si>
  <si>
    <t>10000596934</t>
  </si>
  <si>
    <t>10000606359</t>
  </si>
  <si>
    <t>10000599478</t>
  </si>
  <si>
    <t>10000605971</t>
  </si>
  <si>
    <t>10000608510</t>
  </si>
  <si>
    <t>10000606282</t>
  </si>
  <si>
    <t>10000598801</t>
  </si>
  <si>
    <t>10000599702</t>
  </si>
  <si>
    <t>10000602758</t>
  </si>
  <si>
    <t>10000602859</t>
  </si>
  <si>
    <t>10000605465</t>
  </si>
  <si>
    <t>10000609412</t>
  </si>
  <si>
    <t>10000599423</t>
  </si>
  <si>
    <t>10000602783</t>
  </si>
  <si>
    <t>10000601459</t>
  </si>
  <si>
    <t>10000599427</t>
  </si>
  <si>
    <t>10000609028</t>
  </si>
  <si>
    <t>10000602534</t>
  </si>
  <si>
    <t>10000608679</t>
  </si>
  <si>
    <t>10000610562</t>
  </si>
  <si>
    <t>10000594481</t>
  </si>
  <si>
    <t>10000595563</t>
  </si>
  <si>
    <t>10000598238</t>
  </si>
  <si>
    <t>10000600294</t>
  </si>
  <si>
    <t>10000605015</t>
  </si>
  <si>
    <t>10000607305</t>
  </si>
  <si>
    <t>10000607821</t>
  </si>
  <si>
    <t>10000608102</t>
  </si>
  <si>
    <t>10000609431</t>
  </si>
  <si>
    <t>10000598983</t>
  </si>
  <si>
    <t>10000614716</t>
  </si>
  <si>
    <t>10000617097</t>
  </si>
  <si>
    <t>10000617247</t>
  </si>
  <si>
    <t>10000617530</t>
  </si>
  <si>
    <t>10000617534</t>
  </si>
  <si>
    <t>10000609370</t>
  </si>
  <si>
    <t>10000609811</t>
  </si>
  <si>
    <t>10000610097</t>
  </si>
  <si>
    <t>10000615969</t>
  </si>
  <si>
    <t>10000617756</t>
  </si>
  <si>
    <t>10000610109</t>
  </si>
  <si>
    <t>10000612047</t>
  </si>
  <si>
    <t>10000612145</t>
  </si>
  <si>
    <t>10000612146</t>
  </si>
  <si>
    <t>10000613589</t>
  </si>
  <si>
    <t>10000614965</t>
  </si>
  <si>
    <t>10000617031</t>
  </si>
  <si>
    <t>10000610979</t>
  </si>
  <si>
    <t>10000615248</t>
  </si>
  <si>
    <t>10000618765</t>
  </si>
  <si>
    <t>10000620339</t>
  </si>
  <si>
    <t>10000620524</t>
  </si>
  <si>
    <t>10000624789</t>
  </si>
  <si>
    <t>10000624866</t>
  </si>
  <si>
    <t>10000625650</t>
  </si>
  <si>
    <t>10000626929</t>
  </si>
  <si>
    <t>10000622924</t>
  </si>
  <si>
    <t>10000624488</t>
  </si>
  <si>
    <t>10000625138</t>
  </si>
  <si>
    <t>10000623495</t>
  </si>
  <si>
    <t>10000626654</t>
  </si>
  <si>
    <t>10000622509</t>
  </si>
  <si>
    <t>10000622879</t>
  </si>
  <si>
    <t>10000625407</t>
  </si>
  <si>
    <t>10000622064</t>
  </si>
  <si>
    <t>10000622508</t>
  </si>
  <si>
    <t>10000624862</t>
  </si>
  <si>
    <t>10000626942</t>
  </si>
  <si>
    <t>10000513508</t>
  </si>
  <si>
    <t>10000515080</t>
  </si>
  <si>
    <t>10000517277</t>
  </si>
  <si>
    <t>10000523945</t>
  </si>
  <si>
    <t>10000524296</t>
  </si>
  <si>
    <t>10000528556</t>
  </si>
  <si>
    <t>10000627344</t>
  </si>
  <si>
    <t>10000630583</t>
  </si>
  <si>
    <t>10000632923</t>
  </si>
  <si>
    <t>10000633297</t>
  </si>
  <si>
    <t>10000633711</t>
  </si>
  <si>
    <t>10000628075</t>
  </si>
  <si>
    <t>10000628104</t>
  </si>
  <si>
    <t>10000628557</t>
  </si>
  <si>
    <t>10000628629</t>
  </si>
  <si>
    <t>10000628674</t>
  </si>
  <si>
    <t>10000631807</t>
  </si>
  <si>
    <t>10000633013</t>
  </si>
  <si>
    <t>10000628675</t>
  </si>
  <si>
    <t>10000629004</t>
  </si>
  <si>
    <t>10000630797</t>
  </si>
  <si>
    <t>10000632017</t>
  </si>
  <si>
    <t>10000626582</t>
  </si>
  <si>
    <t>10000627838</t>
  </si>
  <si>
    <t>10000627962</t>
  </si>
  <si>
    <t>10000628457</t>
  </si>
  <si>
    <t>10000628973</t>
  </si>
  <si>
    <t>10000630828</t>
  </si>
  <si>
    <t>10000631486</t>
  </si>
  <si>
    <t>10000633493</t>
  </si>
  <si>
    <t>10000627290</t>
  </si>
  <si>
    <t>10000634049</t>
  </si>
  <si>
    <t>10000628618</t>
  </si>
  <si>
    <t>10000631558</t>
  </si>
  <si>
    <t>10000632243</t>
  </si>
  <si>
    <t>10000634639</t>
  </si>
  <si>
    <t>10000635344</t>
  </si>
  <si>
    <t>10000207878</t>
  </si>
  <si>
    <t>10000212160</t>
  </si>
  <si>
    <t>10000212182</t>
  </si>
  <si>
    <t>10000236825</t>
  </si>
  <si>
    <t>10000242853</t>
  </si>
  <si>
    <t>10000247868</t>
  </si>
  <si>
    <t>10000250856</t>
  </si>
  <si>
    <t>10000261526</t>
  </si>
  <si>
    <t>10000269579</t>
  </si>
  <si>
    <t>10000285203</t>
  </si>
  <si>
    <t>10000286649</t>
  </si>
  <si>
    <t>10000286878</t>
  </si>
  <si>
    <t>10000287890</t>
  </si>
  <si>
    <t>10000288108</t>
  </si>
  <si>
    <t>10000288123</t>
  </si>
  <si>
    <t>10000288200</t>
  </si>
  <si>
    <t>10000288202</t>
  </si>
  <si>
    <t>10000298100</t>
  </si>
  <si>
    <t>10000347129</t>
  </si>
  <si>
    <t>10000347136</t>
  </si>
  <si>
    <t>10000545929</t>
  </si>
  <si>
    <t>10000545828</t>
  </si>
  <si>
    <t>10000261507</t>
  </si>
  <si>
    <t>10000380737</t>
  </si>
  <si>
    <t>10000418682</t>
  </si>
  <si>
    <t>10000545816</t>
  </si>
  <si>
    <t>10000100363</t>
  </si>
  <si>
    <t>10000101751</t>
  </si>
  <si>
    <t>10000103758</t>
  </si>
  <si>
    <t>10000106901</t>
  </si>
  <si>
    <t>10000107489</t>
  </si>
  <si>
    <t>10000109356</t>
  </si>
  <si>
    <t>10000111338</t>
  </si>
  <si>
    <t>10000117224</t>
  </si>
  <si>
    <t>10000120185</t>
  </si>
  <si>
    <t>10000145679</t>
  </si>
  <si>
    <t>10000151561</t>
  </si>
  <si>
    <t>10000156740</t>
  </si>
  <si>
    <t>10000170269</t>
  </si>
  <si>
    <t>10000176299</t>
  </si>
  <si>
    <t>10000176987</t>
  </si>
  <si>
    <t>10000177937</t>
  </si>
  <si>
    <t>10000178652</t>
  </si>
  <si>
    <t>10000186720</t>
  </si>
  <si>
    <t>10000187793</t>
  </si>
  <si>
    <t>10000188573</t>
  </si>
  <si>
    <t>10000188977</t>
  </si>
  <si>
    <t>10000219689</t>
  </si>
  <si>
    <t>10000635643</t>
  </si>
  <si>
    <t>10000638306</t>
  </si>
  <si>
    <t>10000638650</t>
  </si>
  <si>
    <t>10000639352</t>
  </si>
  <si>
    <t>10000627620</t>
  </si>
  <si>
    <t>10000632314</t>
  </si>
  <si>
    <t>10000633587</t>
  </si>
  <si>
    <t>10000636841</t>
  </si>
  <si>
    <t>10000638687</t>
  </si>
  <si>
    <t>10000638794</t>
  </si>
  <si>
    <t>10000639200</t>
  </si>
  <si>
    <t>10000639337</t>
  </si>
  <si>
    <t>10000640414</t>
  </si>
  <si>
    <t>10000639350</t>
  </si>
  <si>
    <t>10000649622</t>
  </si>
  <si>
    <t>10000649800</t>
  </si>
  <si>
    <t>10000650717</t>
  </si>
  <si>
    <t>10000648630</t>
  </si>
  <si>
    <t>10000650586</t>
  </si>
  <si>
    <t>10000650366</t>
  </si>
  <si>
    <t>10000650385</t>
  </si>
  <si>
    <t>10000648112</t>
  </si>
  <si>
    <t>10000650067</t>
  </si>
  <si>
    <t>10000650110</t>
  </si>
  <si>
    <t>10000649719</t>
  </si>
  <si>
    <t>10000649952</t>
  </si>
  <si>
    <t>10000649594</t>
  </si>
  <si>
    <t>V.Factura</t>
  </si>
  <si>
    <t>F.Factura</t>
  </si>
  <si>
    <t>Estado</t>
  </si>
  <si>
    <t>RADICADA</t>
  </si>
  <si>
    <t>NIT IPS</t>
  </si>
  <si>
    <t>Icono part.abiertas/comp.</t>
  </si>
  <si>
    <t>Bloqueo de pago</t>
  </si>
  <si>
    <t>Clave referencia 1</t>
  </si>
  <si>
    <t>Clave referencia 3</t>
  </si>
  <si>
    <t>Nº documento</t>
  </si>
  <si>
    <t>Cuenta</t>
  </si>
  <si>
    <t>Referencia</t>
  </si>
  <si>
    <t>Clase de documento</t>
  </si>
  <si>
    <t>Fecha de documento</t>
  </si>
  <si>
    <t>Fe.contabilización</t>
  </si>
  <si>
    <t>Base p. plazo pago</t>
  </si>
  <si>
    <t>Vencimiento neto</t>
  </si>
  <si>
    <t>Demora tras vencimiento neto</t>
  </si>
  <si>
    <t>Importe en moneda local</t>
  </si>
  <si>
    <t>Indicador CME</t>
  </si>
  <si>
    <t>Cuenta de mayor</t>
  </si>
  <si>
    <t>Asignación</t>
  </si>
  <si>
    <t>Texto</t>
  </si>
  <si>
    <t>Centro de beneficio</t>
  </si>
  <si>
    <t>Referencia a factura</t>
  </si>
  <si>
    <t>Doc.compensación</t>
  </si>
  <si>
    <t>EjerCompensación</t>
  </si>
  <si>
    <t>Fecha compensación</t>
  </si>
  <si>
    <t>Nombre del usuario</t>
  </si>
  <si>
    <t>Segmento</t>
  </si>
  <si>
    <t>Texto cab.documento</t>
  </si>
  <si>
    <t>Indicador Debe/Haber</t>
  </si>
  <si>
    <t>A</t>
  </si>
  <si>
    <t>8921150097</t>
  </si>
  <si>
    <t>E.S.E. HOSPITAL NUES</t>
  </si>
  <si>
    <t>1901527030</t>
  </si>
  <si>
    <t>761</t>
  </si>
  <si>
    <t>KR</t>
  </si>
  <si>
    <t>2205200201</t>
  </si>
  <si>
    <t>10121123747</t>
  </si>
  <si>
    <t>GLOSA INICIAL GL-23399372342</t>
  </si>
  <si>
    <t>2300117011</t>
  </si>
  <si>
    <t>COOSALUD</t>
  </si>
  <si>
    <t>23-wmartinez Eurek</t>
  </si>
  <si>
    <t>H</t>
  </si>
  <si>
    <t>1901526504</t>
  </si>
  <si>
    <t>10121132992</t>
  </si>
  <si>
    <t>GLOSA INICIAL GL-23399372340</t>
  </si>
  <si>
    <t>1901516452</t>
  </si>
  <si>
    <t>10121129573</t>
  </si>
  <si>
    <t>GLOSA INICIAL GL-7092302366350</t>
  </si>
  <si>
    <t>7000117011</t>
  </si>
  <si>
    <t>70-yenperez Eurek</t>
  </si>
  <si>
    <t>1902561652</t>
  </si>
  <si>
    <t>4121345952</t>
  </si>
  <si>
    <t>GLOSA INICIAL GL-2092293394811</t>
  </si>
  <si>
    <t>2001317011</t>
  </si>
  <si>
    <t>20-lruiz Eurek</t>
  </si>
  <si>
    <t>1902701012</t>
  </si>
  <si>
    <t>5130858460</t>
  </si>
  <si>
    <t>GLOSA INICIAL GL-23399379617</t>
  </si>
  <si>
    <t>2318917011</t>
  </si>
  <si>
    <t>CONTADOR_COR</t>
  </si>
  <si>
    <t>1903721784</t>
  </si>
  <si>
    <t>10150821590</t>
  </si>
  <si>
    <t>GLOSA INICIAL GL-689251637467</t>
  </si>
  <si>
    <t>6800117011</t>
  </si>
  <si>
    <t>68-fcorrea Eurek</t>
  </si>
  <si>
    <t>1903721780</t>
  </si>
  <si>
    <t>GLOSA INICIAL GL-689251637466</t>
  </si>
  <si>
    <t>6857517011</t>
  </si>
  <si>
    <t>1904773815</t>
  </si>
  <si>
    <t>2905100202</t>
  </si>
  <si>
    <t>12031125709</t>
  </si>
  <si>
    <t>SALDO FACTURA 10000599423 E.S.E. HOSPITAL NUESTRA</t>
  </si>
  <si>
    <t>1903950898</t>
  </si>
  <si>
    <t>JHENAO</t>
  </si>
  <si>
    <t>1904724170</t>
  </si>
  <si>
    <t>12031146752</t>
  </si>
  <si>
    <t>VR SALDO FACTURA</t>
  </si>
  <si>
    <t>2000117021</t>
  </si>
  <si>
    <t>1903951480</t>
  </si>
  <si>
    <t>LHINOJOSA</t>
  </si>
  <si>
    <t>VR ABONO FACTURA</t>
  </si>
  <si>
    <t>1903951476</t>
  </si>
  <si>
    <t>20001874727 JUAN PARODI</t>
  </si>
  <si>
    <t>1903951468</t>
  </si>
  <si>
    <t>20001904137 TATIANA ROMERO</t>
  </si>
  <si>
    <t>1903950892</t>
  </si>
  <si>
    <t>12031213992</t>
  </si>
  <si>
    <t>23500056028 MARCOS PEREZ</t>
  </si>
  <si>
    <t>2350017011</t>
  </si>
  <si>
    <t>1903947253</t>
  </si>
  <si>
    <t>12031220845</t>
  </si>
  <si>
    <t>68689006398 JOSE GONZALEZ</t>
  </si>
  <si>
    <t>6868917011</t>
  </si>
  <si>
    <t>1904010090</t>
  </si>
  <si>
    <t>12031206029</t>
  </si>
  <si>
    <t>GLOSA INICIAL GL-0855555586312202</t>
  </si>
  <si>
    <t>875817011</t>
  </si>
  <si>
    <t>08-hmarin Eurek</t>
  </si>
  <si>
    <t>1904010051</t>
  </si>
  <si>
    <t>2205200101</t>
  </si>
  <si>
    <t>12031211526</t>
  </si>
  <si>
    <t>GLOSA INICIAL GL-0855555586312198</t>
  </si>
  <si>
    <t>800117011</t>
  </si>
  <si>
    <t>1904010036</t>
  </si>
  <si>
    <t>GLOSA INICIAL GL-0855555586312201</t>
  </si>
  <si>
    <t>807817011</t>
  </si>
  <si>
    <t>1903985252</t>
  </si>
  <si>
    <t>12031227407</t>
  </si>
  <si>
    <t>GLOSA INICIAL GL-0855555586312209</t>
  </si>
  <si>
    <t>863817011</t>
  </si>
  <si>
    <t>08-lherrera Eurek</t>
  </si>
  <si>
    <t>1903985239</t>
  </si>
  <si>
    <t>GLOSA INICIAL GL-0855555586312208</t>
  </si>
  <si>
    <t>843317011</t>
  </si>
  <si>
    <t>1903985218</t>
  </si>
  <si>
    <t>GLOSA INICIAL GL-0855555586312207</t>
  </si>
  <si>
    <t>1903985201</t>
  </si>
  <si>
    <t>GLOSA INICIAL GL-0855555586312206</t>
  </si>
  <si>
    <t>1903985186</t>
  </si>
  <si>
    <t>GLOSA INICIAL GL-0855555586312205</t>
  </si>
  <si>
    <t>1903985175</t>
  </si>
  <si>
    <t>GLOSA INICIAL GL-0855555586312204</t>
  </si>
  <si>
    <t>868517011</t>
  </si>
  <si>
    <t>1904235527</t>
  </si>
  <si>
    <t>1131452226</t>
  </si>
  <si>
    <t>08421491493 BRIANT DEL TORO</t>
  </si>
  <si>
    <t>842120011</t>
  </si>
  <si>
    <t>1904235526</t>
  </si>
  <si>
    <t>1904235524</t>
  </si>
  <si>
    <t>08675038373 LUIS MONTES</t>
  </si>
  <si>
    <t>867520011</t>
  </si>
  <si>
    <t>1904234723</t>
  </si>
  <si>
    <t>1131422708</t>
  </si>
  <si>
    <t>08433554565 FARID OROZCO</t>
  </si>
  <si>
    <t>843320011</t>
  </si>
  <si>
    <t>08-emaury Eurek</t>
  </si>
  <si>
    <t>1904234715</t>
  </si>
  <si>
    <t>08078138444 DARIANA PEREZ</t>
  </si>
  <si>
    <t>807820011</t>
  </si>
  <si>
    <t>1904234690</t>
  </si>
  <si>
    <t>08001455739 JOSE DELGADO</t>
  </si>
  <si>
    <t>800120011</t>
  </si>
  <si>
    <t>1904231653</t>
  </si>
  <si>
    <t>1131434237</t>
  </si>
  <si>
    <t>23574175887 WINDY HERNANDEZ</t>
  </si>
  <si>
    <t>2357420011</t>
  </si>
  <si>
    <t>1904230422</t>
  </si>
  <si>
    <t>1131415698</t>
  </si>
  <si>
    <t>23580171660 LUIS MEZA</t>
  </si>
  <si>
    <t>2358020011</t>
  </si>
  <si>
    <t>1904222510</t>
  </si>
  <si>
    <t>1131455173</t>
  </si>
  <si>
    <t>08758593790 JAIDER IPUANA</t>
  </si>
  <si>
    <t>1904222502</t>
  </si>
  <si>
    <t>20001896846 ISAAC FUNEZ</t>
  </si>
  <si>
    <t>1904196624</t>
  </si>
  <si>
    <t>1131439161</t>
  </si>
  <si>
    <t>08001266367 MAGALYS CARPIO</t>
  </si>
  <si>
    <t>1904196617</t>
  </si>
  <si>
    <t>08638495880 KEYRON VALENCIA</t>
  </si>
  <si>
    <t>863820011</t>
  </si>
  <si>
    <t>1904196608</t>
  </si>
  <si>
    <t>08758049975 MANUEL MEJIA</t>
  </si>
  <si>
    <t>1904196421</t>
  </si>
  <si>
    <t>08758445748 DESIRETH POLO</t>
  </si>
  <si>
    <t>1904195942</t>
  </si>
  <si>
    <t>1131432925</t>
  </si>
  <si>
    <t>68307378487 DAGOBERTO ZARATE</t>
  </si>
  <si>
    <t>6830720011</t>
  </si>
  <si>
    <t>1904195937</t>
  </si>
  <si>
    <t>68307410369 JULIAN PINILLA</t>
  </si>
  <si>
    <t>GLOSA INICIAL GL-08255338255</t>
  </si>
  <si>
    <t>GLOSA INICIAL GL-08255338298</t>
  </si>
  <si>
    <t>GLOSA INICIAL GL-08255338301</t>
  </si>
  <si>
    <t>1904193466</t>
  </si>
  <si>
    <t>1131500403</t>
  </si>
  <si>
    <t>GLOSA INICIAL GL-4792505363003</t>
  </si>
  <si>
    <t>4700117011</t>
  </si>
  <si>
    <t>MMARQUEZ</t>
  </si>
  <si>
    <t>47-lpinedo Eurek</t>
  </si>
  <si>
    <t>1904484978</t>
  </si>
  <si>
    <t>2141145542</t>
  </si>
  <si>
    <t>20013889508 ALIX CRUZCO</t>
  </si>
  <si>
    <t>2001320011</t>
  </si>
  <si>
    <t>GLOSA INICIAL GL-2092293398138</t>
  </si>
  <si>
    <t>1904298875</t>
  </si>
  <si>
    <t>2141139574</t>
  </si>
  <si>
    <t>GLOSA INICIAL GL-2092293398032</t>
  </si>
  <si>
    <t>2040020011</t>
  </si>
  <si>
    <t>2000281838</t>
  </si>
  <si>
    <t>MPS GUA-830</t>
  </si>
  <si>
    <t>ZP</t>
  </si>
  <si>
    <t>guainia</t>
  </si>
  <si>
    <t>EVENTO MAR_2020</t>
  </si>
  <si>
    <t>9400000000</t>
  </si>
  <si>
    <t>KJIMENEZ</t>
  </si>
  <si>
    <t>S</t>
  </si>
  <si>
    <t>1904776804</t>
  </si>
  <si>
    <t>10000645494</t>
  </si>
  <si>
    <t>2905100203</t>
  </si>
  <si>
    <t>4141405847</t>
  </si>
  <si>
    <t>1300120011</t>
  </si>
  <si>
    <t>ABONO FACT 10000645494</t>
  </si>
  <si>
    <t>47-fmazzeneth Eurek</t>
  </si>
  <si>
    <t>47-anlopez Eurek</t>
  </si>
  <si>
    <t>5131046117</t>
  </si>
  <si>
    <t>2000329854</t>
  </si>
  <si>
    <t>MPS MAG-2343</t>
  </si>
  <si>
    <t>magdalena</t>
  </si>
  <si>
    <t>EVENTO JUN_2020</t>
  </si>
  <si>
    <t>4700000000</t>
  </si>
  <si>
    <t>2000329853</t>
  </si>
  <si>
    <t>MPS GUA-2342</t>
  </si>
  <si>
    <t>guajira</t>
  </si>
  <si>
    <t>4400000000</t>
  </si>
  <si>
    <t>2000329852</t>
  </si>
  <si>
    <t>MPS COR-2341</t>
  </si>
  <si>
    <t>cordoba</t>
  </si>
  <si>
    <t>2300000000</t>
  </si>
  <si>
    <t>2000329850</t>
  </si>
  <si>
    <t>MPS ATL-2339</t>
  </si>
  <si>
    <t>atlantico</t>
  </si>
  <si>
    <t>800000000</t>
  </si>
  <si>
    <t>2000333741</t>
  </si>
  <si>
    <t>72426193 CES-61</t>
  </si>
  <si>
    <t>cesar</t>
  </si>
  <si>
    <t>EVENTO JUN_2020 Cartera SAP 19.06.2020</t>
  </si>
  <si>
    <t>2000000000</t>
  </si>
  <si>
    <t>CESAR</t>
  </si>
  <si>
    <t>GLOSA</t>
  </si>
  <si>
    <t>DIF</t>
  </si>
  <si>
    <t>2000333927</t>
  </si>
  <si>
    <t>MPS MAYO/2020</t>
  </si>
  <si>
    <t>ZV</t>
  </si>
  <si>
    <t>20200626</t>
  </si>
  <si>
    <t>MPS MAYO/2020 OP3318414</t>
  </si>
  <si>
    <t>2020</t>
  </si>
  <si>
    <t>MPS MAYO/2020 OP318414</t>
  </si>
  <si>
    <t>2000333670</t>
  </si>
  <si>
    <t>PAGO EVENTO</t>
  </si>
  <si>
    <t>20200625</t>
  </si>
  <si>
    <t>COMPENSACION PAGO EVENTO JUNIO/2020</t>
  </si>
  <si>
    <t>500000000</t>
  </si>
  <si>
    <t>PAGO EVENTO JUNIO/2020</t>
  </si>
  <si>
    <t>588720011</t>
  </si>
  <si>
    <t>2000333559</t>
  </si>
  <si>
    <t>SALDO EVENTO MAY_2020 SUBSIDIADO</t>
  </si>
  <si>
    <t>2000318414</t>
  </si>
  <si>
    <t>20200624</t>
  </si>
  <si>
    <t>2000331977</t>
  </si>
  <si>
    <t>20200529</t>
  </si>
  <si>
    <t>2000331976</t>
  </si>
  <si>
    <t>MPS MAYO/2020 OP318413</t>
  </si>
  <si>
    <t>2000331358</t>
  </si>
  <si>
    <t>20200605</t>
  </si>
  <si>
    <t>COMPENSACION</t>
  </si>
  <si>
    <t>2000329851</t>
  </si>
  <si>
    <t>MPS CES-2340</t>
  </si>
  <si>
    <t>2000329849</t>
  </si>
  <si>
    <t>MPS ANT-2338</t>
  </si>
  <si>
    <t>antioquia</t>
  </si>
  <si>
    <t>2000327508</t>
  </si>
  <si>
    <t>PORTAL MAYO/2020</t>
  </si>
  <si>
    <t>2905100102</t>
  </si>
  <si>
    <t>PORTAL MAYO/2020 OP323034 RESERVAS TECNICAS</t>
  </si>
  <si>
    <t>PORTAL MAYO/2020 OP323034</t>
  </si>
  <si>
    <t>515417011</t>
  </si>
  <si>
    <t>579017011</t>
  </si>
  <si>
    <t>2000323034</t>
  </si>
  <si>
    <t>70497106 LA -190</t>
  </si>
  <si>
    <t>la guajira</t>
  </si>
  <si>
    <t>EVENTO - DESENCAJE RESERVAS TECNICAS</t>
  </si>
  <si>
    <t>LA GUAJIRA</t>
  </si>
  <si>
    <t>MPS MAG-404</t>
  </si>
  <si>
    <t>EVENTO MAY_2020 SUBSIDIADO</t>
  </si>
  <si>
    <t>2000318413</t>
  </si>
  <si>
    <t>MPS MAG-403</t>
  </si>
  <si>
    <t>2000317861</t>
  </si>
  <si>
    <t>MPS GUA-597</t>
  </si>
  <si>
    <t>20200511</t>
  </si>
  <si>
    <t>DIGITADORBOY</t>
  </si>
  <si>
    <t>9400117011</t>
  </si>
  <si>
    <t>2000315831</t>
  </si>
  <si>
    <t>MPS BOL-472</t>
  </si>
  <si>
    <t>20200504</t>
  </si>
  <si>
    <t>1300117011</t>
  </si>
  <si>
    <t>OOROZCO</t>
  </si>
  <si>
    <t>2905100103</t>
  </si>
  <si>
    <t>1316020011</t>
  </si>
  <si>
    <t>1300000000</t>
  </si>
  <si>
    <t>2000298641</t>
  </si>
  <si>
    <t>FACT 10000555825</t>
  </si>
  <si>
    <t>5130848252</t>
  </si>
  <si>
    <t>SALDO PEND X PAGAR FACT 10000555825 EVENTO</t>
  </si>
  <si>
    <t>1902600365</t>
  </si>
  <si>
    <t>SRAMOS</t>
  </si>
  <si>
    <t>SAL PEND XPAGAR $2090408</t>
  </si>
  <si>
    <t>20200306</t>
  </si>
  <si>
    <t>7000000000</t>
  </si>
  <si>
    <t>2000297845</t>
  </si>
  <si>
    <t>20200331</t>
  </si>
  <si>
    <t>PAGO FEBRERO 2020 CORDOBA</t>
  </si>
  <si>
    <t>2000289665</t>
  </si>
  <si>
    <t>ATLANTICO</t>
  </si>
  <si>
    <t>COMPENSACION EVENTO MAR_2020</t>
  </si>
  <si>
    <t>JDELAROSA</t>
  </si>
  <si>
    <t>COMPENSACION MPS ATL-309</t>
  </si>
  <si>
    <t>2000285606</t>
  </si>
  <si>
    <t>20200330</t>
  </si>
  <si>
    <t>COMPENSACION PAGO EVENTO MARZO 2020</t>
  </si>
  <si>
    <t>YB999</t>
  </si>
  <si>
    <t>PAGO EVENTO MARZO 2020</t>
  </si>
  <si>
    <t>2000285545</t>
  </si>
  <si>
    <t>SAL 10000533128</t>
  </si>
  <si>
    <t>2110845963</t>
  </si>
  <si>
    <t>SALD PEND X PAGAR FACT 10000533128 EVENTO</t>
  </si>
  <si>
    <t>7042917011</t>
  </si>
  <si>
    <t>1902140299</t>
  </si>
  <si>
    <t>SALD PEN X PAG $50.434</t>
  </si>
  <si>
    <t>20200226</t>
  </si>
  <si>
    <t>525017011</t>
  </si>
  <si>
    <t>2000285362</t>
  </si>
  <si>
    <t>2000285256</t>
  </si>
  <si>
    <t>MPS MARZO/2020</t>
  </si>
  <si>
    <t>20200325</t>
  </si>
  <si>
    <t>MPS MARZO/2020 OP281971</t>
  </si>
  <si>
    <t>2000282512</t>
  </si>
  <si>
    <t>PORTAL FEB/2020</t>
  </si>
  <si>
    <t>20200228</t>
  </si>
  <si>
    <t>PORTAL FEB/2020 OP279177-279178</t>
  </si>
  <si>
    <t>PORT FEB/20 279177-279178</t>
  </si>
  <si>
    <t>2000282492</t>
  </si>
  <si>
    <t>20200227</t>
  </si>
  <si>
    <t>2000282328</t>
  </si>
  <si>
    <t>MPS SUC-1319</t>
  </si>
  <si>
    <t>sucre</t>
  </si>
  <si>
    <t>2000281971</t>
  </si>
  <si>
    <t>MPS MAG-963</t>
  </si>
  <si>
    <t>2000281656</t>
  </si>
  <si>
    <t>MPS CES-648</t>
  </si>
  <si>
    <t>2000281480</t>
  </si>
  <si>
    <t>bolivar</t>
  </si>
  <si>
    <t>2000281317</t>
  </si>
  <si>
    <t>MPS ATL-309</t>
  </si>
  <si>
    <t>2000281177</t>
  </si>
  <si>
    <t>MPS ANT-169</t>
  </si>
  <si>
    <t>2000280747</t>
  </si>
  <si>
    <t>COMPENSACION PAGO EVENTO FEBRERO/2020</t>
  </si>
  <si>
    <t>PAGO EVENTO FEBRERO/2020</t>
  </si>
  <si>
    <t>2000280471</t>
  </si>
  <si>
    <t>COMPENSACION EVENTO  FEB_2020</t>
  </si>
  <si>
    <t>COMPENSACION 65550681 ATL</t>
  </si>
  <si>
    <t>2000279945</t>
  </si>
  <si>
    <t>PAGO ACH FEB 20</t>
  </si>
  <si>
    <t>JGIRALDO</t>
  </si>
  <si>
    <t>6800000000</t>
  </si>
  <si>
    <t>2000279765</t>
  </si>
  <si>
    <t>65550681 VAL FEB</t>
  </si>
  <si>
    <t>COMP 65550681 VAL FEB 2020</t>
  </si>
  <si>
    <t>7636417011</t>
  </si>
  <si>
    <t>SARCILA</t>
  </si>
  <si>
    <t>COMP 65550681 VAL FEB 202</t>
  </si>
  <si>
    <t>7600000000</t>
  </si>
  <si>
    <t>2000279181</t>
  </si>
  <si>
    <t>65550681 VAL-518</t>
  </si>
  <si>
    <t>valle</t>
  </si>
  <si>
    <t>EVENTO FEB_2020</t>
  </si>
  <si>
    <t>VALLE</t>
  </si>
  <si>
    <t>2000279180</t>
  </si>
  <si>
    <t>65550681 SUC-517</t>
  </si>
  <si>
    <t>SUCRE</t>
  </si>
  <si>
    <t>2000279179</t>
  </si>
  <si>
    <t>65550681 SAN-516</t>
  </si>
  <si>
    <t>santander</t>
  </si>
  <si>
    <t>SANTANDER</t>
  </si>
  <si>
    <t>2000279178</t>
  </si>
  <si>
    <t>65550681 MAG-515</t>
  </si>
  <si>
    <t>MAGDALENA</t>
  </si>
  <si>
    <t>2000279177</t>
  </si>
  <si>
    <t>65550681 GUA-514</t>
  </si>
  <si>
    <t>GUAJIRA</t>
  </si>
  <si>
    <t>2000279176</t>
  </si>
  <si>
    <t>65550681 COR-513</t>
  </si>
  <si>
    <t>CORDOBA</t>
  </si>
  <si>
    <t>2000279175</t>
  </si>
  <si>
    <t>65550681 CES-512</t>
  </si>
  <si>
    <t>2000279174</t>
  </si>
  <si>
    <t>65550681 BOL-511</t>
  </si>
  <si>
    <t>BOLIVAR</t>
  </si>
  <si>
    <t>2000279173</t>
  </si>
  <si>
    <t>65550681 ATL-510</t>
  </si>
  <si>
    <t>2000279172</t>
  </si>
  <si>
    <t>65550681 ANT-509</t>
  </si>
  <si>
    <t>ANTIOQUIA</t>
  </si>
  <si>
    <t>2000278543</t>
  </si>
  <si>
    <t>MPS OCT/2019</t>
  </si>
  <si>
    <t>20200225</t>
  </si>
  <si>
    <t>SALDO MPS OCT/19 OP205228</t>
  </si>
  <si>
    <t>2000237594</t>
  </si>
  <si>
    <t>20191129</t>
  </si>
  <si>
    <t>COMPENSACION EVENTO OCT/19 NORTE DE SANTANDER</t>
  </si>
  <si>
    <t>5400000000</t>
  </si>
  <si>
    <t>2019</t>
  </si>
  <si>
    <t>ESARAVIA</t>
  </si>
  <si>
    <t>COMPENSACION EVENTO OCT19</t>
  </si>
  <si>
    <t>2000236445</t>
  </si>
  <si>
    <t>MPS BOL -312</t>
  </si>
  <si>
    <t>20191127</t>
  </si>
  <si>
    <t>EVENTO OCT_2019</t>
  </si>
  <si>
    <t>2000236092</t>
  </si>
  <si>
    <t>SALDO PENDIENTE POR LEGALIZAR NOV 25 2019</t>
  </si>
  <si>
    <t>2000149744</t>
  </si>
  <si>
    <t>LREYES</t>
  </si>
  <si>
    <t>20191125</t>
  </si>
  <si>
    <t>2000235190</t>
  </si>
  <si>
    <t>20191118</t>
  </si>
  <si>
    <t>7026517011</t>
  </si>
  <si>
    <t>2000225568</t>
  </si>
  <si>
    <t>MPS CES-952</t>
  </si>
  <si>
    <t>NOVIEMBRE 2019</t>
  </si>
  <si>
    <t>EVENTO NOV_2019</t>
  </si>
  <si>
    <t>RMARRUGO</t>
  </si>
  <si>
    <t>2000218741</t>
  </si>
  <si>
    <t>SALDO EVENTO OCT_2019</t>
  </si>
  <si>
    <t>2000205228</t>
  </si>
  <si>
    <t>MPS OCT/2019 OP205228</t>
  </si>
  <si>
    <t>20191030</t>
  </si>
  <si>
    <t>MPS OCTUBRE /2019 OP205228</t>
  </si>
  <si>
    <t>2000217207</t>
  </si>
  <si>
    <t>PAGO MPS OCT 19</t>
  </si>
  <si>
    <t>20191022</t>
  </si>
  <si>
    <t>4798017011</t>
  </si>
  <si>
    <t>2000217040</t>
  </si>
  <si>
    <t>COMPENSACION MPS ATL -311 EVENTO OCT_2019</t>
  </si>
  <si>
    <t>COMPENSACION MPS ATL -311</t>
  </si>
  <si>
    <t>2000205230</t>
  </si>
  <si>
    <t>MPS SAN -315</t>
  </si>
  <si>
    <t>2000205229</t>
  </si>
  <si>
    <t>MPS NOR -314</t>
  </si>
  <si>
    <t>norte de santander</t>
  </si>
  <si>
    <t>NORTE DE SANTANDER</t>
  </si>
  <si>
    <t>MPS MAG -313</t>
  </si>
  <si>
    <t>2000205227</t>
  </si>
  <si>
    <t>2000205226</t>
  </si>
  <si>
    <t>MPS ATL -311</t>
  </si>
  <si>
    <t>2000185963</t>
  </si>
  <si>
    <t>20190808</t>
  </si>
  <si>
    <t>2000183169</t>
  </si>
  <si>
    <t>COMPENSACION MPS ATL-449- EVENTO AGO_2019</t>
  </si>
  <si>
    <t>COMPENSACION MPS ATL-449</t>
  </si>
  <si>
    <t>2000182506</t>
  </si>
  <si>
    <t>MPS AGOSTO/2019</t>
  </si>
  <si>
    <t>20190816</t>
  </si>
  <si>
    <t>MPS AGOSTO/2019 OP170385</t>
  </si>
  <si>
    <t>2000170385</t>
  </si>
  <si>
    <t>MPS MAG-431</t>
  </si>
  <si>
    <t>EVENTO AGO_2019</t>
  </si>
  <si>
    <t>2000170384</t>
  </si>
  <si>
    <t>MPS CES-430</t>
  </si>
  <si>
    <t>AGOSTO 2019</t>
  </si>
  <si>
    <t>2000170383</t>
  </si>
  <si>
    <t>MPS BOL-429</t>
  </si>
  <si>
    <t>2000170382</t>
  </si>
  <si>
    <t>MPS ATL-428</t>
  </si>
  <si>
    <t>2000169520</t>
  </si>
  <si>
    <t>MPS JUNIO/2019</t>
  </si>
  <si>
    <t>20190731</t>
  </si>
  <si>
    <t>MPS JUNIO/2019 OP149745</t>
  </si>
  <si>
    <t>2000157346</t>
  </si>
  <si>
    <t>20190614</t>
  </si>
  <si>
    <t>2022817011</t>
  </si>
  <si>
    <t>2000157300</t>
  </si>
  <si>
    <t>20190710</t>
  </si>
  <si>
    <t>PAGO JUNIO 2019 CORDOBA</t>
  </si>
  <si>
    <t>2000155126</t>
  </si>
  <si>
    <t>PAGO MPS JUN 19</t>
  </si>
  <si>
    <t>20190628</t>
  </si>
  <si>
    <t>1316017010</t>
  </si>
  <si>
    <t>2000154988</t>
  </si>
  <si>
    <t>FACT 10000492895</t>
  </si>
  <si>
    <t>SALDO PENDX PAGAR FACT 10000492895 EVENTO</t>
  </si>
  <si>
    <t>1901516453</t>
  </si>
  <si>
    <t>SALD 10000492895 $49.235</t>
  </si>
  <si>
    <t>20190607</t>
  </si>
  <si>
    <t>2000154163</t>
  </si>
  <si>
    <t>COMPENSACION MPS ATL-593</t>
  </si>
  <si>
    <t>2000153795</t>
  </si>
  <si>
    <t>20190626</t>
  </si>
  <si>
    <t>COMPENSACIÓN EVENTO JUN/19 NORTE DE SANTANDER</t>
  </si>
  <si>
    <t>5400117011</t>
  </si>
  <si>
    <t>COMPENSACIÓN EVENTO JUN</t>
  </si>
  <si>
    <t>2000153762</t>
  </si>
  <si>
    <t>COMP PAGO JUNIO</t>
  </si>
  <si>
    <t>COMPENSACION PAGO EVENTO JUNIO 2019</t>
  </si>
  <si>
    <t>JSOTO</t>
  </si>
  <si>
    <t>COMP PAGO JUNIO 2019</t>
  </si>
  <si>
    <t>2000153294</t>
  </si>
  <si>
    <t>MPS BOL-594</t>
  </si>
  <si>
    <t>20190619</t>
  </si>
  <si>
    <t>EVENTO JUN_2019</t>
  </si>
  <si>
    <t>2000152000</t>
  </si>
  <si>
    <t>MPS FEBRERO/2019</t>
  </si>
  <si>
    <t>20190531</t>
  </si>
  <si>
    <t>MPS FEB/2019 OP93531</t>
  </si>
  <si>
    <t>800118011</t>
  </si>
  <si>
    <t>2000149748</t>
  </si>
  <si>
    <t>MPS SUC-601</t>
  </si>
  <si>
    <t>2000149747</t>
  </si>
  <si>
    <t>MPS SAN-600</t>
  </si>
  <si>
    <t>2000149746</t>
  </si>
  <si>
    <t>MPS NOR-599</t>
  </si>
  <si>
    <t>2000149745</t>
  </si>
  <si>
    <t>MPS MAG-598</t>
  </si>
  <si>
    <t>GUAINIA</t>
  </si>
  <si>
    <t>2000149743</t>
  </si>
  <si>
    <t>MPS COR-596</t>
  </si>
  <si>
    <t>2000149742</t>
  </si>
  <si>
    <t>MPS CES-595</t>
  </si>
  <si>
    <t>JUNIO 2019</t>
  </si>
  <si>
    <t>2000149741</t>
  </si>
  <si>
    <t>2000149740</t>
  </si>
  <si>
    <t>MPS ATL-593</t>
  </si>
  <si>
    <t>2000149739</t>
  </si>
  <si>
    <t>MPS ANT-592</t>
  </si>
  <si>
    <t>2000149094</t>
  </si>
  <si>
    <t>MPS MAYO/2019</t>
  </si>
  <si>
    <t>MPS MAYO/2019 OP124824</t>
  </si>
  <si>
    <t>512017011</t>
  </si>
  <si>
    <t>2000148026</t>
  </si>
  <si>
    <t>20190509</t>
  </si>
  <si>
    <t>2000137852</t>
  </si>
  <si>
    <t>20190528</t>
  </si>
  <si>
    <t>COMPENSACIÓN EVENTO MAY/19 NORTE DE SANTANDER</t>
  </si>
  <si>
    <t>COMPENSACIÓN EVENTO MAY</t>
  </si>
  <si>
    <t>2000137759</t>
  </si>
  <si>
    <t>FACT 10000448039</t>
  </si>
  <si>
    <t>2190754594</t>
  </si>
  <si>
    <t>SALDO PENDX PAGAR FACT 10000448039 EVENT MAY/19</t>
  </si>
  <si>
    <t>1900319867</t>
  </si>
  <si>
    <t>SAL FAC10000448039 $13344</t>
  </si>
  <si>
    <t>20190508</t>
  </si>
  <si>
    <t>2000137650</t>
  </si>
  <si>
    <t>MPS BOL 681</t>
  </si>
  <si>
    <t>20190527</t>
  </si>
  <si>
    <t>EVENTO MAY_2019</t>
  </si>
  <si>
    <t>2000137528</t>
  </si>
  <si>
    <t>SALDO FACTURA 10000543076</t>
  </si>
  <si>
    <t>PAGO EVENTO MAYO 2019</t>
  </si>
  <si>
    <t>2000136828</t>
  </si>
  <si>
    <t>COMPENSACION MPS ATL 680-EVENTO MAY_2019</t>
  </si>
  <si>
    <t>COMPENSACION MPS ATL 680</t>
  </si>
  <si>
    <t>2000124827</t>
  </si>
  <si>
    <t>MPS SUC 687</t>
  </si>
  <si>
    <t>2000124826</t>
  </si>
  <si>
    <t>MPS SAN 686</t>
  </si>
  <si>
    <t>2000124825</t>
  </si>
  <si>
    <t>MPS NOR 685</t>
  </si>
  <si>
    <t>2000124824</t>
  </si>
  <si>
    <t>MPS MAG 684</t>
  </si>
  <si>
    <t>2000124823</t>
  </si>
  <si>
    <t>MPS COR 683</t>
  </si>
  <si>
    <t>2000124822</t>
  </si>
  <si>
    <t>MPS CES 682</t>
  </si>
  <si>
    <t>MAYO 2019</t>
  </si>
  <si>
    <t>2000124821</t>
  </si>
  <si>
    <t>2000124820</t>
  </si>
  <si>
    <t>MPS ATL 680</t>
  </si>
  <si>
    <t>2000097895</t>
  </si>
  <si>
    <t>PAGO MPS FEB 19</t>
  </si>
  <si>
    <t>20190228</t>
  </si>
  <si>
    <t>6830717011</t>
  </si>
  <si>
    <t>2000095415</t>
  </si>
  <si>
    <t>PAGO FEBRERO 2019</t>
  </si>
  <si>
    <t>2000094995</t>
  </si>
  <si>
    <t>20190206</t>
  </si>
  <si>
    <t>2000094220</t>
  </si>
  <si>
    <t>MPS GUA-304</t>
  </si>
  <si>
    <t>20190221</t>
  </si>
  <si>
    <t>2000093602</t>
  </si>
  <si>
    <t>COMPENSACION MPS ATL-300 FEB_2019</t>
  </si>
  <si>
    <t>COMPENSACION MPS ATL-300</t>
  </si>
  <si>
    <t>2000093531</t>
  </si>
  <si>
    <t>MPS FEB/19 82968</t>
  </si>
  <si>
    <t>SALDO EVENTO FEB_2019</t>
  </si>
  <si>
    <t>2000082968</t>
  </si>
  <si>
    <t>MPS FEB/2019 OP82968</t>
  </si>
  <si>
    <t>20190218</t>
  </si>
  <si>
    <t>2000086584</t>
  </si>
  <si>
    <t>MPS BOL-301</t>
  </si>
  <si>
    <t>20190213</t>
  </si>
  <si>
    <t>EVENTO FEB_2019</t>
  </si>
  <si>
    <t>2000082969</t>
  </si>
  <si>
    <t>MPS SAN-306</t>
  </si>
  <si>
    <t>MPS MAG-305</t>
  </si>
  <si>
    <t>2000082967</t>
  </si>
  <si>
    <t>2000082966</t>
  </si>
  <si>
    <t>MPS COR-303</t>
  </si>
  <si>
    <t>2000082965</t>
  </si>
  <si>
    <t>MPS CES-302</t>
  </si>
  <si>
    <t>2000082964</t>
  </si>
  <si>
    <t>2000082963</t>
  </si>
  <si>
    <t>MPS ATL-300</t>
  </si>
  <si>
    <t>2000081369</t>
  </si>
  <si>
    <t>COMPENSACION MPS ATL-113 ENE_19</t>
  </si>
  <si>
    <t>COMPENSACION MPS ATL-113</t>
  </si>
  <si>
    <t>2000081353</t>
  </si>
  <si>
    <t>MPS ENE/19 75719</t>
  </si>
  <si>
    <t>20190131</t>
  </si>
  <si>
    <t>MPS ENERO/2019 OP75719</t>
  </si>
  <si>
    <t>2000075719</t>
  </si>
  <si>
    <t>MPS MAG-216</t>
  </si>
  <si>
    <t>EVENTO ENE_2019</t>
  </si>
  <si>
    <t>2000075616</t>
  </si>
  <si>
    <t>MPS ATL-113</t>
  </si>
  <si>
    <t>2000067302</t>
  </si>
  <si>
    <t>MPS DIC/18 66403</t>
  </si>
  <si>
    <t>20181212</t>
  </si>
  <si>
    <t>MPS DIC/2018 OP66403</t>
  </si>
  <si>
    <t>2018</t>
  </si>
  <si>
    <t>2000066898</t>
  </si>
  <si>
    <t>MPS AGO/18 39542</t>
  </si>
  <si>
    <t>20181130</t>
  </si>
  <si>
    <t>MPS AGOSTO/2018 OP39542</t>
  </si>
  <si>
    <t>2000066403</t>
  </si>
  <si>
    <t>MPS MAG</t>
  </si>
  <si>
    <t>EVENTO DIC_2018</t>
  </si>
  <si>
    <t>2000038346</t>
  </si>
  <si>
    <t>POR JUL/18 35802</t>
  </si>
  <si>
    <t>20180802</t>
  </si>
  <si>
    <t>PORTAL JULIO/2018 OP35802</t>
  </si>
  <si>
    <t>ABONO FACT 10000645494 13001213463 LUIS ALCAZAR</t>
  </si>
  <si>
    <t>ABONO FACTURA 10000599423 E.S.E. HOSPITAL NUESTRA</t>
  </si>
  <si>
    <t>1904767295</t>
  </si>
  <si>
    <t>10000642876</t>
  </si>
  <si>
    <t>13001483088 YOLMAN JULIO</t>
  </si>
  <si>
    <t>1904767288</t>
  </si>
  <si>
    <t>10000642972</t>
  </si>
  <si>
    <t>4141413270</t>
  </si>
  <si>
    <t>44430469105 GREYDIS CARDOZO</t>
  </si>
  <si>
    <t>4443017011</t>
  </si>
  <si>
    <t>1904767243</t>
  </si>
  <si>
    <t>10000644984</t>
  </si>
  <si>
    <t>4141424465</t>
  </si>
  <si>
    <t>44430111887 GUSTAVO CASTAÑO</t>
  </si>
  <si>
    <t>1904764338</t>
  </si>
  <si>
    <t>10000646299</t>
  </si>
  <si>
    <t>13001085933 BERTULFO GUARIN</t>
  </si>
  <si>
    <t>1904764332</t>
  </si>
  <si>
    <t>10000644775</t>
  </si>
  <si>
    <t>20001890946 BRIANA TAJAN</t>
  </si>
  <si>
    <t>1305220011</t>
  </si>
  <si>
    <t>1904764329</t>
  </si>
  <si>
    <t>10000647737</t>
  </si>
  <si>
    <t>1904746128</t>
  </si>
  <si>
    <t>47288442589 DAYANA PATERNINA</t>
  </si>
  <si>
    <t>4728817011</t>
  </si>
  <si>
    <t>1904746126</t>
  </si>
  <si>
    <t>47001388085 JOSUE PABON</t>
  </si>
  <si>
    <t>1904745972</t>
  </si>
  <si>
    <t>5080927691</t>
  </si>
  <si>
    <t>4720500070605 LAURA MUÑOZ</t>
  </si>
  <si>
    <t>4720517011</t>
  </si>
  <si>
    <t>1904745969</t>
  </si>
  <si>
    <t>1904745966</t>
  </si>
  <si>
    <t>1904733402</t>
  </si>
  <si>
    <t>10000648061</t>
  </si>
  <si>
    <t>ABONO FACT 10000648061 47001249388 DIEGO PINTO</t>
  </si>
  <si>
    <t>4700120011</t>
  </si>
  <si>
    <t>ABONO FACT 10000648061</t>
  </si>
  <si>
    <t>4141451072</t>
  </si>
  <si>
    <t>SALDO FACT 10000648061 47001249388 DIEGO PINTO</t>
  </si>
  <si>
    <t>1904659316</t>
  </si>
  <si>
    <t>VR ABONO A FACTURA</t>
  </si>
  <si>
    <t>1904724085</t>
  </si>
  <si>
    <t>5071658906</t>
  </si>
  <si>
    <t>05887399562 DIANA LOPERA</t>
  </si>
  <si>
    <t>1904712347</t>
  </si>
  <si>
    <t>ABONO FACT 10000635344 FACT 10000635344 4700136504</t>
  </si>
  <si>
    <t>ABONO FACT 10000635344</t>
  </si>
  <si>
    <t>2141125152</t>
  </si>
  <si>
    <t>SALDO FACT 10000635344 FACT 10000635344 4700136504</t>
  </si>
  <si>
    <t>1904281926</t>
  </si>
  <si>
    <t>1904659314</t>
  </si>
  <si>
    <t>10000647758</t>
  </si>
  <si>
    <t>47189383442 YOSELYN GOMEZ</t>
  </si>
  <si>
    <t>4718917011</t>
  </si>
  <si>
    <t>1904659313</t>
  </si>
  <si>
    <t>10000647496</t>
  </si>
  <si>
    <t>1904659312</t>
  </si>
  <si>
    <t>10000647168</t>
  </si>
  <si>
    <t>47053428922 MELQUICEDEC LOPEZ</t>
  </si>
  <si>
    <t>4705317011</t>
  </si>
  <si>
    <t>1904659311</t>
  </si>
  <si>
    <t>10000646217</t>
  </si>
  <si>
    <t>4720500065401 WILMAN JIMENEZ</t>
  </si>
  <si>
    <t>1904659309</t>
  </si>
  <si>
    <t>10000645405</t>
  </si>
  <si>
    <t>47053392702 YHOANDRIS ACUÑA</t>
  </si>
  <si>
    <t>1904659308</t>
  </si>
  <si>
    <t>10000643853</t>
  </si>
  <si>
    <t>4700101249602 JENNIFER MELENDEZ</t>
  </si>
  <si>
    <t>1904659305</t>
  </si>
  <si>
    <t>10000643684</t>
  </si>
  <si>
    <t>47001172430 DANIEL MEZA</t>
  </si>
  <si>
    <t>1904595617</t>
  </si>
  <si>
    <t>2141151987</t>
  </si>
  <si>
    <t>13683328909 GLEINYS HERRERA</t>
  </si>
  <si>
    <t>1368320011</t>
  </si>
  <si>
    <t>13-amarquez Eurek</t>
  </si>
  <si>
    <t>1904595611</t>
  </si>
  <si>
    <t>1904595604</t>
  </si>
  <si>
    <t>13001217044 JAMER PACHECO</t>
  </si>
  <si>
    <t>1904595600</t>
  </si>
  <si>
    <t>13001462832 YUSEF HERRERA</t>
  </si>
  <si>
    <t>1904595594</t>
  </si>
  <si>
    <t>1904595589</t>
  </si>
  <si>
    <t>1904483721</t>
  </si>
  <si>
    <t>1131427285</t>
  </si>
  <si>
    <t>20001073130 NEREIDA AMAYA</t>
  </si>
  <si>
    <t>1904483719</t>
  </si>
  <si>
    <t>13430101806 VIVIANA NOYA</t>
  </si>
  <si>
    <t>1343020011</t>
  </si>
  <si>
    <t>1904483715</t>
  </si>
  <si>
    <t>13160166419 DELVIER VANEGAS</t>
  </si>
  <si>
    <t>1904483711</t>
  </si>
  <si>
    <t>1904481421</t>
  </si>
  <si>
    <t>1131458340</t>
  </si>
  <si>
    <t>1904481315</t>
  </si>
  <si>
    <t>1131443558</t>
  </si>
  <si>
    <t>1904481312</t>
  </si>
  <si>
    <t>1904481309</t>
  </si>
  <si>
    <t>ABONO</t>
  </si>
  <si>
    <t>SALDO PXP</t>
  </si>
  <si>
    <t>1904481303</t>
  </si>
  <si>
    <t>13001385076 DAKIRA RODRIGUEZ</t>
  </si>
  <si>
    <t>1904481298</t>
  </si>
  <si>
    <t>13001341001 NATALIE MORALES</t>
  </si>
  <si>
    <t>1904452275</t>
  </si>
  <si>
    <t>2141137108</t>
  </si>
  <si>
    <t>05250446618 YERALDIN RENTERIA</t>
  </si>
  <si>
    <t>525020011</t>
  </si>
  <si>
    <t>05-jmarin Eurek</t>
  </si>
  <si>
    <t>1904452266</t>
  </si>
  <si>
    <t>05495235695 MARIA TENORIO</t>
  </si>
  <si>
    <t>549520011</t>
  </si>
  <si>
    <t>1904404164</t>
  </si>
  <si>
    <t xml:space="preserve"> 10000573862</t>
  </si>
  <si>
    <t>9021415734</t>
  </si>
  <si>
    <t>08137322580 ANDRES DAVID TEJEDA JAZZ</t>
  </si>
  <si>
    <t>813717011</t>
  </si>
  <si>
    <t>1903421021</t>
  </si>
  <si>
    <t>1904374866</t>
  </si>
  <si>
    <t>ABONO FACTURA 10000471446 E.S.E. HOSPITAL NUESTRA</t>
  </si>
  <si>
    <t>6120848648</t>
  </si>
  <si>
    <t>SALDO FACTURA 10000471446 E.S.E. HOSPITAL NUESTRA</t>
  </si>
  <si>
    <t>1900859612</t>
  </si>
  <si>
    <t>1904353268</t>
  </si>
  <si>
    <t>ABONO FACT 10000635344 47001365047 MILENA SIERRA</t>
  </si>
  <si>
    <t>1904312282</t>
  </si>
  <si>
    <t>1131447087</t>
  </si>
  <si>
    <t>05736514064 RUAN BELTRAN</t>
  </si>
  <si>
    <t>573620011</t>
  </si>
  <si>
    <t>05-cecheverri Eurek</t>
  </si>
  <si>
    <t>1904311500</t>
  </si>
  <si>
    <t>GL</t>
  </si>
  <si>
    <t>LEV GLOSA ACEP AUD</t>
  </si>
  <si>
    <t>LEV GLOSA ACEP AUD SEG ACTA 10.10.2019</t>
  </si>
  <si>
    <t>5400119011</t>
  </si>
  <si>
    <t>LEV GLOS FACT 10000487431</t>
  </si>
  <si>
    <t>1904311385</t>
  </si>
  <si>
    <t>1131456494</t>
  </si>
  <si>
    <t>05854105801 DANY CASTRILLON</t>
  </si>
  <si>
    <t>585420011</t>
  </si>
  <si>
    <t>1904305975</t>
  </si>
  <si>
    <t xml:space="preserve"> LEV GLO FACT 10000487431</t>
  </si>
  <si>
    <t>9100836473</t>
  </si>
  <si>
    <t>1901753411</t>
  </si>
  <si>
    <t>1904304687</t>
  </si>
  <si>
    <t>ABONO FACT 10000624789 47001115444 GERTRUDIS SANCH</t>
  </si>
  <si>
    <t>ABONO FACT 10000624789</t>
  </si>
  <si>
    <t>1131412063</t>
  </si>
  <si>
    <t>SALDO FACT 10000624789 47001115444 GERTRUDIS SANCH</t>
  </si>
  <si>
    <t>1904193582</t>
  </si>
  <si>
    <t>20400353948 EVA NAVARRO</t>
  </si>
  <si>
    <t>1904298813</t>
  </si>
  <si>
    <t>20238879003 LEWIN MARTINEZ</t>
  </si>
  <si>
    <t>2023820011</t>
  </si>
  <si>
    <t>1904298796</t>
  </si>
  <si>
    <t>20001902486 LUIS PEREZ</t>
  </si>
  <si>
    <t>2000120011</t>
  </si>
  <si>
    <t>1904298770</t>
  </si>
  <si>
    <t>20001866618 KASSANDRA DE LA CRUZ</t>
  </si>
  <si>
    <t>1904288631</t>
  </si>
  <si>
    <t>2141128678</t>
  </si>
  <si>
    <t>08001356299 GLADYS FORNARIS</t>
  </si>
  <si>
    <t>08-lpinedo Eurek</t>
  </si>
  <si>
    <t>1904288625</t>
  </si>
  <si>
    <t>08001245660 MAYERLI RIVERO</t>
  </si>
  <si>
    <t>1904288617</t>
  </si>
  <si>
    <t>08001513964 ANGIE QUINTANA</t>
  </si>
  <si>
    <t>1904286403</t>
  </si>
  <si>
    <t>1904285077</t>
  </si>
  <si>
    <t>2141148589</t>
  </si>
  <si>
    <t>47001163581 LINA VANEGAS</t>
  </si>
  <si>
    <t>1904285003</t>
  </si>
  <si>
    <t>2141131397</t>
  </si>
  <si>
    <t>08421317131 LEMIR MUÑOZ</t>
  </si>
  <si>
    <t>1904283282</t>
  </si>
  <si>
    <t>2141133244</t>
  </si>
  <si>
    <t>47001391734 YEMINTON PIMIENTA</t>
  </si>
  <si>
    <t>1904283274</t>
  </si>
  <si>
    <t>1904283270</t>
  </si>
  <si>
    <t>47001341169 MARLENE HERNANDEZ</t>
  </si>
  <si>
    <t>1904283266</t>
  </si>
  <si>
    <t>47980193731 LUIS MORALES</t>
  </si>
  <si>
    <t>1904283260</t>
  </si>
  <si>
    <t>47001388084 LUZ BAZANTE</t>
  </si>
  <si>
    <t>1904283256</t>
  </si>
  <si>
    <t>47001142469 DALNEYIS ESCOBAR</t>
  </si>
  <si>
    <t>1904278294</t>
  </si>
  <si>
    <t xml:space="preserve"> 10000566340</t>
  </si>
  <si>
    <t>9021210142</t>
  </si>
  <si>
    <t>08001494020 KYLIE SOFIA ARRIETA SARMIENTO</t>
  </si>
  <si>
    <t>1903518666</t>
  </si>
  <si>
    <t>1904274345</t>
  </si>
  <si>
    <t>1131424099</t>
  </si>
  <si>
    <t>70001197496 EMILY BRAVO</t>
  </si>
  <si>
    <t>7000120011</t>
  </si>
  <si>
    <t>70-ylambrano Eurek</t>
  </si>
  <si>
    <t>1904274326</t>
  </si>
  <si>
    <t>1904258637</t>
  </si>
  <si>
    <t>2141147750</t>
  </si>
  <si>
    <t>70001144612 EDUARDO TORRES</t>
  </si>
  <si>
    <t>1904258629</t>
  </si>
  <si>
    <t>2141144440</t>
  </si>
  <si>
    <t>70001145279 OSMALDY MESA</t>
  </si>
  <si>
    <t>1904258625</t>
  </si>
  <si>
    <t>70418017200 ALFARO ARRIETA</t>
  </si>
  <si>
    <t>7041820011</t>
  </si>
  <si>
    <t>1904258622</t>
  </si>
  <si>
    <t>70418202586 YULISA NARVAEZ</t>
  </si>
  <si>
    <t>1904247768</t>
  </si>
  <si>
    <t>5130922016</t>
  </si>
  <si>
    <t>ABONO COMP PAGO FEB 2020</t>
  </si>
  <si>
    <t>SALDO COMP PAGO FEB 2020</t>
  </si>
  <si>
    <t>1904238076</t>
  </si>
  <si>
    <t>8150849135</t>
  </si>
  <si>
    <t>COMPENSACIÓN 10000486606 PAGO FEB 2020</t>
  </si>
  <si>
    <t>COMPENSACIÓN 10000486606</t>
  </si>
  <si>
    <t>SALDO 10000486606 PAGO FEB 2020</t>
  </si>
  <si>
    <t>1901242085</t>
  </si>
  <si>
    <t>1904220198</t>
  </si>
  <si>
    <t>10000616787</t>
  </si>
  <si>
    <t>ABONO FACT 10000616787 47980228712 DONIS OSPINA</t>
  </si>
  <si>
    <t>4798020011</t>
  </si>
  <si>
    <t>ABONO FACT 10000616787</t>
  </si>
  <si>
    <t>1131504644</t>
  </si>
  <si>
    <t>SALDO FACT 10000616787 47980228712 DONIS OSPINA</t>
  </si>
  <si>
    <t>1904193088</t>
  </si>
  <si>
    <t>1904219519</t>
  </si>
  <si>
    <t>10000599733</t>
  </si>
  <si>
    <t>1131452230</t>
  </si>
  <si>
    <t>23001163914 BERNARDO MORALES</t>
  </si>
  <si>
    <t>2300120011</t>
  </si>
  <si>
    <t>1904193694</t>
  </si>
  <si>
    <t>1131443953</t>
  </si>
  <si>
    <t>47980151853 ONEIDA MIRANDA</t>
  </si>
  <si>
    <t>1904193672</t>
  </si>
  <si>
    <t>1131452228</t>
  </si>
  <si>
    <t>47258366189 MARTHA IBAÑEZ</t>
  </si>
  <si>
    <t>4725817011</t>
  </si>
  <si>
    <t>1904193641</t>
  </si>
  <si>
    <t>47001396075 ALVARO POLO</t>
  </si>
  <si>
    <t>1904193617</t>
  </si>
  <si>
    <t>4700103470801 ARLINE MARTINEZ</t>
  </si>
  <si>
    <t>1904193601</t>
  </si>
  <si>
    <t>47268423475 JANER MOSCOTE</t>
  </si>
  <si>
    <t>4726817011</t>
  </si>
  <si>
    <t>1904193546</t>
  </si>
  <si>
    <t>10000624082</t>
  </si>
  <si>
    <t>4700105459701 CARMEN VARELA</t>
  </si>
  <si>
    <t>1904193531</t>
  </si>
  <si>
    <t>10000622918</t>
  </si>
  <si>
    <t>1904193505</t>
  </si>
  <si>
    <t>10000622622</t>
  </si>
  <si>
    <t>1904193134</t>
  </si>
  <si>
    <t>10000618272</t>
  </si>
  <si>
    <t>47980150498 SOFIA CONEO</t>
  </si>
  <si>
    <t>1904193120</t>
  </si>
  <si>
    <t>10000618054</t>
  </si>
  <si>
    <t>47053391720 YEFRI PEREZ</t>
  </si>
  <si>
    <t>1904193113</t>
  </si>
  <si>
    <t>10000617742</t>
  </si>
  <si>
    <t>4774500283004 HIPOLITO GUTIERREZ</t>
  </si>
  <si>
    <t>4774517011</t>
  </si>
  <si>
    <t>1904193074</t>
  </si>
  <si>
    <t>10000616362</t>
  </si>
  <si>
    <t>4700100643606 EIDER IGUARAN</t>
  </si>
  <si>
    <t>1904193064</t>
  </si>
  <si>
    <t>10000616108</t>
  </si>
  <si>
    <t>1904193052</t>
  </si>
  <si>
    <t>10000614931</t>
  </si>
  <si>
    <t>4700101275103 MIGUEL GONZALEZ</t>
  </si>
  <si>
    <t>1904193044</t>
  </si>
  <si>
    <t>10000614284</t>
  </si>
  <si>
    <t>1904193035</t>
  </si>
  <si>
    <t>10000611961</t>
  </si>
  <si>
    <t>47675359598 OSCAR FLOREZ</t>
  </si>
  <si>
    <t>4767517011</t>
  </si>
  <si>
    <t>1904193020</t>
  </si>
  <si>
    <t>10000611499</t>
  </si>
  <si>
    <t>1904193001</t>
  </si>
  <si>
    <t>10000611238</t>
  </si>
  <si>
    <t>1904086192</t>
  </si>
  <si>
    <t>1131430648</t>
  </si>
  <si>
    <t>20001000202 LUZ ALTAMAR</t>
  </si>
  <si>
    <t>1904086184</t>
  </si>
  <si>
    <t>20001320691 CARLOS MESA</t>
  </si>
  <si>
    <t>1904086143</t>
  </si>
  <si>
    <t>1131418436</t>
  </si>
  <si>
    <t>20001894867 LEONARDO CASTRO</t>
  </si>
  <si>
    <t>1904086136</t>
  </si>
  <si>
    <t>20001874176 MAYRA FLOREZ</t>
  </si>
  <si>
    <t>1904074328</t>
  </si>
  <si>
    <t>1131448693</t>
  </si>
  <si>
    <t>76001621482 JAILER RODRIGUEZ</t>
  </si>
  <si>
    <t>7600117011</t>
  </si>
  <si>
    <t>76-acabrera Eurek</t>
  </si>
  <si>
    <t>1904057321</t>
  </si>
  <si>
    <t>1131457463</t>
  </si>
  <si>
    <t>20001899966 ELISA MEJIA</t>
  </si>
  <si>
    <t>1904057264</t>
  </si>
  <si>
    <t>1131445638</t>
  </si>
  <si>
    <t>20001895583 CARMEN CUEVA</t>
  </si>
  <si>
    <t>1904057236</t>
  </si>
  <si>
    <t>20001895584 SANTIAGO CUEVA</t>
  </si>
  <si>
    <t>1904057143</t>
  </si>
  <si>
    <t>1131453848</t>
  </si>
  <si>
    <t>20001886802 ITZEL MEZA</t>
  </si>
  <si>
    <t>1904027372</t>
  </si>
  <si>
    <t>12031118909</t>
  </si>
  <si>
    <t>1368317011</t>
  </si>
  <si>
    <t>08758480440 CARLOS THORNE</t>
  </si>
  <si>
    <t>08001371169 LORENA AROCA</t>
  </si>
  <si>
    <t>08078319330 MARIA ARBOLEDA</t>
  </si>
  <si>
    <t>1904009978</t>
  </si>
  <si>
    <t>12031220847</t>
  </si>
  <si>
    <t>08758450550 GERALDINE PUERTO</t>
  </si>
  <si>
    <t>1904009756</t>
  </si>
  <si>
    <t>12031215441</t>
  </si>
  <si>
    <t>08675510409 NELSON SARMIENTO</t>
  </si>
  <si>
    <t>867517011</t>
  </si>
  <si>
    <t>1903991167</t>
  </si>
  <si>
    <t>12031155448</t>
  </si>
  <si>
    <t>68307272596 JANER SUAREZ</t>
  </si>
  <si>
    <t>68-zmendez Eurek</t>
  </si>
  <si>
    <t>1903987557</t>
  </si>
  <si>
    <t>12031217827</t>
  </si>
  <si>
    <t>68575381458 LEINIS MORA</t>
  </si>
  <si>
    <t>1903986895</t>
  </si>
  <si>
    <t>LEV GL ACEP AUD</t>
  </si>
  <si>
    <t>LEV GL FACT 10000567782 ACEP AUD SG ACTA 10102019</t>
  </si>
  <si>
    <t>2000119011</t>
  </si>
  <si>
    <t>LEV GL FACT 10000567782</t>
  </si>
  <si>
    <t>1903986855</t>
  </si>
  <si>
    <t>LEV GL FACT 10000585306 ACEP AUD SG ACTA 10102019</t>
  </si>
  <si>
    <t>LEV GL FACT 10000585306</t>
  </si>
  <si>
    <t>1903986838</t>
  </si>
  <si>
    <t>LEV GL FACT 10000586768 ACEP AUD SG ACTA 10102019</t>
  </si>
  <si>
    <t>LEV GL FACT 10000586768</t>
  </si>
  <si>
    <t>1903986814</t>
  </si>
  <si>
    <t>LEV GL FACT 10000587954 ACEP AUD SG ACTA 10102019</t>
  </si>
  <si>
    <t>LEV GL FACT 10000587954</t>
  </si>
  <si>
    <t>1903986646</t>
  </si>
  <si>
    <t>LEV GL FACT 10000588166 ACEP AUD SG ACTA 10102019</t>
  </si>
  <si>
    <t>LEV GL FACT 10000588166</t>
  </si>
  <si>
    <t>1903986636</t>
  </si>
  <si>
    <t>LEV GL FACT 10000588726 ACEP AUD SG ACTA 10102019</t>
  </si>
  <si>
    <t>LEV GL FACT 10000588726</t>
  </si>
  <si>
    <t>1903986627</t>
  </si>
  <si>
    <t>LEV GL FACT 10000560117 ACEP AUD SG ACTA 10102019</t>
  </si>
  <si>
    <t>LEV GL FACT 10000560117</t>
  </si>
  <si>
    <t>1903986602</t>
  </si>
  <si>
    <t>LEV GL FACT 10000566340 ACEP AUD SG ACTA 10102019</t>
  </si>
  <si>
    <t>LEV GL FACT 10000566340</t>
  </si>
  <si>
    <t>1903986584</t>
  </si>
  <si>
    <t>LEV GL FACT 10000583868 ACEP AUD SG ACTA 10102019</t>
  </si>
  <si>
    <t>LEV GL FACT 10000568886</t>
  </si>
  <si>
    <t>1903986575</t>
  </si>
  <si>
    <t>LEV GL FACT 10000583868</t>
  </si>
  <si>
    <t>1903986533</t>
  </si>
  <si>
    <t>LEV GL FACT 10000585329 ACEP AUD SG ACTA 10102019</t>
  </si>
  <si>
    <t>LEV GL FACT 10000585329</t>
  </si>
  <si>
    <t>1903986401</t>
  </si>
  <si>
    <t>LEV GL FACT 10000585887 ACEP AUD SG ACTA 10102019</t>
  </si>
  <si>
    <t>LEV GL FACT 10000585887</t>
  </si>
  <si>
    <t>1903986375</t>
  </si>
  <si>
    <t>LEV GL FACT 10000582227 ACEP AUD SG ACTA 10102019</t>
  </si>
  <si>
    <t>LEV GL FACT 10000582227</t>
  </si>
  <si>
    <t>1903986350</t>
  </si>
  <si>
    <t>LEV GL FACT 10000581240 ACEP AUD SG ACTA 10102019</t>
  </si>
  <si>
    <t>LEV GL FACT 10000581240</t>
  </si>
  <si>
    <t>1903986294</t>
  </si>
  <si>
    <t>LEV GL FACT 10000587805 ACEP AUD SG ACTA 10102019</t>
  </si>
  <si>
    <t>LEV GL FACT 10000587805</t>
  </si>
  <si>
    <t>1903986267</t>
  </si>
  <si>
    <t>LEV GL FACT 10000591264 ACEP AUD SG ACTA 10102019</t>
  </si>
  <si>
    <t>LEV GL FACT 10000591264</t>
  </si>
  <si>
    <t>1903986239</t>
  </si>
  <si>
    <t>LEV GL FACT 10000570271 ACEP AUD SG ACTA 10102019</t>
  </si>
  <si>
    <t>LEV GL FACT 10000570271</t>
  </si>
  <si>
    <t>1903986225</t>
  </si>
  <si>
    <t>LEV GL FACT 10000583341 ACEP AUD SG ACTA 10102019</t>
  </si>
  <si>
    <t>LEV GL FACT 10000583341</t>
  </si>
  <si>
    <t>1903986208</t>
  </si>
  <si>
    <t>LEV GL FACT 10000585262 ACEP AUD SG ACTA 10102019</t>
  </si>
  <si>
    <t>LEV GL FACT 10000585262</t>
  </si>
  <si>
    <t>08433492277 ENITH ESQUIVEL</t>
  </si>
  <si>
    <t>08433022190 CRISTIAN URREA</t>
  </si>
  <si>
    <t>08001176779 DANUBIS ROSALES</t>
  </si>
  <si>
    <t>08001354186 AIDITH PIÑERES</t>
  </si>
  <si>
    <t>08685427123 JOSEFINA HEREDIA</t>
  </si>
  <si>
    <t>1903984083</t>
  </si>
  <si>
    <t>LEV GL FACT 10000593314 ACEP AUD SG ACTA 10102019</t>
  </si>
  <si>
    <t>LEV GL FACT 10000593314</t>
  </si>
  <si>
    <t>1903983991</t>
  </si>
  <si>
    <t>LEV GL FACT 10000547079 ACEP AUD SG ACTA 10102019</t>
  </si>
  <si>
    <t>5449817011</t>
  </si>
  <si>
    <t>LEV GL FACT 10000547079</t>
  </si>
  <si>
    <t>1903983940</t>
  </si>
  <si>
    <t>10000578078</t>
  </si>
  <si>
    <t>LEV GL FACT 10000578078 ACEP AUD SG ACTA 10102019</t>
  </si>
  <si>
    <t>LEV GL FACT 10000578078</t>
  </si>
  <si>
    <t>1903983915</t>
  </si>
  <si>
    <t>LEV GL FACT 10000581215 ACEP AUD SG ACTA 10102019</t>
  </si>
  <si>
    <t>LEV GL FACT 10000581215</t>
  </si>
  <si>
    <t>1903983885</t>
  </si>
  <si>
    <t>LEV GL FACT 10000568014 ACEP AUD SG ACTA 10102019</t>
  </si>
  <si>
    <t>LEV GL FACT 10000568014</t>
  </si>
  <si>
    <t>1903983574</t>
  </si>
  <si>
    <t>LEV GL FACT 10000552787 ACEP AUD SG ACTA 10102019</t>
  </si>
  <si>
    <t>LEV GL FACT 10000552787</t>
  </si>
  <si>
    <t>1903983562</t>
  </si>
  <si>
    <t>LEV GL FACT 10000557490 ACEP AUD SG ACTA 10102019</t>
  </si>
  <si>
    <t>LEV GL FACT 10000557490</t>
  </si>
  <si>
    <t>1903983547</t>
  </si>
  <si>
    <t>LEV GL FACT 10000523386 ACEP AUD SG ACTA 10102019</t>
  </si>
  <si>
    <t>LEV GL FACT 10000523386</t>
  </si>
  <si>
    <t>1903983534</t>
  </si>
  <si>
    <t>LEV GL FACT 10000516714 ACEP AUD SG ACTA 10102019</t>
  </si>
  <si>
    <t>LEV GL FACT 10000516714</t>
  </si>
  <si>
    <t>1903983522</t>
  </si>
  <si>
    <t>LEV GL FACT 10000499460 ACEP AUD SG ACTA 10102019</t>
  </si>
  <si>
    <t>LEV GL FACT 10000499460</t>
  </si>
  <si>
    <t>1903983509</t>
  </si>
  <si>
    <t>LEV GL FACT 10000533887 ACEP AUD SG ACTA 10102019</t>
  </si>
  <si>
    <t>LEV GL FACT 10000533887</t>
  </si>
  <si>
    <t>1903983492</t>
  </si>
  <si>
    <t>LEV GL FACT 10000493405 ACEP AUD SG ACTA 10102019</t>
  </si>
  <si>
    <t>LEV GL FACT 10000493405</t>
  </si>
  <si>
    <t>1903983478</t>
  </si>
  <si>
    <t>LEV GL FACT 10000490585 ACEP AUD SG ACTA 10102019</t>
  </si>
  <si>
    <t>LEV GL FACT 10000490585</t>
  </si>
  <si>
    <t>1903983451</t>
  </si>
  <si>
    <t>LEV GL FACT 10000523351 ACEP AUD SG ACTA 10102019</t>
  </si>
  <si>
    <t>LEV GL FACT 10000523351</t>
  </si>
  <si>
    <t>1903983419</t>
  </si>
  <si>
    <t>LEV GL FACT 10000517576 ACEP AUD SG ACTA 10102019</t>
  </si>
  <si>
    <t>4746017011</t>
  </si>
  <si>
    <t>LEV GL FACT 10000517576</t>
  </si>
  <si>
    <t>1903983392</t>
  </si>
  <si>
    <t>LEV GL FACT 10000493229 ACEP AUD SG ACTA 10102019</t>
  </si>
  <si>
    <t>LEV GL FACT 10000493229</t>
  </si>
  <si>
    <t>1903981132</t>
  </si>
  <si>
    <t>LEV GL FACT 10000514264 ACEP AUD SG ACTA 10102019</t>
  </si>
  <si>
    <t>LEV GL FACT 10000514264</t>
  </si>
  <si>
    <t>1903980841</t>
  </si>
  <si>
    <t>10000518797</t>
  </si>
  <si>
    <t>LEV GL FACT 10000518797 ACEP AUD SG ACTA 10102019</t>
  </si>
  <si>
    <t>1903980701</t>
  </si>
  <si>
    <t>LEV GL FACT 10000544078 ACEP AUD SG ACTA 10102019</t>
  </si>
  <si>
    <t>LEV GL FACT 10000544078</t>
  </si>
  <si>
    <t>1903980681</t>
  </si>
  <si>
    <t>LEV GL FACT 10000546640 ACEP AUD SG ACTA 10102019</t>
  </si>
  <si>
    <t>LEV GL FACT 10000546644</t>
  </si>
  <si>
    <t>1903980662</t>
  </si>
  <si>
    <t>LEV GL FACT 10000548210 ACEP AUD SG ACTA 10102019</t>
  </si>
  <si>
    <t>LEV GL FACT 10000548210</t>
  </si>
  <si>
    <t>10000550818</t>
  </si>
  <si>
    <t>1903980481</t>
  </si>
  <si>
    <t>LEV GL FACT 10000490822 ACEP AUD SG ACTA 10102019</t>
  </si>
  <si>
    <t>LEV GL FACT 10000490822</t>
  </si>
  <si>
    <t>1903980470</t>
  </si>
  <si>
    <t>LEV GL FACT 10000452290 ACEP AUD SG ACTA 10102019</t>
  </si>
  <si>
    <t>843617011</t>
  </si>
  <si>
    <t>LEV GL FACT 10000452290</t>
  </si>
  <si>
    <t>1903980455</t>
  </si>
  <si>
    <t>LEV GL FACT 10000536088 ACEP AUD SG ACTA 10102019</t>
  </si>
  <si>
    <t>LEV GL FACT 10000536088</t>
  </si>
  <si>
    <t>1903980435</t>
  </si>
  <si>
    <t>LEV GL FACT 10000448110 ACEP AUD SG ACTA 10102019</t>
  </si>
  <si>
    <t>LEV GL FACT 10000448110</t>
  </si>
  <si>
    <t>1903980422</t>
  </si>
  <si>
    <t>LEV GL FACT 10000556161 ACEP AUD SG ACTA 10102019</t>
  </si>
  <si>
    <t>LEV GL FACT 10000556161</t>
  </si>
  <si>
    <t>1903980224</t>
  </si>
  <si>
    <t>LEV GL FACT 10000556503 ACEP AUD SG ACTA 10102019</t>
  </si>
  <si>
    <t>LEV GL FACT 10000556503</t>
  </si>
  <si>
    <t>1903980213</t>
  </si>
  <si>
    <t>LEV GL FACT 10000559631 ACEP AUD SG ACTA 10102019</t>
  </si>
  <si>
    <t>LEV GL FACT 10000559631</t>
  </si>
  <si>
    <t>1903979623</t>
  </si>
  <si>
    <t>LEV GL FACT 10000449671 ACEP AUD SG ACTA 10102019</t>
  </si>
  <si>
    <t>LEV GL FACT 10000449671</t>
  </si>
  <si>
    <t>1903979600</t>
  </si>
  <si>
    <t>LEV GL FACT 10000550804 ACEP AUD SG ACTA 10102019</t>
  </si>
  <si>
    <t>LEV GL FACT 10000550804</t>
  </si>
  <si>
    <t>1903979575</t>
  </si>
  <si>
    <t>LEV GL FACT 10000526885 ACEP AUD SG ACTA 10102019</t>
  </si>
  <si>
    <t>2040017011</t>
  </si>
  <si>
    <t>LEV GL FACT 10000526885</t>
  </si>
  <si>
    <t>1903979548</t>
  </si>
  <si>
    <t>LEV GL FACT 10000491144 ACEP AUD SG ACTA 10102019</t>
  </si>
  <si>
    <t>LEV GL FACT 10000491144</t>
  </si>
  <si>
    <t>1903979532</t>
  </si>
  <si>
    <t>LEV GL FACT 10000550597 ACEP AUD SG ACTA 10102019</t>
  </si>
  <si>
    <t>LEV GL FACT 10000550597</t>
  </si>
  <si>
    <t>1903979520</t>
  </si>
  <si>
    <t>LEV GL FACT 10000555825 ACEP AUD SG ACTA 10102019</t>
  </si>
  <si>
    <t>LEV GL FACT 10000555825</t>
  </si>
  <si>
    <t>1903979498</t>
  </si>
  <si>
    <t>LEV GL FACT 10000499213 ACEP AUD SG ACTA 10102019</t>
  </si>
  <si>
    <t>LEV GL FACT 10000499213</t>
  </si>
  <si>
    <t>1903979477</t>
  </si>
  <si>
    <t>LEV GL FACT 10000551894 ACEP AUD SG ACTA 10102019</t>
  </si>
  <si>
    <t>LEV GL FACT 10000551894</t>
  </si>
  <si>
    <t>1903979456</t>
  </si>
  <si>
    <t>LEV GL FACT 10000559878 ACEP AUD SG ACTA 10102019</t>
  </si>
  <si>
    <t>LEV GL FACT 10000559878</t>
  </si>
  <si>
    <t>1903979434</t>
  </si>
  <si>
    <t>LEV GL FACT 10000547330 ACEP AUD SG ACTA 10102019</t>
  </si>
  <si>
    <t>LEV GL FACT 10000547330</t>
  </si>
  <si>
    <t>1903979418</t>
  </si>
  <si>
    <t>LEV GL FACT 10000557829 ACEP AUD SG ACTA 10102019</t>
  </si>
  <si>
    <t>LEV GL FACT 10000557829</t>
  </si>
  <si>
    <t>1903979401</t>
  </si>
  <si>
    <t>LEV GL FACT 10000549598 ACEP AUD SG ACTA 10102019</t>
  </si>
  <si>
    <t>LEV GL FACT 10000549598</t>
  </si>
  <si>
    <t>1903979346</t>
  </si>
  <si>
    <t>LEV GL FACT 10000542990 ACEP AUD SG ACTA 10102019</t>
  </si>
  <si>
    <t>LEV GL FACT 10000542990</t>
  </si>
  <si>
    <t>1903971188</t>
  </si>
  <si>
    <t>12031201688</t>
  </si>
  <si>
    <t>20001079692 DILA OROZCO</t>
  </si>
  <si>
    <t>1903956071</t>
  </si>
  <si>
    <t>12031120898</t>
  </si>
  <si>
    <t>20001253869 MARITZA TORO</t>
  </si>
  <si>
    <t>1903916193</t>
  </si>
  <si>
    <t>12031151252</t>
  </si>
  <si>
    <t>54405393512 LUIS OCHOA</t>
  </si>
  <si>
    <t>1500117011</t>
  </si>
  <si>
    <t>15-leruiz Eurek</t>
  </si>
  <si>
    <t>1903912914</t>
  </si>
  <si>
    <t>10000609368</t>
  </si>
  <si>
    <t>12031203067</t>
  </si>
  <si>
    <t>47001380706 VERONICA FLORIAN</t>
  </si>
  <si>
    <t>1903912913</t>
  </si>
  <si>
    <t>10000602431</t>
  </si>
  <si>
    <t>12031209311</t>
  </si>
  <si>
    <t>47551412213 EVANYELINE SANDOVAL</t>
  </si>
  <si>
    <t>4755117011</t>
  </si>
  <si>
    <t>1903912912</t>
  </si>
  <si>
    <t>10000599028</t>
  </si>
  <si>
    <t>4700101275601 ALCIRA ANAYA</t>
  </si>
  <si>
    <t>1903912911</t>
  </si>
  <si>
    <t>10000597224</t>
  </si>
  <si>
    <t>47053437547 ARLEN ROJANO</t>
  </si>
  <si>
    <t>1903912908</t>
  </si>
  <si>
    <t>10000608946</t>
  </si>
  <si>
    <t>12031141446</t>
  </si>
  <si>
    <t>47001140851 TIOTISTE ORTIZ</t>
  </si>
  <si>
    <t>1903912907</t>
  </si>
  <si>
    <t>10000605710</t>
  </si>
  <si>
    <t>47001372547 MARIA MIRANDA</t>
  </si>
  <si>
    <t>1903912905</t>
  </si>
  <si>
    <t>10000605165</t>
  </si>
  <si>
    <t>47001436771 JADEL HERNANDEZ</t>
  </si>
  <si>
    <t>1903912904</t>
  </si>
  <si>
    <t>10000604325</t>
  </si>
  <si>
    <t>47545047153 JOSE PALOMINO</t>
  </si>
  <si>
    <t>4754517011</t>
  </si>
  <si>
    <t>1903912903</t>
  </si>
  <si>
    <t>10000603631</t>
  </si>
  <si>
    <t>47268224948 YERALDIN CARABALLO</t>
  </si>
  <si>
    <t>1903912902</t>
  </si>
  <si>
    <t>10000603484</t>
  </si>
  <si>
    <t>1903912901</t>
  </si>
  <si>
    <t>10000601933</t>
  </si>
  <si>
    <t>1903912900</t>
  </si>
  <si>
    <t>10000601571</t>
  </si>
  <si>
    <t>1903912898</t>
  </si>
  <si>
    <t>10000595438</t>
  </si>
  <si>
    <t>47001126833 BELQUIS DIAZ</t>
  </si>
  <si>
    <t>1903844963</t>
  </si>
  <si>
    <t>12031159964</t>
  </si>
  <si>
    <t>70265206061 RAUL PINEDA</t>
  </si>
  <si>
    <t>1903835421</t>
  </si>
  <si>
    <t>12031128748</t>
  </si>
  <si>
    <t>70418037953 ASAEL PEREZ</t>
  </si>
  <si>
    <t>7041817011</t>
  </si>
  <si>
    <t>1903835412</t>
  </si>
  <si>
    <t>70001190052 NIDIA URZOLA</t>
  </si>
  <si>
    <t>1903812244</t>
  </si>
  <si>
    <t>12031149531</t>
  </si>
  <si>
    <t>76364481558 DIANA TAMAYO</t>
  </si>
  <si>
    <t>1903752675</t>
  </si>
  <si>
    <t>10150808751</t>
  </si>
  <si>
    <t>1903752671</t>
  </si>
  <si>
    <t>13001279802 ROBERTO PEÑALOZA</t>
  </si>
  <si>
    <t>1903752664</t>
  </si>
  <si>
    <t>13222504840 MANUEL CORTEZ</t>
  </si>
  <si>
    <t>1322217011</t>
  </si>
  <si>
    <t>1903752648</t>
  </si>
  <si>
    <t>44001118791 IGNACIO MIRANDA</t>
  </si>
  <si>
    <t>1343317011</t>
  </si>
  <si>
    <t>1903734306</t>
  </si>
  <si>
    <t>10150815657</t>
  </si>
  <si>
    <t>08001462714 DANNA VALERIA ZAMORA URUETA</t>
  </si>
  <si>
    <t>1903734302</t>
  </si>
  <si>
    <t>08001271107 MELISSA DENICE MATAJIRA ALFARO</t>
  </si>
  <si>
    <t>1903734301</t>
  </si>
  <si>
    <t>08001533077 CATALEYA SHARICK ORTEGA OSPINO</t>
  </si>
  <si>
    <t>1903727728</t>
  </si>
  <si>
    <t>10150828737</t>
  </si>
  <si>
    <t>05895424703 CESIA ESTER CANTERO UBARNE</t>
  </si>
  <si>
    <t>589517011</t>
  </si>
  <si>
    <t>05250087536 CEYDIS FERNANDA CORREA GUTIERREZ</t>
  </si>
  <si>
    <t>68575381458 LEINIS SARIH MORA DIAZ</t>
  </si>
  <si>
    <t>1903721777</t>
  </si>
  <si>
    <t>68307272596 JANER ANDREY SUAREZ CACERES</t>
  </si>
  <si>
    <t>1903721773</t>
  </si>
  <si>
    <t>68307272595 YURLEY YESENIA CACERES HERNANDEZ</t>
  </si>
  <si>
    <t>1903667155</t>
  </si>
  <si>
    <t>9021207746</t>
  </si>
  <si>
    <t>68001412921 BRENDA FIORELLA RODRIGUE (SALDO NOV/19</t>
  </si>
  <si>
    <t xml:space="preserve"> 68-fcorrea Eurek</t>
  </si>
  <si>
    <t>68001412921 BRENDA FIORELLA RODRIGUE (ABONO NOV/19</t>
  </si>
  <si>
    <t>1903465970</t>
  </si>
  <si>
    <t>1903608267</t>
  </si>
  <si>
    <t>10000594048</t>
  </si>
  <si>
    <t>10150823194</t>
  </si>
  <si>
    <t>20001894867 LEONARDO FABIO CASTRO NOVA</t>
  </si>
  <si>
    <t>1903586219</t>
  </si>
  <si>
    <t>9021223338</t>
  </si>
  <si>
    <t>1903373897</t>
  </si>
  <si>
    <t>1903579603</t>
  </si>
  <si>
    <t>10000593082</t>
  </si>
  <si>
    <t>9090849287</t>
  </si>
  <si>
    <t>13001493494 LUIS ENRIQUE CONTRERAS PEREZ</t>
  </si>
  <si>
    <t>1903557446</t>
  </si>
  <si>
    <t>10000564992</t>
  </si>
  <si>
    <t>9021153724</t>
  </si>
  <si>
    <t>13001375827 DENIS LAUDITH SUAREZ DE SALINAS</t>
  </si>
  <si>
    <t>1903557427</t>
  </si>
  <si>
    <t>10000585623</t>
  </si>
  <si>
    <t>9021436340</t>
  </si>
  <si>
    <t>44001279970 GLORIA MARIA DAVILA SANCHEZ</t>
  </si>
  <si>
    <t>1324417011</t>
  </si>
  <si>
    <t>1903557425</t>
  </si>
  <si>
    <t>10000584313</t>
  </si>
  <si>
    <t>13001485562 OMAR ALONSO LOPEZ VASQUEZ</t>
  </si>
  <si>
    <t>1903557424</t>
  </si>
  <si>
    <t>10000583985</t>
  </si>
  <si>
    <t>13001433027 JHAN DAVID PADILLA TAPIAS</t>
  </si>
  <si>
    <t>1903557423</t>
  </si>
  <si>
    <t>10000581273</t>
  </si>
  <si>
    <t>13001485103 ANGIE LICETH RAMIREZ JIMENEZ</t>
  </si>
  <si>
    <t>1903557421</t>
  </si>
  <si>
    <t>10000581119</t>
  </si>
  <si>
    <t>13222504840 MANUEL ANTONIO CORTEZ TORRES</t>
  </si>
  <si>
    <t>1903557420</t>
  </si>
  <si>
    <t>10000578015</t>
  </si>
  <si>
    <t>13001213463 LUIS EDUARDO ALCAZAR ARRIETA</t>
  </si>
  <si>
    <t>1903557419</t>
  </si>
  <si>
    <t>10000577951</t>
  </si>
  <si>
    <t>44430354243 JONATAN RAFAEL MADERA OBREGON</t>
  </si>
  <si>
    <t>1387317011</t>
  </si>
  <si>
    <t>1903556479</t>
  </si>
  <si>
    <t>10000576441</t>
  </si>
  <si>
    <t>9021120701</t>
  </si>
  <si>
    <t>13683439892 EMILITH  RODRIGUEZ VILLADIEGO</t>
  </si>
  <si>
    <t>1903556478</t>
  </si>
  <si>
    <t>10000575114</t>
  </si>
  <si>
    <t>13001164351 JAIRO  ORTEGA MIRANDA</t>
  </si>
  <si>
    <t>1903556477</t>
  </si>
  <si>
    <t>10000571966</t>
  </si>
  <si>
    <t>13001484946 ALFREDO  CONTRERAS LADEUS</t>
  </si>
  <si>
    <t>1903550649</t>
  </si>
  <si>
    <t>10150802585</t>
  </si>
  <si>
    <t>SALDO PXP 4798001127502 YESICA PAOLA MORAN PAYARES</t>
  </si>
  <si>
    <t>1903550635</t>
  </si>
  <si>
    <t>10000602206</t>
  </si>
  <si>
    <t>47980143737 JOSE  URIANA EPIAYU</t>
  </si>
  <si>
    <t>1903550634</t>
  </si>
  <si>
    <t>10000600710</t>
  </si>
  <si>
    <t>47980411578 ANGELA  ALFARO CARRASCAL</t>
  </si>
  <si>
    <t>1903550632</t>
  </si>
  <si>
    <t>10000600229</t>
  </si>
  <si>
    <t>47268224948 YERALDIN  CARABALLO JULIO</t>
  </si>
  <si>
    <t>1903550627</t>
  </si>
  <si>
    <t>10000596023</t>
  </si>
  <si>
    <t>4726800058106 ADELA ACENETH BARROS PUELLO</t>
  </si>
  <si>
    <t>1903550622</t>
  </si>
  <si>
    <t>10000595729</t>
  </si>
  <si>
    <t>47980151853 ONEIDA ESTHER MIRANDA FONSECA</t>
  </si>
  <si>
    <t>1903550620</t>
  </si>
  <si>
    <t>10000595641</t>
  </si>
  <si>
    <t>1903550615</t>
  </si>
  <si>
    <t>10000595079</t>
  </si>
  <si>
    <t>47980444056 LUCIANA SOFIA MORAN PAYARES</t>
  </si>
  <si>
    <t>1903550610</t>
  </si>
  <si>
    <t>10000594253</t>
  </si>
  <si>
    <t>1903550607</t>
  </si>
  <si>
    <t>10000594014</t>
  </si>
  <si>
    <t>1903550601</t>
  </si>
  <si>
    <t>10000590001</t>
  </si>
  <si>
    <t>47001429199 CARLOS MARIO GAMBOA ESPINOSA</t>
  </si>
  <si>
    <t>1903550594</t>
  </si>
  <si>
    <t>10000586718</t>
  </si>
  <si>
    <t>4700100102502 REINALDO  MOSCOTE CONTRERAS</t>
  </si>
  <si>
    <t>1903535285</t>
  </si>
  <si>
    <t>10150825557</t>
  </si>
  <si>
    <t>70001197496 EMILY SOFIA BRAVO AVILEZ</t>
  </si>
  <si>
    <t>1903533637</t>
  </si>
  <si>
    <t>9090856226</t>
  </si>
  <si>
    <t>23189141099 ANALIZ  RUBIO ARROYO</t>
  </si>
  <si>
    <t>1903533566</t>
  </si>
  <si>
    <t>23500140313 SHARON MAILETH MENDOZA JULIO</t>
  </si>
  <si>
    <t>1903533524</t>
  </si>
  <si>
    <t>23555188636 ISAIAS ANTONIO GONZALEZ MORA</t>
  </si>
  <si>
    <t>2355517011</t>
  </si>
  <si>
    <t>1903530327</t>
  </si>
  <si>
    <t>9090900666</t>
  </si>
  <si>
    <t>05895259691 LINDY MARCELA RODRIGUEZ HINESTROZA</t>
  </si>
  <si>
    <t>1903526335</t>
  </si>
  <si>
    <t>9021118425</t>
  </si>
  <si>
    <t>05234002725 MARIA DEL SOCORRO VARELAS DE SANCHEZ</t>
  </si>
  <si>
    <t>523417011</t>
  </si>
  <si>
    <t>1903526330</t>
  </si>
  <si>
    <t>05250248290 CECIA ESTER UBARNE COGOLLO</t>
  </si>
  <si>
    <t>1903518716</t>
  </si>
  <si>
    <t>08001356297 ZHARITH NICOL SULVARAN FORNARIS</t>
  </si>
  <si>
    <t>1903518697</t>
  </si>
  <si>
    <t>08001525222 FAIDER DAVID REDONDO QUINTANA</t>
  </si>
  <si>
    <t>1903518639</t>
  </si>
  <si>
    <t>08758508230 GABRIEL ALEXANDER VILLAR BRAVO</t>
  </si>
  <si>
    <t>1903518594</t>
  </si>
  <si>
    <t>08758450550 GERALDINE  PUERTO COMENDADOR</t>
  </si>
  <si>
    <t>1903516123</t>
  </si>
  <si>
    <t>9021443088</t>
  </si>
  <si>
    <t>08638495880 KEYRON DE JESUS VALENCIA CAMPO</t>
  </si>
  <si>
    <t>1903516103</t>
  </si>
  <si>
    <t>08436024696 NEREIDIS ISABEL JINETE PARRA</t>
  </si>
  <si>
    <t>1903516076</t>
  </si>
  <si>
    <t>1903516065</t>
  </si>
  <si>
    <t>1903516057</t>
  </si>
  <si>
    <t>08001048112 MAGALI DE JESUS BETIN LOPEZ</t>
  </si>
  <si>
    <t>1903516053</t>
  </si>
  <si>
    <t>08001051601 FERNANDO JAVIER LOPEZ AMADOR</t>
  </si>
  <si>
    <t>1903516048</t>
  </si>
  <si>
    <t>1903516041</t>
  </si>
  <si>
    <t>08078019872 LINDA MARCELA MARTINEZ DE LA ROSA</t>
  </si>
  <si>
    <t>1903516016</t>
  </si>
  <si>
    <t>08421051767 DENIS MARIA DELGADO GARCIA</t>
  </si>
  <si>
    <t>842117011</t>
  </si>
  <si>
    <t>1903512459</t>
  </si>
  <si>
    <t>9021432937</t>
  </si>
  <si>
    <t>44001274658 HELEN DAYANA PINEDO DELUQUE</t>
  </si>
  <si>
    <t>68001412921 BRENDA FIORELLA RODRIGUEZ LUGO</t>
  </si>
  <si>
    <t>1903450574</t>
  </si>
  <si>
    <t>10000572450</t>
  </si>
  <si>
    <t>9021215438</t>
  </si>
  <si>
    <t>68276402193 ANA MARIA RIZO MOSCOTE</t>
  </si>
  <si>
    <t>1903443733</t>
  </si>
  <si>
    <t>9021430350</t>
  </si>
  <si>
    <t>68575381458 LEINIS MORA DIAZ</t>
  </si>
  <si>
    <t>1903432001</t>
  </si>
  <si>
    <t>9021149661</t>
  </si>
  <si>
    <t>1903431992</t>
  </si>
  <si>
    <t>08001398134 DUBIS  RONDON SOBRINO</t>
  </si>
  <si>
    <t>1903431985</t>
  </si>
  <si>
    <t>08078363642 YUDBEIDY EUGENIA PINEDA ARBOLEDA</t>
  </si>
  <si>
    <t>1903431981</t>
  </si>
  <si>
    <t>08758461296 MICHEL ANDREA MENDOZA MANJARREZ</t>
  </si>
  <si>
    <t>1903431974</t>
  </si>
  <si>
    <t>1903431208</t>
  </si>
  <si>
    <t>08001201814 YANDRA YULIETH SANCHEZ ARIZA</t>
  </si>
  <si>
    <t>1903431205</t>
  </si>
  <si>
    <t>1903431202</t>
  </si>
  <si>
    <t>1903431200</t>
  </si>
  <si>
    <t>1903431198</t>
  </si>
  <si>
    <t>1903431196</t>
  </si>
  <si>
    <t>1903431191</t>
  </si>
  <si>
    <t>9090831711</t>
  </si>
  <si>
    <t>1903431187</t>
  </si>
  <si>
    <t>08758440211 RAFAEL TERCERO CASTELLAR GONZALEZ</t>
  </si>
  <si>
    <t>1903431185</t>
  </si>
  <si>
    <t>08675510409 NELSON DAVID SARMIENTO MARTINEZ</t>
  </si>
  <si>
    <t>1903431181</t>
  </si>
  <si>
    <t>08685317869 ANTONIO RAFAEL BOLAÑO MANCILLA</t>
  </si>
  <si>
    <t>1903431178</t>
  </si>
  <si>
    <t>08001200497 LUISA ELENA PADILLA ARDILA</t>
  </si>
  <si>
    <t>1903431175</t>
  </si>
  <si>
    <t>08685320498 SIXTA ROSA DE LA HOZ ESCOBAR</t>
  </si>
  <si>
    <t>1903431174</t>
  </si>
  <si>
    <t>08078343622 RAFAEL ERNESTO REYES DE LA RANS</t>
  </si>
  <si>
    <t>1903431163</t>
  </si>
  <si>
    <t>9021533038</t>
  </si>
  <si>
    <t>1903431162</t>
  </si>
  <si>
    <t>1903431160</t>
  </si>
  <si>
    <t>1903413348</t>
  </si>
  <si>
    <t>10000462544</t>
  </si>
  <si>
    <t>9040940661</t>
  </si>
  <si>
    <t>47692108066 MARIA ALEJANDRA MORALES PABA</t>
  </si>
  <si>
    <t>4769217011</t>
  </si>
  <si>
    <t>1903400330</t>
  </si>
  <si>
    <t>10000564545</t>
  </si>
  <si>
    <t>9021157622</t>
  </si>
  <si>
    <t>20001898646 JOSE GUILLERMO LARA PEDROZA</t>
  </si>
  <si>
    <t>1903394349</t>
  </si>
  <si>
    <t>9090846812</t>
  </si>
  <si>
    <t>4726800236004 LIZBETH MARIA VILLALOBOS VIZCAINO</t>
  </si>
  <si>
    <t>2023817011</t>
  </si>
  <si>
    <t>9021541501</t>
  </si>
  <si>
    <t>54-jcastillo Eurek</t>
  </si>
  <si>
    <t>1903393476</t>
  </si>
  <si>
    <t>10000543846</t>
  </si>
  <si>
    <t>54498409767 DIYERLIS TATIANA PEREZ LOBO</t>
  </si>
  <si>
    <t>1903393473</t>
  </si>
  <si>
    <t>10000538036</t>
  </si>
  <si>
    <t>1903393467</t>
  </si>
  <si>
    <t>10000515286</t>
  </si>
  <si>
    <t>54001156030 JULIAN ANDREY RODRIGUEZ OCAMPO</t>
  </si>
  <si>
    <t>1903393465</t>
  </si>
  <si>
    <t>10000509287</t>
  </si>
  <si>
    <t>54001263682 DAYANA GONZALES MENDEZ</t>
  </si>
  <si>
    <t>1903388030</t>
  </si>
  <si>
    <t>10000572994</t>
  </si>
  <si>
    <t>9021137079</t>
  </si>
  <si>
    <t>20001014984 JOSE ENRIQUE TERAN MOSCOTE</t>
  </si>
  <si>
    <t>1903388018</t>
  </si>
  <si>
    <t>20001352596 ELSA JULIA GONZALEZ GIL</t>
  </si>
  <si>
    <t>1903387492</t>
  </si>
  <si>
    <t>10000567759</t>
  </si>
  <si>
    <t>9021219702</t>
  </si>
  <si>
    <t>47980241725 DIEGO ARMANDO BLANQUICET CASTRO</t>
  </si>
  <si>
    <t>1903387487</t>
  </si>
  <si>
    <t>10000566187</t>
  </si>
  <si>
    <t>47001338022 ELKIN MANUEL BORJA OCHOA</t>
  </si>
  <si>
    <t>1903387481</t>
  </si>
  <si>
    <t>10000566173</t>
  </si>
  <si>
    <t>47001380706 VERONICA PATRICIA FLORIAN BAHENA</t>
  </si>
  <si>
    <t>1903387473</t>
  </si>
  <si>
    <t>10000551782</t>
  </si>
  <si>
    <t>9021530594</t>
  </si>
  <si>
    <t>47980420016 LEYSIS YULIETH CARMONA HERNANDEZ</t>
  </si>
  <si>
    <t>1903384281</t>
  </si>
  <si>
    <t>10000569198</t>
  </si>
  <si>
    <t>9021155182</t>
  </si>
  <si>
    <t>54001027501 WILL FREDDIS NIEBLES NORIEGA</t>
  </si>
  <si>
    <t>1903383774</t>
  </si>
  <si>
    <t>9041008191</t>
  </si>
  <si>
    <t>08436160486 ROSA MARIA BLANCO SOSA</t>
  </si>
  <si>
    <t>1903383773</t>
  </si>
  <si>
    <t>1903383768</t>
  </si>
  <si>
    <t>1903383764</t>
  </si>
  <si>
    <t>1903382868</t>
  </si>
  <si>
    <t>10000592040</t>
  </si>
  <si>
    <t>9090842433</t>
  </si>
  <si>
    <t>47001238869 YOELIS LORENA GUTIERREZ GONZALEZ</t>
  </si>
  <si>
    <t>1903382863</t>
  </si>
  <si>
    <t>10000591822</t>
  </si>
  <si>
    <t>47980150498 SOFIA ISABEL CONEO JIMENEZ</t>
  </si>
  <si>
    <t>1903382857</t>
  </si>
  <si>
    <t>10000591400</t>
  </si>
  <si>
    <t>1903382854</t>
  </si>
  <si>
    <t>10000591050</t>
  </si>
  <si>
    <t>47001384327 LUIS ALBERTO MENDOZA MARTINEZ</t>
  </si>
  <si>
    <t>1903382851</t>
  </si>
  <si>
    <t>10000590458</t>
  </si>
  <si>
    <t>1903382842</t>
  </si>
  <si>
    <t>10000589796</t>
  </si>
  <si>
    <t>1903382833</t>
  </si>
  <si>
    <t>10000589152</t>
  </si>
  <si>
    <t>4798001127502 YESICA PAOLA MORAN PAYARES</t>
  </si>
  <si>
    <t>1903382830</t>
  </si>
  <si>
    <t>10000588964</t>
  </si>
  <si>
    <t>1903382828</t>
  </si>
  <si>
    <t>10000586720</t>
  </si>
  <si>
    <t>47288154417 NATALIA JOHEINIS DURAN CANTILLO</t>
  </si>
  <si>
    <t>1903375461</t>
  </si>
  <si>
    <t>9021419615</t>
  </si>
  <si>
    <t>47001306639 OLGA  CARDENAS SANTANA</t>
  </si>
  <si>
    <t>1903375452</t>
  </si>
  <si>
    <t>10000568051</t>
  </si>
  <si>
    <t>47001413518 LUIS FREDY GALVIS GUEVARA</t>
  </si>
  <si>
    <t>1903371869</t>
  </si>
  <si>
    <t>10000585540</t>
  </si>
  <si>
    <t>9021425852</t>
  </si>
  <si>
    <t>47545402717 SAMITH PATRICIA TORREJANO NUÑEZ</t>
  </si>
  <si>
    <t>1903371867</t>
  </si>
  <si>
    <t>10000584918</t>
  </si>
  <si>
    <t>47980379707 CANDIDA ROSA SALTAREN GONZALEZ</t>
  </si>
  <si>
    <t>1903371864</t>
  </si>
  <si>
    <t>10000584173</t>
  </si>
  <si>
    <t>47001330253 JUAN CARLOS ZUÑIGA CARRILLO</t>
  </si>
  <si>
    <t>1903371860</t>
  </si>
  <si>
    <t>10000584027</t>
  </si>
  <si>
    <t>47555231739 JAVID DE JESUS VARELA JIMENEZ</t>
  </si>
  <si>
    <t>4755517011</t>
  </si>
  <si>
    <t>1903371856</t>
  </si>
  <si>
    <t>10000583944</t>
  </si>
  <si>
    <t>1903371852</t>
  </si>
  <si>
    <t>10000583588</t>
  </si>
  <si>
    <t>1903371851</t>
  </si>
  <si>
    <t>10000582294</t>
  </si>
  <si>
    <t>47541201256 GLESYSA JANETH MONDRAGON MENDOZA</t>
  </si>
  <si>
    <t>4754117011</t>
  </si>
  <si>
    <t>1903371848</t>
  </si>
  <si>
    <t>10000580716</t>
  </si>
  <si>
    <t>47001374884 JOEL  OSORIO VILLALOBO</t>
  </si>
  <si>
    <t>1903371847</t>
  </si>
  <si>
    <t>10000578914</t>
  </si>
  <si>
    <t>1903371846</t>
  </si>
  <si>
    <t>10000578204</t>
  </si>
  <si>
    <t>47258434794 CARLOS ALFONSO GUERRA DANIES</t>
  </si>
  <si>
    <t>1903371831</t>
  </si>
  <si>
    <t>10000570657</t>
  </si>
  <si>
    <t>4700102247004 ISABEL MARIA RIVALDO DE MONTERO</t>
  </si>
  <si>
    <t>1903367757</t>
  </si>
  <si>
    <t>10000458390</t>
  </si>
  <si>
    <t>9040947220</t>
  </si>
  <si>
    <t>4726801234801 ISLAINE MARISETH NAVARRO VILLAZON</t>
  </si>
  <si>
    <t>1903343497</t>
  </si>
  <si>
    <t>10000570911</t>
  </si>
  <si>
    <t>9021143940</t>
  </si>
  <si>
    <t>47001246447 LUIS ANGEL FERNANDEZ MONTALVO</t>
  </si>
  <si>
    <t>1903343491</t>
  </si>
  <si>
    <t>10000570595</t>
  </si>
  <si>
    <t>1903343485</t>
  </si>
  <si>
    <t>10000568439</t>
  </si>
  <si>
    <t>47001400177 HECTOR FABIO OSORIO CASTRO</t>
  </si>
  <si>
    <t>1903343481</t>
  </si>
  <si>
    <t>10000563299</t>
  </si>
  <si>
    <t>47001179667 YAMELIS MARIE PIMIENTA FUENTES</t>
  </si>
  <si>
    <t>1903343474</t>
  </si>
  <si>
    <t>10000563295</t>
  </si>
  <si>
    <t>47001023758 BLEIDYS PATRICIA CERVANTES VILLEGAS</t>
  </si>
  <si>
    <t>1903343466</t>
  </si>
  <si>
    <t>10000562622</t>
  </si>
  <si>
    <t>47001142469 DALNEYIS DEL SOCORRO ESCOBAR CHAVEZ</t>
  </si>
  <si>
    <t>1903343458</t>
  </si>
  <si>
    <t>10000562432</t>
  </si>
  <si>
    <t>47460082144 KAREN YULIETH CASTRO BOLAÑO</t>
  </si>
  <si>
    <t>4770717011</t>
  </si>
  <si>
    <t>1903343451</t>
  </si>
  <si>
    <t>10000561654</t>
  </si>
  <si>
    <t>4700102227104 KELLY JOHANA DURAN MENDIVIL</t>
  </si>
  <si>
    <t>1903343407</t>
  </si>
  <si>
    <t>10000555346</t>
  </si>
  <si>
    <t>47189292252 KAMILO ANDRES DELGADO BETANCOURT</t>
  </si>
  <si>
    <t>9021228051</t>
  </si>
  <si>
    <t>1903340632</t>
  </si>
  <si>
    <t>10000577043</t>
  </si>
  <si>
    <t>1903340630</t>
  </si>
  <si>
    <t>10000575299</t>
  </si>
  <si>
    <t>1903340627</t>
  </si>
  <si>
    <t>10000574864</t>
  </si>
  <si>
    <t>1903340626</t>
  </si>
  <si>
    <t>10000574771</t>
  </si>
  <si>
    <t>1903340613</t>
  </si>
  <si>
    <t>10000573620</t>
  </si>
  <si>
    <t>47288123262 JESUS DAVID SARA GARCIA</t>
  </si>
  <si>
    <t>1903340611</t>
  </si>
  <si>
    <t>9021204198</t>
  </si>
  <si>
    <t>23555097736 YULEDIS ROSA LAMBRAÑO ORTIZ</t>
  </si>
  <si>
    <t>1903314756</t>
  </si>
  <si>
    <t>9021439078</t>
  </si>
  <si>
    <t>70001168125 ANIBAL ANTONIO MONTERROZA CHAVEZ</t>
  </si>
  <si>
    <t>1903311308</t>
  </si>
  <si>
    <t>9021200655</t>
  </si>
  <si>
    <t>70001189663 MARIA DE LA CONPECION PATERNINA DE CAS</t>
  </si>
  <si>
    <t>1903310180</t>
  </si>
  <si>
    <t>9090853678</t>
  </si>
  <si>
    <t>70001083184 MARIA JOSE AVILEZ JARABA</t>
  </si>
  <si>
    <t>1903267027</t>
  </si>
  <si>
    <t>9021115202</t>
  </si>
  <si>
    <t>76364481558 DIANA TAMAYO OVALLE</t>
  </si>
  <si>
    <t>76-cmontano Eurek</t>
  </si>
  <si>
    <t>1903164706</t>
  </si>
  <si>
    <t>10000481246</t>
  </si>
  <si>
    <t>SALDO POR COMPENSAR</t>
  </si>
  <si>
    <t>1901243456</t>
  </si>
  <si>
    <t>1903078550</t>
  </si>
  <si>
    <t xml:space="preserve">  10000504986</t>
  </si>
  <si>
    <t>11150844795</t>
  </si>
  <si>
    <t>abono-08001316547 CLAUDIA MERCEDES NOREÑA JIRALDO</t>
  </si>
  <si>
    <t>saldo-08001316547 CLAUDIA MERCEDES NOREÑA JIRALDO</t>
  </si>
  <si>
    <t>1901694465</t>
  </si>
  <si>
    <t>1903058132</t>
  </si>
  <si>
    <t>10000464809</t>
  </si>
  <si>
    <t>7031447581</t>
  </si>
  <si>
    <t>abono-08433334132 JAIR JOSE ZAMBRANO ROJANO</t>
  </si>
  <si>
    <t>08433334132 JAIR JOSE ZAMBRANO ROJANO</t>
  </si>
  <si>
    <t>1903050246</t>
  </si>
  <si>
    <t>7031447577</t>
  </si>
  <si>
    <t>20001882871 WENDY NAYELIS MAHECHA BAYONA</t>
  </si>
  <si>
    <t>1903019581</t>
  </si>
  <si>
    <t>10000457719</t>
  </si>
  <si>
    <t>7031438163</t>
  </si>
  <si>
    <t>1902995218</t>
  </si>
  <si>
    <t>ABONO FACT 10000491144 20400342566 KATHERINE DE JE</t>
  </si>
  <si>
    <t>2040018011</t>
  </si>
  <si>
    <t>ABONO FACT 10000491144</t>
  </si>
  <si>
    <t>9100839968</t>
  </si>
  <si>
    <t>SALDO FACT 10000491144 20400342566 KATHERINE DE JE</t>
  </si>
  <si>
    <t>1901423941</t>
  </si>
  <si>
    <t>1902834472</t>
  </si>
  <si>
    <t>10000464687</t>
  </si>
  <si>
    <t>1900716326</t>
  </si>
  <si>
    <t>1902830566</t>
  </si>
  <si>
    <t>44001258711 NALLYBE  FLOREZ TORRES</t>
  </si>
  <si>
    <t>1902830088</t>
  </si>
  <si>
    <t>10000553274</t>
  </si>
  <si>
    <t>5130852314</t>
  </si>
  <si>
    <t>68001029838 MARIA GRACIELA AREIZA CORREA</t>
  </si>
  <si>
    <t>1902829861</t>
  </si>
  <si>
    <t>10000550585</t>
  </si>
  <si>
    <t>5130831985</t>
  </si>
  <si>
    <t>47001096517 WILFREDO MANUEL RUIZ ANDRADE</t>
  </si>
  <si>
    <t>1902829849</t>
  </si>
  <si>
    <t>10000548601</t>
  </si>
  <si>
    <t>47980360551 SEBASTIAN DAVID BERDUGO GUERRA</t>
  </si>
  <si>
    <t>1902829767</t>
  </si>
  <si>
    <t>ABONO FACTURA</t>
  </si>
  <si>
    <t>SALDO FACTURA</t>
  </si>
  <si>
    <t>1902804690</t>
  </si>
  <si>
    <t>2200751027</t>
  </si>
  <si>
    <t>ABONO COMP PAGO JUN 2019</t>
  </si>
  <si>
    <t>7610917011</t>
  </si>
  <si>
    <t>SALDO COMP PAGO JUN 2019</t>
  </si>
  <si>
    <t>1902791282</t>
  </si>
  <si>
    <t>4121414766</t>
  </si>
  <si>
    <t>1902772182</t>
  </si>
  <si>
    <t>10000536103</t>
  </si>
  <si>
    <t>5130841641</t>
  </si>
  <si>
    <t>68533404101 IDIS ELENA PEREZ BARBOSA</t>
  </si>
  <si>
    <t>6853317011</t>
  </si>
  <si>
    <t>1902772175</t>
  </si>
  <si>
    <t>10000529526</t>
  </si>
  <si>
    <t>68533404104 TALIANA HERRERA PEREZ</t>
  </si>
  <si>
    <t>1902763338</t>
  </si>
  <si>
    <t xml:space="preserve"> 10000504986</t>
  </si>
  <si>
    <t>08001316547 CLAUDIA MERCEDES NOREÑA JIRALDO</t>
  </si>
  <si>
    <t>1902756946</t>
  </si>
  <si>
    <t>10000546529</t>
  </si>
  <si>
    <t>5130905066</t>
  </si>
  <si>
    <t>13001475215 MARIBEL  PEREZ PEREZ</t>
  </si>
  <si>
    <t>1902756623</t>
  </si>
  <si>
    <t>ABONO FACTURA 05790005248 DIEGO ALEXANDER CANO ARA</t>
  </si>
  <si>
    <t>PARTICION FACTURA</t>
  </si>
  <si>
    <t>1902755706</t>
  </si>
  <si>
    <t>10000533489</t>
  </si>
  <si>
    <t>5130841645</t>
  </si>
  <si>
    <t>13001470599 LUCIANA  PAJARO ZULUAGA</t>
  </si>
  <si>
    <t>1902751359</t>
  </si>
  <si>
    <t>10000548071</t>
  </si>
  <si>
    <t>5130934574</t>
  </si>
  <si>
    <t>47001240459 CLARETH YURIZA MARTINEZ CANDELARIO</t>
  </si>
  <si>
    <t>1902743663</t>
  </si>
  <si>
    <t>5130822116</t>
  </si>
  <si>
    <t>1902743652</t>
  </si>
  <si>
    <t>1902743642</t>
  </si>
  <si>
    <t>08078268979 JHOSUEPH DAVID POVEDA JIMENEZ</t>
  </si>
  <si>
    <t>1902742958</t>
  </si>
  <si>
    <t>10000551518</t>
  </si>
  <si>
    <t>5130845511</t>
  </si>
  <si>
    <t>47288397604 SEBASTIAN DAVID BARRAZA JIMENEZ</t>
  </si>
  <si>
    <t>1902742955</t>
  </si>
  <si>
    <t>10000551503</t>
  </si>
  <si>
    <t>1902742952</t>
  </si>
  <si>
    <t>5130908393</t>
  </si>
  <si>
    <t>08001404642 MARCO TULIO PEREZ RUIZ</t>
  </si>
  <si>
    <t>1902742950</t>
  </si>
  <si>
    <t>10000545471</t>
  </si>
  <si>
    <t>47001391734 YEMINTON DABIS PIMIENTA RODRIGUEZ</t>
  </si>
  <si>
    <t>1902742947</t>
  </si>
  <si>
    <t>10000544614</t>
  </si>
  <si>
    <t>1902742881</t>
  </si>
  <si>
    <t>5130836159</t>
  </si>
  <si>
    <t>08001512486 GETULIO ENRIQUE VARGAS ZAMBRANO</t>
  </si>
  <si>
    <t>1902742877</t>
  </si>
  <si>
    <t>08433341926 GERALDINE MARIA IZQUIERDO CORREA</t>
  </si>
  <si>
    <t>1902742875</t>
  </si>
  <si>
    <t>08001455794 DINA LUZ WILCHES MEJIA</t>
  </si>
  <si>
    <t>1902742870</t>
  </si>
  <si>
    <t>08758472250 DARIS BLADIBETH BALLESTEROS BARROS</t>
  </si>
  <si>
    <t>1902742860</t>
  </si>
  <si>
    <t>47001142248 YORLIS KATERINE RIVADENEIRA TONCEL</t>
  </si>
  <si>
    <t>1902742850</t>
  </si>
  <si>
    <t>1902742842</t>
  </si>
  <si>
    <t>1902742834</t>
  </si>
  <si>
    <t>1902742690</t>
  </si>
  <si>
    <t>5130856419</t>
  </si>
  <si>
    <t>08001380309 ANTONIO MAURO GARIZABALO BALDRICH</t>
  </si>
  <si>
    <t>1902742681</t>
  </si>
  <si>
    <t>1902737334</t>
  </si>
  <si>
    <t>10000491893</t>
  </si>
  <si>
    <t>10121209120</t>
  </si>
  <si>
    <t>ABONO A FACTURA</t>
  </si>
  <si>
    <t>1901749932</t>
  </si>
  <si>
    <t>1902722504</t>
  </si>
  <si>
    <t>20001001313 CENOBIA ISABEL ARIAS MEJIA</t>
  </si>
  <si>
    <t>5130826440</t>
  </si>
  <si>
    <t>1902722499</t>
  </si>
  <si>
    <t>10000561293</t>
  </si>
  <si>
    <t>20400360398 CATALINA  PATIÑO RUIZDIAZ</t>
  </si>
  <si>
    <t>1902722493</t>
  </si>
  <si>
    <t>10000559852</t>
  </si>
  <si>
    <t>20001871395 YURAINYS  MESA CASSIANI</t>
  </si>
  <si>
    <t>1902722487</t>
  </si>
  <si>
    <t>10000557702</t>
  </si>
  <si>
    <t>20400872218 ANDREA CAROLINA AMAYA MARTINEZ</t>
  </si>
  <si>
    <t>1902722484</t>
  </si>
  <si>
    <t>10000553950</t>
  </si>
  <si>
    <t>20013902466 JOSE MIGUEL PEREZ DIAZ</t>
  </si>
  <si>
    <t>1902722466</t>
  </si>
  <si>
    <t>47460230049 MANUEL EUSEBIO SERNA CORDOBA</t>
  </si>
  <si>
    <t>1902721720</t>
  </si>
  <si>
    <t>1902721264</t>
  </si>
  <si>
    <t>5130854255</t>
  </si>
  <si>
    <t>44430362116 IDALIDES MERCEDES OSPINO ACUÑA</t>
  </si>
  <si>
    <t>1902715448</t>
  </si>
  <si>
    <t>10000500214</t>
  </si>
  <si>
    <t>ABONO FACT 10000500214 08433516872 YULEIDYS JOHANN</t>
  </si>
  <si>
    <t>ABONO FACT 10000500214</t>
  </si>
  <si>
    <t>10121151494</t>
  </si>
  <si>
    <t>SALDO FACT 10000500214 08433516872 YULEIDYS JOHANN</t>
  </si>
  <si>
    <t>1901589262</t>
  </si>
  <si>
    <t>1902697921</t>
  </si>
  <si>
    <t>5130902521</t>
  </si>
  <si>
    <t>94001227311 HECTOR RAFAEL BRAVO ALVAREZ</t>
  </si>
  <si>
    <t>94-earias_94 Eurek</t>
  </si>
  <si>
    <t>1902696850</t>
  </si>
  <si>
    <t>5130918265</t>
  </si>
  <si>
    <t>ABONO COMP PAGO OCT 2019</t>
  </si>
  <si>
    <t>SALDO COMP PAGO OCT 2019</t>
  </si>
  <si>
    <t>1902696842</t>
  </si>
  <si>
    <t>10000550282</t>
  </si>
  <si>
    <t>47980241378 MAIRO ANTONIO RODRIGUEZ MOLINA</t>
  </si>
  <si>
    <t>1902696834</t>
  </si>
  <si>
    <t>10000548238</t>
  </si>
  <si>
    <t>47720225588 ROSMER FERNANDO GUILLEN FLOREZ</t>
  </si>
  <si>
    <t>4772017011</t>
  </si>
  <si>
    <t>1902696826</t>
  </si>
  <si>
    <t>10000559656</t>
  </si>
  <si>
    <t>4700105644001 JORGE LEONARDO BENAVIDES DE LOS RIOS</t>
  </si>
  <si>
    <t>1902696820</t>
  </si>
  <si>
    <t>10000559227</t>
  </si>
  <si>
    <t>47001347694 YULISSA MILDREN MOLINA OBREGON</t>
  </si>
  <si>
    <t>1902696816</t>
  </si>
  <si>
    <t>10000559099</t>
  </si>
  <si>
    <t>47001246174 DALGER DE JESUS LOPEZ HERNANDEZ</t>
  </si>
  <si>
    <t>1902696811</t>
  </si>
  <si>
    <t>10000558360</t>
  </si>
  <si>
    <t>1902696805</t>
  </si>
  <si>
    <t>10000556306</t>
  </si>
  <si>
    <t>47980418137 BUILMER JAVIER DEL PRADO ALVAREZ</t>
  </si>
  <si>
    <t>1902696798</t>
  </si>
  <si>
    <t>10000555876</t>
  </si>
  <si>
    <t>1902696794</t>
  </si>
  <si>
    <t>10000555706</t>
  </si>
  <si>
    <t>47001339643 YARIMA  BARROS MARTINEZ</t>
  </si>
  <si>
    <t>1902696789</t>
  </si>
  <si>
    <t>10000550345</t>
  </si>
  <si>
    <t>1902696785</t>
  </si>
  <si>
    <t>10000548279</t>
  </si>
  <si>
    <t>1902696778</t>
  </si>
  <si>
    <t>10000547231</t>
  </si>
  <si>
    <t>1902696185</t>
  </si>
  <si>
    <t>5130925632</t>
  </si>
  <si>
    <t>05790476564 DARIO CESAR GUERRA URANGO</t>
  </si>
  <si>
    <t>1902696179</t>
  </si>
  <si>
    <t>1902696163</t>
  </si>
  <si>
    <t>05250248956 JULIO ALBERTO UBARNE MERCADO</t>
  </si>
  <si>
    <t>1902696157</t>
  </si>
  <si>
    <t>05154343233 ORLANDO DE JESUS NAVARRO RODRIGUEZ</t>
  </si>
  <si>
    <t>1902693848</t>
  </si>
  <si>
    <t>10000543434</t>
  </si>
  <si>
    <t>5130911220</t>
  </si>
  <si>
    <t>23001101189 RUT JOCKERBER ARIZA MARTINEZ</t>
  </si>
  <si>
    <t>1902689996</t>
  </si>
  <si>
    <t>10000486244</t>
  </si>
  <si>
    <t>ABONO FACT 10000486244 08433516872 YULEIDYS JOHANN</t>
  </si>
  <si>
    <t>4700118011</t>
  </si>
  <si>
    <t>ABONO FACT 10000486244</t>
  </si>
  <si>
    <t>8150808435</t>
  </si>
  <si>
    <t>SALDO FACT 10000486244 08433516872 YULEIDYS JOHANN</t>
  </si>
  <si>
    <t>1901166684</t>
  </si>
  <si>
    <t>1902688661</t>
  </si>
  <si>
    <t>5130841639</t>
  </si>
  <si>
    <t>70001190052 NIDIA MARGARITA URZOLA BERTHEL</t>
  </si>
  <si>
    <t>1902676799</t>
  </si>
  <si>
    <t>10000555112</t>
  </si>
  <si>
    <t>5130900485</t>
  </si>
  <si>
    <t>54001366483 BRISNEY PEREZ GONZALEZ</t>
  </si>
  <si>
    <t>1902676611</t>
  </si>
  <si>
    <t>10000460399</t>
  </si>
  <si>
    <t>VR SALDO POR PAGAR</t>
  </si>
  <si>
    <t>1902676530</t>
  </si>
  <si>
    <t>1902603390</t>
  </si>
  <si>
    <t>54261129114 BRENDA LOPEZ VARGAS (SALDO MAY/19)</t>
  </si>
  <si>
    <t>54261129114 BRENDA LOPEZ VARGAS (ABONO MAY/19)</t>
  </si>
  <si>
    <t>70001035412 KATERYN  THERAN JULIO</t>
  </si>
  <si>
    <t>1902598629</t>
  </si>
  <si>
    <t>4121326289</t>
  </si>
  <si>
    <t>1902598616</t>
  </si>
  <si>
    <t>47980395852 MILANIS ARIANIS DURAN CONEO</t>
  </si>
  <si>
    <t>1902598574</t>
  </si>
  <si>
    <t>10000551281</t>
  </si>
  <si>
    <t>4121131089</t>
  </si>
  <si>
    <t>1902598566</t>
  </si>
  <si>
    <t>10000551278</t>
  </si>
  <si>
    <t>1902598561</t>
  </si>
  <si>
    <t>10000550899</t>
  </si>
  <si>
    <t>1902598441</t>
  </si>
  <si>
    <t>10000503571</t>
  </si>
  <si>
    <t>4121401461</t>
  </si>
  <si>
    <t>47675184231 YULIETH PAOLA MOZO FABIAN</t>
  </si>
  <si>
    <t>1902598425</t>
  </si>
  <si>
    <t>10000544154</t>
  </si>
  <si>
    <t>4121328874</t>
  </si>
  <si>
    <t>47001160016 MICHELL YURAINITH SIERRA PAREDES</t>
  </si>
  <si>
    <t>1902598419</t>
  </si>
  <si>
    <t>10000544115</t>
  </si>
  <si>
    <t>47541216918 ELVIS RICARDO MONDRAGON MENDOZA</t>
  </si>
  <si>
    <t>1902598392</t>
  </si>
  <si>
    <t>10000537002</t>
  </si>
  <si>
    <t>4121219078</t>
  </si>
  <si>
    <t>47001163581 LINA MARGARITA VANEGAS PADILLA</t>
  </si>
  <si>
    <t>1902598381</t>
  </si>
  <si>
    <t>10000536896</t>
  </si>
  <si>
    <t>1902598369</t>
  </si>
  <si>
    <t>10000536540</t>
  </si>
  <si>
    <t>44001259509 AYLEN PATRICIA MENA GOMEZ</t>
  </si>
  <si>
    <t>1902598355</t>
  </si>
  <si>
    <t>10000536335</t>
  </si>
  <si>
    <t>47980406081 SHAILA SOFIA POLO ZUÑIGA</t>
  </si>
  <si>
    <t>1902598342</t>
  </si>
  <si>
    <t>10000535659</t>
  </si>
  <si>
    <t>47001109313 MAUSETH EDUARDO GARCIA GONZALEZ</t>
  </si>
  <si>
    <t>1902598313</t>
  </si>
  <si>
    <t>10000521501</t>
  </si>
  <si>
    <t>4121401463</t>
  </si>
  <si>
    <t>1902598305</t>
  </si>
  <si>
    <t>10000507325</t>
  </si>
  <si>
    <t>1902598259</t>
  </si>
  <si>
    <t>4121210666</t>
  </si>
  <si>
    <t>47001341169 MARLENE  HERNANDEZ POLO</t>
  </si>
  <si>
    <t>1902598248</t>
  </si>
  <si>
    <t>47980311425 METZI LILIANA HERNANDEZ ARANDA</t>
  </si>
  <si>
    <t>1902598203</t>
  </si>
  <si>
    <t>4121150460</t>
  </si>
  <si>
    <t>70001013238 LAURIS YINET MENDOZA MERCADO</t>
  </si>
  <si>
    <t>1902598172</t>
  </si>
  <si>
    <t>10000537340</t>
  </si>
  <si>
    <t>4121133505</t>
  </si>
  <si>
    <t>47001415645 JUSTIN DANIEL CARMAGO ORTEGA</t>
  </si>
  <si>
    <t>1902597870</t>
  </si>
  <si>
    <t>10000541822</t>
  </si>
  <si>
    <t>4121225316</t>
  </si>
  <si>
    <t>1902597858</t>
  </si>
  <si>
    <t>10000541333</t>
  </si>
  <si>
    <t>47001195382 LAUDITH JOHANA ACEVEDO DIAZ</t>
  </si>
  <si>
    <t>1902597845</t>
  </si>
  <si>
    <t>10000539185</t>
  </si>
  <si>
    <t>47460146473 ANDRES FELIPE MOLINA OSPINO</t>
  </si>
  <si>
    <t>1902597840</t>
  </si>
  <si>
    <t>10000537155</t>
  </si>
  <si>
    <t>47460105197 ANNIS BEATRIZ MARBELLO ARRIETA</t>
  </si>
  <si>
    <t>1902597549</t>
  </si>
  <si>
    <t>10000545054</t>
  </si>
  <si>
    <t>4121309126</t>
  </si>
  <si>
    <t>1902597537</t>
  </si>
  <si>
    <t>10000543983</t>
  </si>
  <si>
    <t>1902597528</t>
  </si>
  <si>
    <t>10000543788</t>
  </si>
  <si>
    <t>1902597518</t>
  </si>
  <si>
    <t>10000543744</t>
  </si>
  <si>
    <t>1902597507</t>
  </si>
  <si>
    <t>10000541458</t>
  </si>
  <si>
    <t>1902596362</t>
  </si>
  <si>
    <t>10000459282</t>
  </si>
  <si>
    <t>40910062911</t>
  </si>
  <si>
    <t>1900729877</t>
  </si>
  <si>
    <t>1902592851</t>
  </si>
  <si>
    <t>10000514542</t>
  </si>
  <si>
    <t>4121213964</t>
  </si>
  <si>
    <t>13001420337 ALEXANDRA  DE HOYOS BANQUEZ</t>
  </si>
  <si>
    <t>1902592761</t>
  </si>
  <si>
    <t>10000537408</t>
  </si>
  <si>
    <t>4121321598</t>
  </si>
  <si>
    <t>13683328909 GLEINYS JOSELIN HERRERA BARROS</t>
  </si>
  <si>
    <t>1902592756</t>
  </si>
  <si>
    <t>10000535852</t>
  </si>
  <si>
    <t>13001054021 JORGE LUIS VIVERO GOMEZ</t>
  </si>
  <si>
    <t>1902592751</t>
  </si>
  <si>
    <t>10000533808</t>
  </si>
  <si>
    <t>13160166419 DELVIER  VANEGAS EPIEYU</t>
  </si>
  <si>
    <t>1902592738</t>
  </si>
  <si>
    <t>10000527646</t>
  </si>
  <si>
    <t>4121314672</t>
  </si>
  <si>
    <t>13001280987 EDILBERTO  CASTILLA RUIZ</t>
  </si>
  <si>
    <t>1902592729</t>
  </si>
  <si>
    <t>10000541633</t>
  </si>
  <si>
    <t>13647463115 ANDREA PAOLA CORTES CUESTA</t>
  </si>
  <si>
    <t>1364717011</t>
  </si>
  <si>
    <t>1902582575</t>
  </si>
  <si>
    <t>10000468177</t>
  </si>
  <si>
    <t>4121324567</t>
  </si>
  <si>
    <t>1902579531</t>
  </si>
  <si>
    <t xml:space="preserve"> 10000481461</t>
  </si>
  <si>
    <t>7130857041</t>
  </si>
  <si>
    <t>abono-08560060178 ROSA MARINA ATENCIO QUINTERO</t>
  </si>
  <si>
    <t>856017011</t>
  </si>
  <si>
    <t>saldo-08560060178 ROSA MARINA ATENCIO QUINTERO</t>
  </si>
  <si>
    <t>1901158152</t>
  </si>
  <si>
    <t>1902564956</t>
  </si>
  <si>
    <t>10000472640</t>
  </si>
  <si>
    <t>20001307571 ANA MARIA NAVARRO PALMAR</t>
  </si>
  <si>
    <t>20013202113 JULIETH LORAINE RAMIREZ LOPEZ</t>
  </si>
  <si>
    <t>1902561646</t>
  </si>
  <si>
    <t>10000477279</t>
  </si>
  <si>
    <t>1902561642</t>
  </si>
  <si>
    <t>10000473180</t>
  </si>
  <si>
    <t>1902561630</t>
  </si>
  <si>
    <t>10000464736</t>
  </si>
  <si>
    <t>1902561542</t>
  </si>
  <si>
    <t>10000542588</t>
  </si>
  <si>
    <t>4121317973</t>
  </si>
  <si>
    <t>68307414531 LUIS ILMER EPIEYU PERALTA</t>
  </si>
  <si>
    <t>1902561539</t>
  </si>
  <si>
    <t>10000536383</t>
  </si>
  <si>
    <t>1902561087</t>
  </si>
  <si>
    <t>10000464735</t>
  </si>
  <si>
    <t>20013340817 FERNANDO JOSE CRUZCO RAMIREZ</t>
  </si>
  <si>
    <t>1902540860</t>
  </si>
  <si>
    <t>10000551833</t>
  </si>
  <si>
    <t>4121119976</t>
  </si>
  <si>
    <t>1902540851</t>
  </si>
  <si>
    <t>10000550696</t>
  </si>
  <si>
    <t>44001288965 KEVIN ANTONIO CABRERA CHARRIS</t>
  </si>
  <si>
    <t>1902540027</t>
  </si>
  <si>
    <t>10000542586</t>
  </si>
  <si>
    <t>4121221262</t>
  </si>
  <si>
    <t>1902540016</t>
  </si>
  <si>
    <t>10000540882</t>
  </si>
  <si>
    <t>08001365802 FARID ELIAS ABIANTUN GALLARDO</t>
  </si>
  <si>
    <t>1902540009</t>
  </si>
  <si>
    <t>10000538529</t>
  </si>
  <si>
    <t>1902539996</t>
  </si>
  <si>
    <t>10000537895</t>
  </si>
  <si>
    <t>08758537180 WENDY PAOLA ARIZA MOSQUERA</t>
  </si>
  <si>
    <t>1902539992</t>
  </si>
  <si>
    <t>10000536562</t>
  </si>
  <si>
    <t>1902539985</t>
  </si>
  <si>
    <t>10000536381</t>
  </si>
  <si>
    <t>08001198361 MARTA LUCIA MURILLO CARRILLO</t>
  </si>
  <si>
    <t>1902539979</t>
  </si>
  <si>
    <t>10000535553</t>
  </si>
  <si>
    <t>08421203464 OROSMAN DE JESUS PEREZ MEJIA</t>
  </si>
  <si>
    <t>1902539896</t>
  </si>
  <si>
    <t>10000483108</t>
  </si>
  <si>
    <t>4121209969</t>
  </si>
  <si>
    <t>08758505919 SARA  GUZMAN CORTES</t>
  </si>
  <si>
    <t>1902539514</t>
  </si>
  <si>
    <t>10000528204</t>
  </si>
  <si>
    <t>4121401465</t>
  </si>
  <si>
    <t>1902539510</t>
  </si>
  <si>
    <t>10000511934</t>
  </si>
  <si>
    <t>1902539419</t>
  </si>
  <si>
    <t>10000511915</t>
  </si>
  <si>
    <t>1902539416</t>
  </si>
  <si>
    <t>10000511410</t>
  </si>
  <si>
    <t>1902539400</t>
  </si>
  <si>
    <t>10000511113</t>
  </si>
  <si>
    <t>1902539388</t>
  </si>
  <si>
    <t>10000510297</t>
  </si>
  <si>
    <t>1902539190</t>
  </si>
  <si>
    <t>10000547293</t>
  </si>
  <si>
    <t>4121136227</t>
  </si>
  <si>
    <t>1902539183</t>
  </si>
  <si>
    <t>10000546072</t>
  </si>
  <si>
    <t>1902539168</t>
  </si>
  <si>
    <t>10000545203</t>
  </si>
  <si>
    <t>1902526921</t>
  </si>
  <si>
    <t>4121303528</t>
  </si>
  <si>
    <t>1902525874</t>
  </si>
  <si>
    <t>4121117888</t>
  </si>
  <si>
    <t>23555140676 ESTEBAN ANDRES JULIO UCROS</t>
  </si>
  <si>
    <t>1902523230</t>
  </si>
  <si>
    <t>4121125678</t>
  </si>
  <si>
    <t>1902484589</t>
  </si>
  <si>
    <t>10000531737</t>
  </si>
  <si>
    <t>4121224097</t>
  </si>
  <si>
    <t>08758028296 YISELLA ESTHER ACOSTA ESCOBAR</t>
  </si>
  <si>
    <t>1902454582</t>
  </si>
  <si>
    <t>10000446875</t>
  </si>
  <si>
    <t>20001134821 YINETH PAOLA ARIZA SARMIENTO</t>
  </si>
  <si>
    <t>1902304220</t>
  </si>
  <si>
    <t>10000535799</t>
  </si>
  <si>
    <t>2110838355</t>
  </si>
  <si>
    <t>13001279802 ROBERTO CARLOS PEÑALOZA FRIAS</t>
  </si>
  <si>
    <t>13-jasalgado Eurek</t>
  </si>
  <si>
    <t>1902304186</t>
  </si>
  <si>
    <t>10000528978</t>
  </si>
  <si>
    <t>13001164928 DANIEL EDUARDO ALCAZAR ARRIETA</t>
  </si>
  <si>
    <t>1902304153</t>
  </si>
  <si>
    <t>10000533813</t>
  </si>
  <si>
    <t>2110849351</t>
  </si>
  <si>
    <t>13001354830 MARIA CAMILA PAJARO ZULUAGA</t>
  </si>
  <si>
    <t>1902300730</t>
  </si>
  <si>
    <t>2110826399</t>
  </si>
  <si>
    <t>05250188742 LUZ MARY ALBARINO CHAVEZ</t>
  </si>
  <si>
    <t>1902300723</t>
  </si>
  <si>
    <t>1902300717</t>
  </si>
  <si>
    <t>05854105798 LEIDY JOHANNA CASTRILLON GOMEZ</t>
  </si>
  <si>
    <t>585417011</t>
  </si>
  <si>
    <t>1902243394</t>
  </si>
  <si>
    <t>10000531976</t>
  </si>
  <si>
    <t>2110842372</t>
  </si>
  <si>
    <t>1902239772</t>
  </si>
  <si>
    <t>10000440584</t>
  </si>
  <si>
    <t>2111638988</t>
  </si>
  <si>
    <t>68-jhrodriguez Eurek</t>
  </si>
  <si>
    <t>1902236773</t>
  </si>
  <si>
    <t>10000532509</t>
  </si>
  <si>
    <t>2110832634</t>
  </si>
  <si>
    <t>1902236763</t>
  </si>
  <si>
    <t>10000527549</t>
  </si>
  <si>
    <t>47980403981 ALANA SOFIA BERDUGO GUERRA</t>
  </si>
  <si>
    <t>1902236745</t>
  </si>
  <si>
    <t>10000437188</t>
  </si>
  <si>
    <t>2111620572</t>
  </si>
  <si>
    <t>47001396557 EMILIO RAFAEL VILLALOBO MORALES</t>
  </si>
  <si>
    <t>1902228465</t>
  </si>
  <si>
    <t>10000532970</t>
  </si>
  <si>
    <t>2110829176</t>
  </si>
  <si>
    <t>08758523966 PEDRO LUIS POLO MEJIA</t>
  </si>
  <si>
    <t>1902228443</t>
  </si>
  <si>
    <t>10000532208</t>
  </si>
  <si>
    <t>08433536389 JOSE JULIAN JULIO FRANCO</t>
  </si>
  <si>
    <t>1902228421</t>
  </si>
  <si>
    <t>1902226950</t>
  </si>
  <si>
    <t>10000533428</t>
  </si>
  <si>
    <t>2110835509</t>
  </si>
  <si>
    <t>1902226914</t>
  </si>
  <si>
    <t>10000531771</t>
  </si>
  <si>
    <t>1902226906</t>
  </si>
  <si>
    <t>10000531631</t>
  </si>
  <si>
    <t>47001163580 YIRLY JOHANA BUSTOS PADILLA</t>
  </si>
  <si>
    <t>1902226888</t>
  </si>
  <si>
    <t>10000531572</t>
  </si>
  <si>
    <t>1902226875</t>
  </si>
  <si>
    <t>10000531225</t>
  </si>
  <si>
    <t>1902226862</t>
  </si>
  <si>
    <t>10000529448</t>
  </si>
  <si>
    <t>47001247094 ISIDRO NOLBERTO FERNANDEZ BONIVENTO</t>
  </si>
  <si>
    <t>1902226281</t>
  </si>
  <si>
    <t>10000472921</t>
  </si>
  <si>
    <t>1140825006</t>
  </si>
  <si>
    <t>68001319946 GLORIA GUILLEN GUILLEN</t>
  </si>
  <si>
    <t>1902215327</t>
  </si>
  <si>
    <t>10000450921</t>
  </si>
  <si>
    <t>2111640458</t>
  </si>
  <si>
    <t>1902203708</t>
  </si>
  <si>
    <t>10000534652</t>
  </si>
  <si>
    <t>2110842370</t>
  </si>
  <si>
    <t>08-pnieto Eurek</t>
  </si>
  <si>
    <t>1902203702</t>
  </si>
  <si>
    <t>10000534455</t>
  </si>
  <si>
    <t>1902203695</t>
  </si>
  <si>
    <t>10000534327</t>
  </si>
  <si>
    <t>1902203683</t>
  </si>
  <si>
    <t>10000533723</t>
  </si>
  <si>
    <t>1902203670</t>
  </si>
  <si>
    <t>10000529224</t>
  </si>
  <si>
    <t>1902201418</t>
  </si>
  <si>
    <t>10000518574</t>
  </si>
  <si>
    <t>1140829585</t>
  </si>
  <si>
    <t>13001217044 JAMER LUIS PACHECO JIMENEZ</t>
  </si>
  <si>
    <t>1902201414</t>
  </si>
  <si>
    <t>10000519486</t>
  </si>
  <si>
    <t>13001285520 ROSA DE LA CONCEPCION MANCILLA TAPIA</t>
  </si>
  <si>
    <t>1902201403</t>
  </si>
  <si>
    <t>10000524005</t>
  </si>
  <si>
    <t>13001344699 JHONAN JAVIER DIAZ WILCHES</t>
  </si>
  <si>
    <t>1902201397</t>
  </si>
  <si>
    <t>10000515932</t>
  </si>
  <si>
    <t>13430412361 EMILCE IDALIA NAVAS ARRIETA</t>
  </si>
  <si>
    <t>1343017011</t>
  </si>
  <si>
    <t>1902192050</t>
  </si>
  <si>
    <t>10000530328</t>
  </si>
  <si>
    <t>2110823338</t>
  </si>
  <si>
    <t>08758507261 JOHONATHAN LUIS MEZA OJEDA</t>
  </si>
  <si>
    <t>1902192039</t>
  </si>
  <si>
    <t>10000527739</t>
  </si>
  <si>
    <t>1902192028</t>
  </si>
  <si>
    <t>10000527720</t>
  </si>
  <si>
    <t>1902182013</t>
  </si>
  <si>
    <t>2161535196</t>
  </si>
  <si>
    <t>ABONO COMP PAGO FEB 2019</t>
  </si>
  <si>
    <t>SALDO COMP PAGO FEB 2019</t>
  </si>
  <si>
    <t>1902180742</t>
  </si>
  <si>
    <t>2110848973</t>
  </si>
  <si>
    <t>23189145677 JOSE ALFREDO PACHECO BUELVAS</t>
  </si>
  <si>
    <t>1902179170</t>
  </si>
  <si>
    <t>2110846753</t>
  </si>
  <si>
    <t>23001136196 BEATRIZ DELCARMEN HOYOS MUÑOZ</t>
  </si>
  <si>
    <t>1902167842</t>
  </si>
  <si>
    <t>20400342566 KATHERINE DE JESUS AMAYA</t>
  </si>
  <si>
    <t>1902152798</t>
  </si>
  <si>
    <t>10000434954</t>
  </si>
  <si>
    <t>2111635038</t>
  </si>
  <si>
    <t>05120376530 MAYERLY ESTHER TAPIA CARO</t>
  </si>
  <si>
    <t>05-lmendoza Eurek</t>
  </si>
  <si>
    <t>70429157993 ELIAS MIGUEL GARAVITO MACIAS</t>
  </si>
  <si>
    <t>1902090490</t>
  </si>
  <si>
    <t xml:space="preserve">  10000456314</t>
  </si>
  <si>
    <t>40909342862</t>
  </si>
  <si>
    <t>1900731306</t>
  </si>
  <si>
    <t>1902076914</t>
  </si>
  <si>
    <t>2191022713</t>
  </si>
  <si>
    <t>1900290456</t>
  </si>
  <si>
    <t>1902075146</t>
  </si>
  <si>
    <t>10000523362</t>
  </si>
  <si>
    <t>1140827612</t>
  </si>
  <si>
    <t>1902049979</t>
  </si>
  <si>
    <t>10000517752</t>
  </si>
  <si>
    <t>1140826619</t>
  </si>
  <si>
    <t>23001090657 ELVIRA ISABEL MARTINEZ BELLO</t>
  </si>
  <si>
    <t>1902049301</t>
  </si>
  <si>
    <t>10000522313</t>
  </si>
  <si>
    <t>1140823517</t>
  </si>
  <si>
    <t>23500133097 SARA MARIA FUENTES ARGEL</t>
  </si>
  <si>
    <t>1902049289</t>
  </si>
  <si>
    <t>10000504405</t>
  </si>
  <si>
    <t>1902049285</t>
  </si>
  <si>
    <t>10000504354</t>
  </si>
  <si>
    <t>1902033873</t>
  </si>
  <si>
    <t>10000522444</t>
  </si>
  <si>
    <t>1140820332</t>
  </si>
  <si>
    <t>20001339293 GUSTAVO  MARTINEZ PEDROZO</t>
  </si>
  <si>
    <t>1902033867</t>
  </si>
  <si>
    <t>10000520160</t>
  </si>
  <si>
    <t>20013361197 FREDYS JOSE ROBLES CERVANTES</t>
  </si>
  <si>
    <t>1902033856</t>
  </si>
  <si>
    <t>10000514759</t>
  </si>
  <si>
    <t>20001320691 CARLOS MANUEL MESA CASSIANI</t>
  </si>
  <si>
    <t>1902006422</t>
  </si>
  <si>
    <t xml:space="preserve"> 10000452300</t>
  </si>
  <si>
    <t>4091012798</t>
  </si>
  <si>
    <t>08001353117 WILFRIDO  SUAREZ PABON</t>
  </si>
  <si>
    <t>1900714575</t>
  </si>
  <si>
    <t>1902005852</t>
  </si>
  <si>
    <t>10000522903</t>
  </si>
  <si>
    <t>ABONO 47960319993 YURIS MARIA CUETO PARRAO</t>
  </si>
  <si>
    <t>4796018011</t>
  </si>
  <si>
    <t>ABONO FACT 10000522903</t>
  </si>
  <si>
    <t>1140807429</t>
  </si>
  <si>
    <t>SALDO 47960319993 YURIS MARIA CUETO PARRAO</t>
  </si>
  <si>
    <t>4796017011</t>
  </si>
  <si>
    <t>1901959421</t>
  </si>
  <si>
    <t>1901970189</t>
  </si>
  <si>
    <t>10000468645</t>
  </si>
  <si>
    <t>11150834555</t>
  </si>
  <si>
    <t>13001014057 CARMEN  ORTIZ TRUCHO</t>
  </si>
  <si>
    <t>1901959436</t>
  </si>
  <si>
    <t>10000525422</t>
  </si>
  <si>
    <t>1901959434</t>
  </si>
  <si>
    <t>10000524799</t>
  </si>
  <si>
    <t>47001386076 ADALBERTO JOSE ARROYO DE ARCO</t>
  </si>
  <si>
    <t>1901959430</t>
  </si>
  <si>
    <t>10000523983</t>
  </si>
  <si>
    <t>1901959425</t>
  </si>
  <si>
    <t>10000523320</t>
  </si>
  <si>
    <t>47551189043 FREDIS MANUEL RUDAS JIMENEZ</t>
  </si>
  <si>
    <t>1901959416</t>
  </si>
  <si>
    <t>10000522894</t>
  </si>
  <si>
    <t>47053066644 MARIA MERCEDES ACOSTA MACIAS</t>
  </si>
  <si>
    <t>1901959411</t>
  </si>
  <si>
    <t>10000521910</t>
  </si>
  <si>
    <t>1901959407</t>
  </si>
  <si>
    <t>10000521822</t>
  </si>
  <si>
    <t>1901959400</t>
  </si>
  <si>
    <t>10000519684</t>
  </si>
  <si>
    <t>47001292475 WENDY LORAINE POLO CANTILLO</t>
  </si>
  <si>
    <t>1901959394</t>
  </si>
  <si>
    <t>10000519522</t>
  </si>
  <si>
    <t>47001316346 ERICK DAVID BRITTO PEREZ</t>
  </si>
  <si>
    <t>1901959388</t>
  </si>
  <si>
    <t>10000519257</t>
  </si>
  <si>
    <t>47001124761 BRISEIDA ISABLE GUTIERREZ MONTES</t>
  </si>
  <si>
    <t>1901959382</t>
  </si>
  <si>
    <t>10000506089</t>
  </si>
  <si>
    <t>1901959362</t>
  </si>
  <si>
    <t>10000509654</t>
  </si>
  <si>
    <t>1140815310</t>
  </si>
  <si>
    <t>1901959344</t>
  </si>
  <si>
    <t>10000526653</t>
  </si>
  <si>
    <t>08001382982 EMMANUEL ANTONIO BRUGES GUERRA</t>
  </si>
  <si>
    <t>1901959341</t>
  </si>
  <si>
    <t>10000525414</t>
  </si>
  <si>
    <t>08001146069 LISBETH DEL CARMEN REINO RODRIGUEZ</t>
  </si>
  <si>
    <t>1901959340</t>
  </si>
  <si>
    <t>10000524187</t>
  </si>
  <si>
    <t>08078322215 OVIER AUGUSTO PINEDA ARBOLEDA</t>
  </si>
  <si>
    <t>1901959339</t>
  </si>
  <si>
    <t>10000523962</t>
  </si>
  <si>
    <t>1901959338</t>
  </si>
  <si>
    <t>10000523324</t>
  </si>
  <si>
    <t>08078019073 JORGE EDUARDO JIMENEZ ARANGO</t>
  </si>
  <si>
    <t>1901959337</t>
  </si>
  <si>
    <t>10000522906</t>
  </si>
  <si>
    <t>08421067883 ANIBAL  ALFONSO RUEDA</t>
  </si>
  <si>
    <t>1901959335</t>
  </si>
  <si>
    <t>10000522404</t>
  </si>
  <si>
    <t>08001379496 MILDRED LORENA NASSAR OROZCO</t>
  </si>
  <si>
    <t>1901937586</t>
  </si>
  <si>
    <t>LEV GL FAC 10000464017 ACEP AUD SG ACTA 10/12/2018</t>
  </si>
  <si>
    <t>LEV GL FACT 10000464017</t>
  </si>
  <si>
    <t>1901937579</t>
  </si>
  <si>
    <t>10000435249</t>
  </si>
  <si>
    <t>LEV GL FAC 10000435249 ACEP AUD SG ACTA 10/12/2018</t>
  </si>
  <si>
    <t>LEV GL FACT 10000435249</t>
  </si>
  <si>
    <t>1901937574</t>
  </si>
  <si>
    <t>LEV GL FAC 10000465813 ACEP AUD SG ACTA 10/12/2018</t>
  </si>
  <si>
    <t>LEV GL FACT 10000465813</t>
  </si>
  <si>
    <t>1901937565</t>
  </si>
  <si>
    <t>LEV GL FAC 10000470025 ACEP AUD SG ACTA 10/12/2018</t>
  </si>
  <si>
    <t>LEV GL FACT 10000470025</t>
  </si>
  <si>
    <t>1901937560</t>
  </si>
  <si>
    <t>10000481884</t>
  </si>
  <si>
    <t>LEV GL FAC 10000481884 ACEP AUD SG ACTA 10/12/2018</t>
  </si>
  <si>
    <t>LEV GL FACT 10000481884</t>
  </si>
  <si>
    <t>1901937549</t>
  </si>
  <si>
    <t>LEV GL FAC 10000469975 ACEP AUD SG ACTA 10/12/2018</t>
  </si>
  <si>
    <t>LEV GL FACT 10000469975</t>
  </si>
  <si>
    <t>10000439794</t>
  </si>
  <si>
    <t>1901937533</t>
  </si>
  <si>
    <t>LEV GL FAC 10000436500 ACEP AUD SG ACTA 10/12/2018</t>
  </si>
  <si>
    <t>LEV GL FACT 10000436500</t>
  </si>
  <si>
    <t>10000454600</t>
  </si>
  <si>
    <t>1901917354</t>
  </si>
  <si>
    <t>10000520961</t>
  </si>
  <si>
    <t>12100811339</t>
  </si>
  <si>
    <t>1901917347</t>
  </si>
  <si>
    <t>10000513692</t>
  </si>
  <si>
    <t>47980395849 MIGUEL ANGEL DURAN CONEO</t>
  </si>
  <si>
    <t>1901917340</t>
  </si>
  <si>
    <t>10000513691</t>
  </si>
  <si>
    <t>1901917336</t>
  </si>
  <si>
    <t>10000513690</t>
  </si>
  <si>
    <t>47980150713 MIYERLAN ANDREA DURAN CONEO</t>
  </si>
  <si>
    <t>1901917334</t>
  </si>
  <si>
    <t>10000513689</t>
  </si>
  <si>
    <t>1901913115</t>
  </si>
  <si>
    <t>10000516614</t>
  </si>
  <si>
    <t>12100814454</t>
  </si>
  <si>
    <t>1901913113</t>
  </si>
  <si>
    <t>10000514939</t>
  </si>
  <si>
    <t>08001323396 JUAN DAVID BUELVAS NAVARRO</t>
  </si>
  <si>
    <t>1901913111</t>
  </si>
  <si>
    <t>10000514937</t>
  </si>
  <si>
    <t>1901913108</t>
  </si>
  <si>
    <t>10000512708</t>
  </si>
  <si>
    <t>1901913105</t>
  </si>
  <si>
    <t>10000508593</t>
  </si>
  <si>
    <t>08675526815 DELIA ISABEL CARREÑO PEREZ</t>
  </si>
  <si>
    <t>1901913102</t>
  </si>
  <si>
    <t>10000484830</t>
  </si>
  <si>
    <t>08001494497 JULIAN SMITH MALDONADO SILVERA</t>
  </si>
  <si>
    <t>1901909929</t>
  </si>
  <si>
    <t>10000513761</t>
  </si>
  <si>
    <t>12100807709</t>
  </si>
  <si>
    <t>1901909924</t>
  </si>
  <si>
    <t>10000520257</t>
  </si>
  <si>
    <t>1901909912</t>
  </si>
  <si>
    <t>10000520120</t>
  </si>
  <si>
    <t>08001266367 MAGALYS DEL CARMEN CARPIO PUELLO</t>
  </si>
  <si>
    <t>1901909902</t>
  </si>
  <si>
    <t>10000516886</t>
  </si>
  <si>
    <t>1901909894</t>
  </si>
  <si>
    <t>10000512583</t>
  </si>
  <si>
    <t>1901909863</t>
  </si>
  <si>
    <t>1901907599</t>
  </si>
  <si>
    <t>10000503200</t>
  </si>
  <si>
    <t>11150837108</t>
  </si>
  <si>
    <t>12100819758</t>
  </si>
  <si>
    <t>1901904958</t>
  </si>
  <si>
    <t>10000519213</t>
  </si>
  <si>
    <t>1901904955</t>
  </si>
  <si>
    <t>10000517493</t>
  </si>
  <si>
    <t>47170172187 EDGARDO  MONTERO PALMERA</t>
  </si>
  <si>
    <t>4717017011</t>
  </si>
  <si>
    <t>1901904953</t>
  </si>
  <si>
    <t>10000517199</t>
  </si>
  <si>
    <t>1901904950</t>
  </si>
  <si>
    <t>10000516732</t>
  </si>
  <si>
    <t>47288028489 JULIETH PAOLA JIMENEZ QUINTERO</t>
  </si>
  <si>
    <t>1901904948</t>
  </si>
  <si>
    <t>10000514913</t>
  </si>
  <si>
    <t>1901904947</t>
  </si>
  <si>
    <t>10000513475</t>
  </si>
  <si>
    <t>47288107411 MANUEL DE JESUS RUA PATINO</t>
  </si>
  <si>
    <t>1901904945</t>
  </si>
  <si>
    <t>10000511798</t>
  </si>
  <si>
    <t>47001302952 KELLY JOHANA JULIO ESCOBAR</t>
  </si>
  <si>
    <t>1901904944</t>
  </si>
  <si>
    <t>10000511690</t>
  </si>
  <si>
    <t>1901904940</t>
  </si>
  <si>
    <t>10000509478</t>
  </si>
  <si>
    <t>47460229635 YERALDIN  MARTINEZ GALZERAN</t>
  </si>
  <si>
    <t>1901788463</t>
  </si>
  <si>
    <t>10000508610</t>
  </si>
  <si>
    <t>20013324499 GLORIA ESTHER BURGOS CARREÑO</t>
  </si>
  <si>
    <t>1901788454</t>
  </si>
  <si>
    <t>10000508197</t>
  </si>
  <si>
    <t>20001164838 ROQUELINA  MONTERO DE ESCORCIA</t>
  </si>
  <si>
    <t>1901752769</t>
  </si>
  <si>
    <t>10000504915</t>
  </si>
  <si>
    <t>ABONO 4760500037003 CLARA INES PABON VARGAS</t>
  </si>
  <si>
    <t>4760518011</t>
  </si>
  <si>
    <t>ABONO FACT 10000504915</t>
  </si>
  <si>
    <t>11150848561</t>
  </si>
  <si>
    <t>SALDO 4760500037003 CLARA INES PABON VARGAS</t>
  </si>
  <si>
    <t>4760517011</t>
  </si>
  <si>
    <t>1901743807</t>
  </si>
  <si>
    <t>1901749940</t>
  </si>
  <si>
    <t>10000498907</t>
  </si>
  <si>
    <t>13673105287 DELMIS JUDITH ELLES ARRIETA</t>
  </si>
  <si>
    <t>1901749936</t>
  </si>
  <si>
    <t>10000492716</t>
  </si>
  <si>
    <t>13001401881 LAURENTS DAVIANA TINOCO RIVAS</t>
  </si>
  <si>
    <t>1901749928</t>
  </si>
  <si>
    <t>10000483360</t>
  </si>
  <si>
    <t>13430454958 VALERIE SOFIA DE LA ESPRIELLA BENAVIDE</t>
  </si>
  <si>
    <t>1901749241</t>
  </si>
  <si>
    <t>10000501670</t>
  </si>
  <si>
    <t>10121225092</t>
  </si>
  <si>
    <t>13001195223 WILSON GERMAN HENRIQUEZ CONEO</t>
  </si>
  <si>
    <t>1901749236</t>
  </si>
  <si>
    <t>10000500838</t>
  </si>
  <si>
    <t>1901749015</t>
  </si>
  <si>
    <t>10000497988</t>
  </si>
  <si>
    <t>10121218281</t>
  </si>
  <si>
    <t>13001010252 CARLOS JAVIER ALZAMORA ALIAN</t>
  </si>
  <si>
    <t>1901743847</t>
  </si>
  <si>
    <t>10000511490</t>
  </si>
  <si>
    <t>1901743842</t>
  </si>
  <si>
    <t>10000510347</t>
  </si>
  <si>
    <t>47001164070 CELINA DEL SOCORRO CASTILLO NAVARRO</t>
  </si>
  <si>
    <t>1901743839</t>
  </si>
  <si>
    <t>10000505821</t>
  </si>
  <si>
    <t>47980101643 SINDY PAOLA CONTRERA ARAUJO</t>
  </si>
  <si>
    <t>1901743832</t>
  </si>
  <si>
    <t>10000505794</t>
  </si>
  <si>
    <t>1901743825</t>
  </si>
  <si>
    <t>10000505359</t>
  </si>
  <si>
    <t>1901743818</t>
  </si>
  <si>
    <t>10000505104</t>
  </si>
  <si>
    <t>47001391533 PATRICIA DEL CARMEN PIMIENTA FERNANDEZ</t>
  </si>
  <si>
    <t>1901743811</t>
  </si>
  <si>
    <t>10000505071</t>
  </si>
  <si>
    <t>44001279803 LUIS CARLOS HERNANDEZ AISLANT</t>
  </si>
  <si>
    <t>1901743799</t>
  </si>
  <si>
    <t>10000503663</t>
  </si>
  <si>
    <t>47980194519 RAFAEL EMILIO REYES HERNANDEZ</t>
  </si>
  <si>
    <t>1901743781</t>
  </si>
  <si>
    <t>10000508338</t>
  </si>
  <si>
    <t>11150840741</t>
  </si>
  <si>
    <t>1901743524</t>
  </si>
  <si>
    <t>10000490951</t>
  </si>
  <si>
    <t>ABONO 20238346485 ALEXANDRA PATRICIA VEGA OSORIO</t>
  </si>
  <si>
    <t>ABONO FACT 10000490951</t>
  </si>
  <si>
    <t>9100824800</t>
  </si>
  <si>
    <t>SALDO 20238346485 ALEXANDRA PATRICIA VEGA OSORIO</t>
  </si>
  <si>
    <t>1901473030</t>
  </si>
  <si>
    <t>1901734484</t>
  </si>
  <si>
    <t>11150836970</t>
  </si>
  <si>
    <t>76364481558 DIANA MARCELA TAMAYO OVALLE</t>
  </si>
  <si>
    <t>76-yolaya Eurek</t>
  </si>
  <si>
    <t>1901701456</t>
  </si>
  <si>
    <t>10000503077</t>
  </si>
  <si>
    <t>10121139580</t>
  </si>
  <si>
    <t>1901694623</t>
  </si>
  <si>
    <t>10000512416</t>
  </si>
  <si>
    <t>08675038373 LUIS ALBERTO MONTES TAPIAS</t>
  </si>
  <si>
    <t>1901694608</t>
  </si>
  <si>
    <t>10000511606</t>
  </si>
  <si>
    <t>08001511879 THIAGO JOSUE EPINAYU EPINAYU</t>
  </si>
  <si>
    <t>1901694597</t>
  </si>
  <si>
    <t>10000509714</t>
  </si>
  <si>
    <t>08001393118 LUIS ALBERTO GOMEZ CASTRO</t>
  </si>
  <si>
    <t>1901694576</t>
  </si>
  <si>
    <t>10000508659</t>
  </si>
  <si>
    <t>08433516872 YULEIDYS JOHANNA CELIN JIMENEZ</t>
  </si>
  <si>
    <t>1901694566</t>
  </si>
  <si>
    <t>10000507072</t>
  </si>
  <si>
    <t>08001465301 KELIS YOJANA DE LA ROSA ALVARADO</t>
  </si>
  <si>
    <t>1901694550</t>
  </si>
  <si>
    <t>10000506323</t>
  </si>
  <si>
    <t>08433022300 ABRAHAM JOSE HERRERA PIMIENTA</t>
  </si>
  <si>
    <t>1901694533</t>
  </si>
  <si>
    <t>10000505563</t>
  </si>
  <si>
    <t>08433094573 DANELLY LORELIS MONTAÑO ORTEGA</t>
  </si>
  <si>
    <t>1901694505</t>
  </si>
  <si>
    <t>10000505138</t>
  </si>
  <si>
    <t>08001525715 ELIANA SOFIA PIMIENTA GOMEZ</t>
  </si>
  <si>
    <t>1901694449</t>
  </si>
  <si>
    <t>10000503680</t>
  </si>
  <si>
    <t>44001132325 ELVIRA MARIA DIAZ BARRERA</t>
  </si>
  <si>
    <t>1901694435</t>
  </si>
  <si>
    <t>10000502082</t>
  </si>
  <si>
    <t>08001269932 MARYID JOHANA RIVERA RAMOS</t>
  </si>
  <si>
    <t>1901646384</t>
  </si>
  <si>
    <t>10000511000</t>
  </si>
  <si>
    <t>11150832043</t>
  </si>
  <si>
    <t>1901638809</t>
  </si>
  <si>
    <t>10000499040</t>
  </si>
  <si>
    <t>1901638807</t>
  </si>
  <si>
    <t>10000498450</t>
  </si>
  <si>
    <t>1901638804</t>
  </si>
  <si>
    <t>10000496710</t>
  </si>
  <si>
    <t>1901638801</t>
  </si>
  <si>
    <t>10000493877</t>
  </si>
  <si>
    <t>20001888719 SAGIT ANTONIO MARQUEZ JIMENEZ</t>
  </si>
  <si>
    <t>1901601127</t>
  </si>
  <si>
    <t>10000501560</t>
  </si>
  <si>
    <t>10121219591</t>
  </si>
  <si>
    <t>4700103957102 YENIS PATRICIA SILVERA LOPEZ</t>
  </si>
  <si>
    <t>1901589287</t>
  </si>
  <si>
    <t>10000502299</t>
  </si>
  <si>
    <t>10121153967</t>
  </si>
  <si>
    <t>1901589282</t>
  </si>
  <si>
    <t>10000495614</t>
  </si>
  <si>
    <t>08001091604 WILLIAM ANTONY CACERES GONZALEZ</t>
  </si>
  <si>
    <t>1901589278</t>
  </si>
  <si>
    <t>10000477917</t>
  </si>
  <si>
    <t>1901589259</t>
  </si>
  <si>
    <t>10000499327</t>
  </si>
  <si>
    <t>1901589035</t>
  </si>
  <si>
    <t>10000498105</t>
  </si>
  <si>
    <t>10121214094</t>
  </si>
  <si>
    <t>47001349773 ARACELY  CARDENAS URIANA</t>
  </si>
  <si>
    <t>1901589026</t>
  </si>
  <si>
    <t>10000496465</t>
  </si>
  <si>
    <t>1901589004</t>
  </si>
  <si>
    <t>10000495738</t>
  </si>
  <si>
    <t>47288165179 WILMAN  GUERRERO NUÑEZ</t>
  </si>
  <si>
    <t>1901588999</t>
  </si>
  <si>
    <t>10000495730</t>
  </si>
  <si>
    <t>47980299819 LEIDYS MARIA APARICIO CACERES</t>
  </si>
  <si>
    <t>1901588993</t>
  </si>
  <si>
    <t>10000495238</t>
  </si>
  <si>
    <t>47001308020 ILDA MARIA CATAÑO</t>
  </si>
  <si>
    <t>1901588981</t>
  </si>
  <si>
    <t>10000494952</t>
  </si>
  <si>
    <t>47001175945 KATIA MARCELA BELTRAN CASTRO</t>
  </si>
  <si>
    <t>1901588977</t>
  </si>
  <si>
    <t>10000494737</t>
  </si>
  <si>
    <t>47001379603 NARLIS LORAINES PERTUZ ZUBIRIA</t>
  </si>
  <si>
    <t>1901585745</t>
  </si>
  <si>
    <t>10121125148</t>
  </si>
  <si>
    <t>05250446618 YERALDIN VANESA RENTERIA HINESTROZA</t>
  </si>
  <si>
    <t>05-kmarquez Eurek</t>
  </si>
  <si>
    <t>1901581834</t>
  </si>
  <si>
    <t>10000495525</t>
  </si>
  <si>
    <t>10121204793</t>
  </si>
  <si>
    <t>1901581150</t>
  </si>
  <si>
    <t>10121201318</t>
  </si>
  <si>
    <t>08560062276 YAKELINE DEL CARMEN MENDOZA POLO</t>
  </si>
  <si>
    <t>1901581147</t>
  </si>
  <si>
    <t>1901580969</t>
  </si>
  <si>
    <t>10000494810</t>
  </si>
  <si>
    <t>10121222252</t>
  </si>
  <si>
    <t>08001245660 MAYERLI  RIVERO PARRA</t>
  </si>
  <si>
    <t>1901580966</t>
  </si>
  <si>
    <t>10000492750</t>
  </si>
  <si>
    <t>08001145237 ROQUE EMILIO PUERTAS VASQUEZ</t>
  </si>
  <si>
    <t>1901580958</t>
  </si>
  <si>
    <t>10000501182</t>
  </si>
  <si>
    <t>10121119038</t>
  </si>
  <si>
    <t>1901580952</t>
  </si>
  <si>
    <t>10000497301</t>
  </si>
  <si>
    <t>1901580950</t>
  </si>
  <si>
    <t>10000494772</t>
  </si>
  <si>
    <t>1901567019</t>
  </si>
  <si>
    <t>10000491608</t>
  </si>
  <si>
    <t>9100902272</t>
  </si>
  <si>
    <t>13001354047 SAMUEL DAVID ISAZA FLOREZ</t>
  </si>
  <si>
    <t>1901567012</t>
  </si>
  <si>
    <t>10000488883</t>
  </si>
  <si>
    <t>13001141731 YULIETH  JIMENEZ MIRANDA</t>
  </si>
  <si>
    <t>1901567000</t>
  </si>
  <si>
    <t>10000487444</t>
  </si>
  <si>
    <t>13894301691 YOLEIDIS MARINA TOBIAS CAMARGO</t>
  </si>
  <si>
    <t>1389417011</t>
  </si>
  <si>
    <t>1901561589</t>
  </si>
  <si>
    <t>10121137749</t>
  </si>
  <si>
    <t>54001385911 ROBINSON  TORRES CADENA</t>
  </si>
  <si>
    <t>1901527056</t>
  </si>
  <si>
    <t>10000498818</t>
  </si>
  <si>
    <t>1901527053</t>
  </si>
  <si>
    <t>10000497617</t>
  </si>
  <si>
    <t>1901527049</t>
  </si>
  <si>
    <t>10000496667</t>
  </si>
  <si>
    <t>1901527044</t>
  </si>
  <si>
    <t>10000495717</t>
  </si>
  <si>
    <t>1901527038</t>
  </si>
  <si>
    <t>10000495421</t>
  </si>
  <si>
    <t>10000492895</t>
  </si>
  <si>
    <t>05250307785 ELI  MARTINEZ VERGARA</t>
  </si>
  <si>
    <t>1901473056</t>
  </si>
  <si>
    <t>47001108022 PETRONA  PEREZ VDA DE GARCIA</t>
  </si>
  <si>
    <t>1901473039</t>
  </si>
  <si>
    <t>47189116249 OSCAR DAVID RIVERA RODRIGUEZ</t>
  </si>
  <si>
    <t>1901472362</t>
  </si>
  <si>
    <t>9100912085</t>
  </si>
  <si>
    <t>05250434423 LUIS GUILLERMO ALVAREZ MOSQUERA</t>
  </si>
  <si>
    <t>1901461941</t>
  </si>
  <si>
    <t>10000494414</t>
  </si>
  <si>
    <t>20001351759 DOLORES MARIA ROSADO MARQUEZ</t>
  </si>
  <si>
    <t>1901461937</t>
  </si>
  <si>
    <t>10000486044</t>
  </si>
  <si>
    <t>1901423945</t>
  </si>
  <si>
    <t>9100839953</t>
  </si>
  <si>
    <t>1901422516</t>
  </si>
  <si>
    <t>10000491612</t>
  </si>
  <si>
    <t>9100857572</t>
  </si>
  <si>
    <t>1901422510</t>
  </si>
  <si>
    <t>10000490982</t>
  </si>
  <si>
    <t>1901422505</t>
  </si>
  <si>
    <t>10000490130</t>
  </si>
  <si>
    <t>08001183843 HIDRIS MEREDITH FLOREZ SILVA</t>
  </si>
  <si>
    <t>1901422501</t>
  </si>
  <si>
    <t>10000490108</t>
  </si>
  <si>
    <t>08436160570 CARLOS RAFAEL ZAMORA MACHACON</t>
  </si>
  <si>
    <t>1901422499</t>
  </si>
  <si>
    <t>10000489202</t>
  </si>
  <si>
    <t>1901422495</t>
  </si>
  <si>
    <t>10000489180</t>
  </si>
  <si>
    <t>1901422489</t>
  </si>
  <si>
    <t>10000488920</t>
  </si>
  <si>
    <t>1901422484</t>
  </si>
  <si>
    <t>10000488861</t>
  </si>
  <si>
    <t>47001217422 YESID RAFAEL GAITAN SAAVEDRA</t>
  </si>
  <si>
    <t>1901422479</t>
  </si>
  <si>
    <t>10000487551</t>
  </si>
  <si>
    <t>1901422473</t>
  </si>
  <si>
    <t>10000487126</t>
  </si>
  <si>
    <t>1901422469</t>
  </si>
  <si>
    <t>10000485584</t>
  </si>
  <si>
    <t>1901422464</t>
  </si>
  <si>
    <t>10000484243</t>
  </si>
  <si>
    <t>47980370178 YODIS DEL CARMEN RADA POLO</t>
  </si>
  <si>
    <t>1901422455</t>
  </si>
  <si>
    <t>10000483722</t>
  </si>
  <si>
    <t>4767500161805 ANA MILENA MANGA PACHECO</t>
  </si>
  <si>
    <t>1901422447</t>
  </si>
  <si>
    <t>10000468241</t>
  </si>
  <si>
    <t>08421363653 JHONYS ENRIQUE SALAS BAYUELO</t>
  </si>
  <si>
    <t>1901409912</t>
  </si>
  <si>
    <t>10000490661</t>
  </si>
  <si>
    <t>9100912084</t>
  </si>
  <si>
    <t>1901409902</t>
  </si>
  <si>
    <t>10000490528</t>
  </si>
  <si>
    <t>1901409862</t>
  </si>
  <si>
    <t>10000490154</t>
  </si>
  <si>
    <t>1901409847</t>
  </si>
  <si>
    <t>10000490132</t>
  </si>
  <si>
    <t>1901409815</t>
  </si>
  <si>
    <t>10000488541</t>
  </si>
  <si>
    <t>1901369805</t>
  </si>
  <si>
    <t>10000492543</t>
  </si>
  <si>
    <t>9100910219</t>
  </si>
  <si>
    <t>1901363018</t>
  </si>
  <si>
    <t>9100907539</t>
  </si>
  <si>
    <t>1901363000</t>
  </si>
  <si>
    <t>1901317414</t>
  </si>
  <si>
    <t>10000483359</t>
  </si>
  <si>
    <t>8150838040</t>
  </si>
  <si>
    <t>1901317409</t>
  </si>
  <si>
    <t>10000478882</t>
  </si>
  <si>
    <t>1901312211</t>
  </si>
  <si>
    <t>10000487679</t>
  </si>
  <si>
    <t>8150825506</t>
  </si>
  <si>
    <t>1901312208</t>
  </si>
  <si>
    <t>10000487931</t>
  </si>
  <si>
    <t>1901312206</t>
  </si>
  <si>
    <t>10000487839</t>
  </si>
  <si>
    <t>1901312204</t>
  </si>
  <si>
    <t>10000487631</t>
  </si>
  <si>
    <t>1901312201</t>
  </si>
  <si>
    <t>10000461985</t>
  </si>
  <si>
    <t>8150757861</t>
  </si>
  <si>
    <t>13001039638 DOLORES  NEWBALL ZAPATA</t>
  </si>
  <si>
    <t>1901305968</t>
  </si>
  <si>
    <t>10000462383</t>
  </si>
  <si>
    <t>8150802827</t>
  </si>
  <si>
    <t>47555392271 TAHYNARA SOFIA DEL GUERCIO MEZA</t>
  </si>
  <si>
    <t>1901305945</t>
  </si>
  <si>
    <t>10000487939</t>
  </si>
  <si>
    <t>8150817770</t>
  </si>
  <si>
    <t>1901305940</t>
  </si>
  <si>
    <t>10000487938</t>
  </si>
  <si>
    <t>1901305937</t>
  </si>
  <si>
    <t>10000486994</t>
  </si>
  <si>
    <t>1901305923</t>
  </si>
  <si>
    <t>10000486495</t>
  </si>
  <si>
    <t>1901305919</t>
  </si>
  <si>
    <t>10000486256</t>
  </si>
  <si>
    <t>1901305915</t>
  </si>
  <si>
    <t>10000485460</t>
  </si>
  <si>
    <t>1901305663</t>
  </si>
  <si>
    <t>10000485449</t>
  </si>
  <si>
    <t>1901305654</t>
  </si>
  <si>
    <t>10000485215</t>
  </si>
  <si>
    <t>1901305646</t>
  </si>
  <si>
    <t>10000485156</t>
  </si>
  <si>
    <t>1901305633</t>
  </si>
  <si>
    <t>10000482647</t>
  </si>
  <si>
    <t>1901305616</t>
  </si>
  <si>
    <t>10000482616</t>
  </si>
  <si>
    <t>1901305602</t>
  </si>
  <si>
    <t>10000482545</t>
  </si>
  <si>
    <t>1901305592</t>
  </si>
  <si>
    <t>10000481816</t>
  </si>
  <si>
    <t>1901305420</t>
  </si>
  <si>
    <t>10000485546</t>
  </si>
  <si>
    <t>8150853280</t>
  </si>
  <si>
    <t>1901305402</t>
  </si>
  <si>
    <t>10000484824</t>
  </si>
  <si>
    <t>47189383047 YELEIDIS MARGARITA ZAMBRANO ARIZA</t>
  </si>
  <si>
    <t>1901305397</t>
  </si>
  <si>
    <t>10000484268</t>
  </si>
  <si>
    <t>47001202926 LUSSELLIS  QUINTERO ARREDONDO</t>
  </si>
  <si>
    <t>1901305385</t>
  </si>
  <si>
    <t>10000483660</t>
  </si>
  <si>
    <t>1901305316</t>
  </si>
  <si>
    <t>10000479772</t>
  </si>
  <si>
    <t>8150846720</t>
  </si>
  <si>
    <t>08433341920 MARIO DAVID PINTO ROY</t>
  </si>
  <si>
    <t>1901305276</t>
  </si>
  <si>
    <t>10000479192</t>
  </si>
  <si>
    <t>8150847792</t>
  </si>
  <si>
    <t>08433341032 ANGIE CECILIA MEJIA BENITEZ</t>
  </si>
  <si>
    <t>1901287310</t>
  </si>
  <si>
    <t>10000483434</t>
  </si>
  <si>
    <t>8150844497</t>
  </si>
  <si>
    <t>1901274441</t>
  </si>
  <si>
    <t>10000484301</t>
  </si>
  <si>
    <t>20013863820 YURLEINIS PATRICIA RODRIGUEZ IGUARAN</t>
  </si>
  <si>
    <t>1901268711</t>
  </si>
  <si>
    <t>8150851653</t>
  </si>
  <si>
    <t>05250505316 EITHAN  RENTERIA HINESTROZA</t>
  </si>
  <si>
    <t>1901243472</t>
  </si>
  <si>
    <t>10000484353</t>
  </si>
  <si>
    <t>1901243466</t>
  </si>
  <si>
    <t>10000482847</t>
  </si>
  <si>
    <t>1901243343</t>
  </si>
  <si>
    <t>20238861264 LUISA FERNANDA BARRIOS EIJES</t>
  </si>
  <si>
    <t>1901217908</t>
  </si>
  <si>
    <t>10000484504</t>
  </si>
  <si>
    <t>8150826657</t>
  </si>
  <si>
    <t>1901181885</t>
  </si>
  <si>
    <t>10000476641</t>
  </si>
  <si>
    <t>7130848042</t>
  </si>
  <si>
    <t>68001124154 STIVEN GOMEZ RAMIREZ</t>
  </si>
  <si>
    <t>1901168336</t>
  </si>
  <si>
    <t>7130853966</t>
  </si>
  <si>
    <t>05736462540 YEISER ARLEY VALOYES MOSQUERA</t>
  </si>
  <si>
    <t>573617011</t>
  </si>
  <si>
    <t>1901166691</t>
  </si>
  <si>
    <t>10000487999</t>
  </si>
  <si>
    <t>1901166688</t>
  </si>
  <si>
    <t>10000486952</t>
  </si>
  <si>
    <t>08001513757 DARLIS CELESTE ARRIETA VARGAS</t>
  </si>
  <si>
    <t>1901166681</t>
  </si>
  <si>
    <t>10000485687</t>
  </si>
  <si>
    <t>1901166679</t>
  </si>
  <si>
    <t>10000485472</t>
  </si>
  <si>
    <t>1901166676</t>
  </si>
  <si>
    <t>10000482973</t>
  </si>
  <si>
    <t>1901166671</t>
  </si>
  <si>
    <t>10000482546</t>
  </si>
  <si>
    <t>1901166663</t>
  </si>
  <si>
    <t>10000482452</t>
  </si>
  <si>
    <t>1901166656</t>
  </si>
  <si>
    <t>10000481984</t>
  </si>
  <si>
    <t>1901158154</t>
  </si>
  <si>
    <t>10000481644</t>
  </si>
  <si>
    <t>08078415505 YESLIN ANDREA GOMEZ MARTINEZ</t>
  </si>
  <si>
    <t>1901158145</t>
  </si>
  <si>
    <t>10000481723</t>
  </si>
  <si>
    <t>7130909885</t>
  </si>
  <si>
    <t>08078246321 RINA MARGARITA MENDOZA SANJUAN</t>
  </si>
  <si>
    <t>1901158142</t>
  </si>
  <si>
    <t>10000480184</t>
  </si>
  <si>
    <t>08758437503 CARLOS JOSE VILLALOBO GARCIA</t>
  </si>
  <si>
    <t>1901158140</t>
  </si>
  <si>
    <t>10000478459</t>
  </si>
  <si>
    <t>08001500101 ANGELICA PATRICIA EPINAYU EPINAYU</t>
  </si>
  <si>
    <t>1901158137</t>
  </si>
  <si>
    <t>10000478328</t>
  </si>
  <si>
    <t>08560488608 JAIME EDUARDO VALENCIA ATENCIO</t>
  </si>
  <si>
    <t>1901158133</t>
  </si>
  <si>
    <t>10000476594</t>
  </si>
  <si>
    <t>08001296534 KARINA ISABEL PULGARIN GUERRA</t>
  </si>
  <si>
    <t>1901158131</t>
  </si>
  <si>
    <t>10000475250</t>
  </si>
  <si>
    <t>08685277226 ANTONIANA ISABEL PEREZ PADILLA</t>
  </si>
  <si>
    <t>1901158125</t>
  </si>
  <si>
    <t>10000480363</t>
  </si>
  <si>
    <t>7130810958</t>
  </si>
  <si>
    <t>1901158123</t>
  </si>
  <si>
    <t>10000479960</t>
  </si>
  <si>
    <t>1901158121</t>
  </si>
  <si>
    <t>10000479942</t>
  </si>
  <si>
    <t>1901158119</t>
  </si>
  <si>
    <t>10000479844</t>
  </si>
  <si>
    <t>1901158117</t>
  </si>
  <si>
    <t>10000479819</t>
  </si>
  <si>
    <t>1901158115</t>
  </si>
  <si>
    <t>10000479745</t>
  </si>
  <si>
    <t>08001311627 YOCELIN ANGELICA ORTEGA OSPINO</t>
  </si>
  <si>
    <t>1901158113</t>
  </si>
  <si>
    <t>10000479471</t>
  </si>
  <si>
    <t>1901158111</t>
  </si>
  <si>
    <t>10000478193</t>
  </si>
  <si>
    <t>1901158109</t>
  </si>
  <si>
    <t>10000477096</t>
  </si>
  <si>
    <t>1901158108</t>
  </si>
  <si>
    <t>10000476879</t>
  </si>
  <si>
    <t>1901158106</t>
  </si>
  <si>
    <t>10000476242</t>
  </si>
  <si>
    <t>1901144557</t>
  </si>
  <si>
    <t>10000479128</t>
  </si>
  <si>
    <t>1901144549</t>
  </si>
  <si>
    <t>10000475081</t>
  </si>
  <si>
    <t>20001166463 CECILIA FERNANDA MANJARREZ MENDOZA</t>
  </si>
  <si>
    <t>1901144536</t>
  </si>
  <si>
    <t>10000474921</t>
  </si>
  <si>
    <t>20001058347 LINA DANIELA DAZA GUERRA</t>
  </si>
  <si>
    <t>1901132743</t>
  </si>
  <si>
    <t>7130907752</t>
  </si>
  <si>
    <t>23555004179 MANUEL ESTEBAN PACHECO VERGARA</t>
  </si>
  <si>
    <t>1901132739</t>
  </si>
  <si>
    <t>23555038106 HUGO GERMAN LOPEZ TOBON</t>
  </si>
  <si>
    <t>1901132729</t>
  </si>
  <si>
    <t>23500132079 SERGIO ANTONIO LOPEZ COGOLLO</t>
  </si>
  <si>
    <t>1901119676</t>
  </si>
  <si>
    <t>7130903619</t>
  </si>
  <si>
    <t>4700104872601 EVA  GUTIERREZ DE RAMIREZ</t>
  </si>
  <si>
    <t>1901119634</t>
  </si>
  <si>
    <t>10000481519</t>
  </si>
  <si>
    <t>7130843702</t>
  </si>
  <si>
    <t>1901119630</t>
  </si>
  <si>
    <t>10000480723</t>
  </si>
  <si>
    <t>47980395733 JOSSELYN ADRIANA CERVANTES CHARRIS</t>
  </si>
  <si>
    <t>1901119625</t>
  </si>
  <si>
    <t>10000480242</t>
  </si>
  <si>
    <t>47001250472 CARLOS ANDRES MENDOZA POVEA</t>
  </si>
  <si>
    <t>1901119617</t>
  </si>
  <si>
    <t>10000479536</t>
  </si>
  <si>
    <t>1901119613</t>
  </si>
  <si>
    <t>10000477891</t>
  </si>
  <si>
    <t>47545105688 BETCY LILIANA LOPEZ ARRIETA</t>
  </si>
  <si>
    <t>1901119607</t>
  </si>
  <si>
    <t>10000477585</t>
  </si>
  <si>
    <t>1901119602</t>
  </si>
  <si>
    <t>10000477406</t>
  </si>
  <si>
    <t>1901119594</t>
  </si>
  <si>
    <t>10000477079</t>
  </si>
  <si>
    <t>47980181303 CAMILO JOSE GUZMAN MENDOZA</t>
  </si>
  <si>
    <t>1901119587</t>
  </si>
  <si>
    <t>10000477077</t>
  </si>
  <si>
    <t>4700101275601 ALCIRA LUZ ANAYA ARIAS</t>
  </si>
  <si>
    <t>1901119580</t>
  </si>
  <si>
    <t>10000476384</t>
  </si>
  <si>
    <t>47001400746 INGRIS MARIA MEZA TORRES</t>
  </si>
  <si>
    <t>1901119575</t>
  </si>
  <si>
    <t>10000476299</t>
  </si>
  <si>
    <t>1901119568</t>
  </si>
  <si>
    <t>10000475374</t>
  </si>
  <si>
    <t>47001246812 OSCAR DAVID CUJIA LEDESMA</t>
  </si>
  <si>
    <t>1901119561</t>
  </si>
  <si>
    <t>10000475127</t>
  </si>
  <si>
    <t>1901119030</t>
  </si>
  <si>
    <t>10000479660</t>
  </si>
  <si>
    <t>7130911437</t>
  </si>
  <si>
    <t>13001040247 CARLOS ALFREDO MOSQUERA MONTESINO</t>
  </si>
  <si>
    <t>1901119027</t>
  </si>
  <si>
    <t>10000477961</t>
  </si>
  <si>
    <t>1901119020</t>
  </si>
  <si>
    <t>10000475461</t>
  </si>
  <si>
    <t>1901119015</t>
  </si>
  <si>
    <t>10000475454</t>
  </si>
  <si>
    <t>1901104834</t>
  </si>
  <si>
    <t>10000476984</t>
  </si>
  <si>
    <t>7130821871</t>
  </si>
  <si>
    <t>1901104829</t>
  </si>
  <si>
    <t>10000480301</t>
  </si>
  <si>
    <t>1901104824</t>
  </si>
  <si>
    <t>10000479943</t>
  </si>
  <si>
    <t>1901104820</t>
  </si>
  <si>
    <t>10000479812</t>
  </si>
  <si>
    <t>1901104816</t>
  </si>
  <si>
    <t>10000478921</t>
  </si>
  <si>
    <t>47001276584 LIBIA DE JESUS DURANGO PATIÑO</t>
  </si>
  <si>
    <t>1901104807</t>
  </si>
  <si>
    <t>10000478569</t>
  </si>
  <si>
    <t>1901104801</t>
  </si>
  <si>
    <t>10000477127</t>
  </si>
  <si>
    <t>47170171711 EBERILDO JOSE VARELA CHAMORRO</t>
  </si>
  <si>
    <t>1901104790</t>
  </si>
  <si>
    <t>10000476110</t>
  </si>
  <si>
    <t>1901104783</t>
  </si>
  <si>
    <t>10000476098</t>
  </si>
  <si>
    <t>1901095098</t>
  </si>
  <si>
    <t>10000478405</t>
  </si>
  <si>
    <t>20400882143 YENIETH  QUINTERO PALLARES</t>
  </si>
  <si>
    <t>1901069439</t>
  </si>
  <si>
    <t>10000479548</t>
  </si>
  <si>
    <t>7130851112</t>
  </si>
  <si>
    <t>54261129114 BRENDA KARIME LOPEZ VARGAS</t>
  </si>
  <si>
    <t>1901069368</t>
  </si>
  <si>
    <t>10000481015</t>
  </si>
  <si>
    <t>7130855377</t>
  </si>
  <si>
    <t>1901049272</t>
  </si>
  <si>
    <t>10000479944</t>
  </si>
  <si>
    <t>1901049268</t>
  </si>
  <si>
    <t>10000479679</t>
  </si>
  <si>
    <t>7130816197</t>
  </si>
  <si>
    <t>1901049261</t>
  </si>
  <si>
    <t>10000476982</t>
  </si>
  <si>
    <t>1901049259</t>
  </si>
  <si>
    <t>10000476751</t>
  </si>
  <si>
    <t>1901049240</t>
  </si>
  <si>
    <t>10000479347</t>
  </si>
  <si>
    <t>1901049218</t>
  </si>
  <si>
    <t>10000483269</t>
  </si>
  <si>
    <t>20238121080 CLAUDINO ANTONIO GUERRERO QUINTERO</t>
  </si>
  <si>
    <t>1901049207</t>
  </si>
  <si>
    <t>10000475822</t>
  </si>
  <si>
    <t>1901048945</t>
  </si>
  <si>
    <t>10000474331</t>
  </si>
  <si>
    <t>6120853646</t>
  </si>
  <si>
    <t>1901040540</t>
  </si>
  <si>
    <t>ABONO 47268362637 DEIBIS ANTONIO RIQUEL BLANCO</t>
  </si>
  <si>
    <t>ABONO FACT 10000439817</t>
  </si>
  <si>
    <t>2191012441</t>
  </si>
  <si>
    <t>SALDO 47268362637 DEIBIS ANTONIO RIQUEL BLANCO</t>
  </si>
  <si>
    <t>1900385582</t>
  </si>
  <si>
    <t>1901000828</t>
  </si>
  <si>
    <t>10000474771</t>
  </si>
  <si>
    <t>6120852685</t>
  </si>
  <si>
    <t>1901000823</t>
  </si>
  <si>
    <t>10000475967</t>
  </si>
  <si>
    <t>6120921681</t>
  </si>
  <si>
    <t>1901000816</t>
  </si>
  <si>
    <t>10000475998</t>
  </si>
  <si>
    <t>1901000811</t>
  </si>
  <si>
    <t>10000475921</t>
  </si>
  <si>
    <t>1901000809</t>
  </si>
  <si>
    <t>10000475902</t>
  </si>
  <si>
    <t>1901000805</t>
  </si>
  <si>
    <t>10000475898</t>
  </si>
  <si>
    <t>1901000801</t>
  </si>
  <si>
    <t>10000475826</t>
  </si>
  <si>
    <t>1901000796</t>
  </si>
  <si>
    <t>10000475363</t>
  </si>
  <si>
    <t>1901000792</t>
  </si>
  <si>
    <t>10000473524</t>
  </si>
  <si>
    <t>1900996211</t>
  </si>
  <si>
    <t>10000474169</t>
  </si>
  <si>
    <t>6120918812</t>
  </si>
  <si>
    <t>1900996193</t>
  </si>
  <si>
    <t>10000474122</t>
  </si>
  <si>
    <t>1900996109</t>
  </si>
  <si>
    <t>10000473971</t>
  </si>
  <si>
    <t>1900996050</t>
  </si>
  <si>
    <t>10000473864</t>
  </si>
  <si>
    <t>1900996014</t>
  </si>
  <si>
    <t>10000448661</t>
  </si>
  <si>
    <t>6120926495</t>
  </si>
  <si>
    <t>44430112489 DEREK DAVID ARCIA CEDEÑO</t>
  </si>
  <si>
    <t>1900878380</t>
  </si>
  <si>
    <t>10000472298</t>
  </si>
  <si>
    <t>6120902624</t>
  </si>
  <si>
    <t>1900878376</t>
  </si>
  <si>
    <t>10000472277</t>
  </si>
  <si>
    <t>47288123516 ISAAC DAVID CONTRERAS DE LOS REYES</t>
  </si>
  <si>
    <t>1900866050</t>
  </si>
  <si>
    <t>6120924611</t>
  </si>
  <si>
    <t>23500002144 EVA DANIELA RICARDO MARTINEZ</t>
  </si>
  <si>
    <t>1900865054</t>
  </si>
  <si>
    <t>10000471486</t>
  </si>
  <si>
    <t>6120900717</t>
  </si>
  <si>
    <t>13001185646 AGRIPINA  BERRIO JIMENEZ</t>
  </si>
  <si>
    <t>7071317011</t>
  </si>
  <si>
    <t>1900859823</t>
  </si>
  <si>
    <t>10000471685</t>
  </si>
  <si>
    <t>6120908218</t>
  </si>
  <si>
    <t>1900859818</t>
  </si>
  <si>
    <t>10000470685</t>
  </si>
  <si>
    <t>05790005248 DIEGO ALEXANDER CANO ARANGO</t>
  </si>
  <si>
    <t>1900859251</t>
  </si>
  <si>
    <t>10000474889</t>
  </si>
  <si>
    <t>6120855518</t>
  </si>
  <si>
    <t>1900859233</t>
  </si>
  <si>
    <t>10000474832</t>
  </si>
  <si>
    <t>08001434200 MARIA PAULINA PUELLO FLOREZ</t>
  </si>
  <si>
    <t>1900859215</t>
  </si>
  <si>
    <t>10000473930</t>
  </si>
  <si>
    <t>08001356299 GLADYS MIRA FORNARIS GARCIA</t>
  </si>
  <si>
    <t>1900857162</t>
  </si>
  <si>
    <t>10000456748</t>
  </si>
  <si>
    <t>5150914938</t>
  </si>
  <si>
    <t>47745220067 ROSA MERCEDES MARIMON ROCHA</t>
  </si>
  <si>
    <t>1900857030</t>
  </si>
  <si>
    <t>10000467099</t>
  </si>
  <si>
    <t>5150852860</t>
  </si>
  <si>
    <t>1900857023</t>
  </si>
  <si>
    <t>10000465680</t>
  </si>
  <si>
    <t>1900854664</t>
  </si>
  <si>
    <t>10000468771</t>
  </si>
  <si>
    <t>5150852862</t>
  </si>
  <si>
    <t>1900848227</t>
  </si>
  <si>
    <t>10000465642</t>
  </si>
  <si>
    <t>5150812932</t>
  </si>
  <si>
    <t>1900848217</t>
  </si>
  <si>
    <t>10000464498</t>
  </si>
  <si>
    <t>13001380806 BRIAN DAVID DE LA HOZ DIAZ</t>
  </si>
  <si>
    <t>1900848214</t>
  </si>
  <si>
    <t>10000460674</t>
  </si>
  <si>
    <t>08433341689 ALBERTO ENRIQUE CUNHA ROLONG</t>
  </si>
  <si>
    <t>1900847952</t>
  </si>
  <si>
    <t>10000466929</t>
  </si>
  <si>
    <t>5150904452</t>
  </si>
  <si>
    <t>08001072600 DAVID SNEIDER MOLANO DE LA ROSA</t>
  </si>
  <si>
    <t>1900847923</t>
  </si>
  <si>
    <t>10000467789</t>
  </si>
  <si>
    <t>5150812934</t>
  </si>
  <si>
    <t>1900840791</t>
  </si>
  <si>
    <t>10000473535</t>
  </si>
  <si>
    <t>6120916763</t>
  </si>
  <si>
    <t>1900840780</t>
  </si>
  <si>
    <t>10000471676</t>
  </si>
  <si>
    <t>6120910099</t>
  </si>
  <si>
    <t>1900840768</t>
  </si>
  <si>
    <t>10000471370</t>
  </si>
  <si>
    <t>1900840492</t>
  </si>
  <si>
    <t>10000472687</t>
  </si>
  <si>
    <t>6120913810</t>
  </si>
  <si>
    <t>1900840481</t>
  </si>
  <si>
    <t>10000472986</t>
  </si>
  <si>
    <t>1900840458</t>
  </si>
  <si>
    <t>10000470532</t>
  </si>
  <si>
    <t>1900840164</t>
  </si>
  <si>
    <t>10000473254</t>
  </si>
  <si>
    <t>6120903554</t>
  </si>
  <si>
    <t>1900821800</t>
  </si>
  <si>
    <t>10000467819</t>
  </si>
  <si>
    <t>5150808487</t>
  </si>
  <si>
    <t>1900821782</t>
  </si>
  <si>
    <t>10000467546</t>
  </si>
  <si>
    <t>47001117225 VANESSA  RODRIGUEZ BRITTO</t>
  </si>
  <si>
    <t>1900821760</t>
  </si>
  <si>
    <t>10000465374</t>
  </si>
  <si>
    <t>47288362209 PEDRO JOSE CANTILLO ROMERO</t>
  </si>
  <si>
    <t>1900821739</t>
  </si>
  <si>
    <t>10000465231</t>
  </si>
  <si>
    <t>47545368843 JESUS MANUEL ROMERO NAVARRO</t>
  </si>
  <si>
    <t>1900821712</t>
  </si>
  <si>
    <t>10000464513</t>
  </si>
  <si>
    <t>47555168610 MARIA CECILIA HERRERA GAMARRA</t>
  </si>
  <si>
    <t>1900818989</t>
  </si>
  <si>
    <t>10000469019</t>
  </si>
  <si>
    <t>5150851981</t>
  </si>
  <si>
    <t>1900818983</t>
  </si>
  <si>
    <t>10000468560</t>
  </si>
  <si>
    <t>1900818977</t>
  </si>
  <si>
    <t>10000468321</t>
  </si>
  <si>
    <t>1900818970</t>
  </si>
  <si>
    <t>10000467376</t>
  </si>
  <si>
    <t>1900818964</t>
  </si>
  <si>
    <t>10000467101</t>
  </si>
  <si>
    <t>1900818960</t>
  </si>
  <si>
    <t>10000467097</t>
  </si>
  <si>
    <t>1900818944</t>
  </si>
  <si>
    <t>10000467053</t>
  </si>
  <si>
    <t>1900818932</t>
  </si>
  <si>
    <t>10000466955</t>
  </si>
  <si>
    <t>1900818924</t>
  </si>
  <si>
    <t>10000466450</t>
  </si>
  <si>
    <t>1900818914</t>
  </si>
  <si>
    <t>10000466334</t>
  </si>
  <si>
    <t>1900818907</t>
  </si>
  <si>
    <t>10000464162</t>
  </si>
  <si>
    <t>1900818900</t>
  </si>
  <si>
    <t>10000464150</t>
  </si>
  <si>
    <t>1900815339</t>
  </si>
  <si>
    <t>10000468189</t>
  </si>
  <si>
    <t>5150913645</t>
  </si>
  <si>
    <t>68307022713 JONATHAN ARNULFO MENDEZ PICO</t>
  </si>
  <si>
    <t>1900794632</t>
  </si>
  <si>
    <t>10000467682</t>
  </si>
  <si>
    <t>5150911462</t>
  </si>
  <si>
    <t>47555168491 JOSE GUILLERMO GUZMAN MORALES</t>
  </si>
  <si>
    <t>1900794598</t>
  </si>
  <si>
    <t>10000466543</t>
  </si>
  <si>
    <t>1900794577</t>
  </si>
  <si>
    <t>10000466542</t>
  </si>
  <si>
    <t>4700102532002 RAFAEL ANTONIO MENDOZA ELIAS</t>
  </si>
  <si>
    <t>1900790056</t>
  </si>
  <si>
    <t>10000470218</t>
  </si>
  <si>
    <t>5150912443</t>
  </si>
  <si>
    <t>1900790034</t>
  </si>
  <si>
    <t>10000465694</t>
  </si>
  <si>
    <t>5150816927</t>
  </si>
  <si>
    <t>08001388571 YANELSI  ARIAS MARIN</t>
  </si>
  <si>
    <t>1383617011</t>
  </si>
  <si>
    <t>1900789925</t>
  </si>
  <si>
    <t>10000462484</t>
  </si>
  <si>
    <t>1900789907</t>
  </si>
  <si>
    <t>10000466156</t>
  </si>
  <si>
    <t>5150908488</t>
  </si>
  <si>
    <t>13001116289 MARIA DEL SOCORRO MUÑOZ CONEO</t>
  </si>
  <si>
    <t>1900776136</t>
  </si>
  <si>
    <t>10000468248</t>
  </si>
  <si>
    <t>1900772633</t>
  </si>
  <si>
    <t>10000467654</t>
  </si>
  <si>
    <t>1900772632</t>
  </si>
  <si>
    <t>10000464427</t>
  </si>
  <si>
    <t>20238878274 DYLAN DAVID AREVALO NAVARRO</t>
  </si>
  <si>
    <t>1900757925</t>
  </si>
  <si>
    <t>5150815549</t>
  </si>
  <si>
    <t>1900757912</t>
  </si>
  <si>
    <t>5150815551</t>
  </si>
  <si>
    <t>05120117883 ANA MARIA ALZATE UBARNE</t>
  </si>
  <si>
    <t>1900748442</t>
  </si>
  <si>
    <t>10000464787</t>
  </si>
  <si>
    <t>5150903434</t>
  </si>
  <si>
    <t>47288379071 YESID ENRIQUE CASTILLO HAYDAR</t>
  </si>
  <si>
    <t>1900731319</t>
  </si>
  <si>
    <t>10000458645</t>
  </si>
  <si>
    <t>08001362428 MARA LORENA DE LA VEGA MENDEZ</t>
  </si>
  <si>
    <t>1900731313</t>
  </si>
  <si>
    <t>10000457831</t>
  </si>
  <si>
    <t>1900729882</t>
  </si>
  <si>
    <t>10000454180</t>
  </si>
  <si>
    <t>4090930395</t>
  </si>
  <si>
    <t>13440426138 JUAN PABLO CHACIN CAMARGO</t>
  </si>
  <si>
    <t>1344017011</t>
  </si>
  <si>
    <t>13-ycarreazo Eurek</t>
  </si>
  <si>
    <t>1900729880</t>
  </si>
  <si>
    <t>10000451522</t>
  </si>
  <si>
    <t>13001442255 KYLIAN SANTIAGO BELTRAN PEÑA</t>
  </si>
  <si>
    <t>1900729879</t>
  </si>
  <si>
    <t>10000447085</t>
  </si>
  <si>
    <t>1900729874</t>
  </si>
  <si>
    <t>10000455299</t>
  </si>
  <si>
    <t>40910127981</t>
  </si>
  <si>
    <t>1900727877</t>
  </si>
  <si>
    <t>10000460785</t>
  </si>
  <si>
    <t>40909599290</t>
  </si>
  <si>
    <t>08638498069 JOSE FERNANDO GONZALEZ GARCIA</t>
  </si>
  <si>
    <t>1900724656</t>
  </si>
  <si>
    <t>10000464511</t>
  </si>
  <si>
    <t>5150817354</t>
  </si>
  <si>
    <t>1900720481</t>
  </si>
  <si>
    <t>5150908644</t>
  </si>
  <si>
    <t>05790095184 KIRLIAN YOMAR HERNANDEZ PEREZ</t>
  </si>
  <si>
    <t>1900716394</t>
  </si>
  <si>
    <t>10000468736</t>
  </si>
  <si>
    <t>1900716391</t>
  </si>
  <si>
    <t>10000467051</t>
  </si>
  <si>
    <t>1900716388</t>
  </si>
  <si>
    <t>10000468444</t>
  </si>
  <si>
    <t>1900716383</t>
  </si>
  <si>
    <t>10000468442</t>
  </si>
  <si>
    <t>1900716380</t>
  </si>
  <si>
    <t>10000467742</t>
  </si>
  <si>
    <t>1900716374</t>
  </si>
  <si>
    <t>10000467135</t>
  </si>
  <si>
    <t>1900716371</t>
  </si>
  <si>
    <t>10000467100</t>
  </si>
  <si>
    <t>1900716365</t>
  </si>
  <si>
    <t>10000466865</t>
  </si>
  <si>
    <t>1900716359</t>
  </si>
  <si>
    <t>10000466764</t>
  </si>
  <si>
    <t>1900716352</t>
  </si>
  <si>
    <t>10000466761</t>
  </si>
  <si>
    <t>1900716343</t>
  </si>
  <si>
    <t>10000465559</t>
  </si>
  <si>
    <t>1900716331</t>
  </si>
  <si>
    <t>10000465558</t>
  </si>
  <si>
    <t>5150856741</t>
  </si>
  <si>
    <t>1900714813</t>
  </si>
  <si>
    <t>10000463489</t>
  </si>
  <si>
    <t>40909522451</t>
  </si>
  <si>
    <t>1900714792</t>
  </si>
  <si>
    <t>10000462474</t>
  </si>
  <si>
    <t>1900714775</t>
  </si>
  <si>
    <t>10000461534</t>
  </si>
  <si>
    <t>1900714733</t>
  </si>
  <si>
    <t>10000461114</t>
  </si>
  <si>
    <t>1900714706</t>
  </si>
  <si>
    <t>10000460238</t>
  </si>
  <si>
    <t>1900714640</t>
  </si>
  <si>
    <t>10000462627</t>
  </si>
  <si>
    <t>08001239159 ODASIR ORLANDO MARTINEZ MURILLO</t>
  </si>
  <si>
    <t>1900714632</t>
  </si>
  <si>
    <t>10000461625</t>
  </si>
  <si>
    <t>1900714620</t>
  </si>
  <si>
    <t>10000461234</t>
  </si>
  <si>
    <t>08001208870 ISABEL CRISTINA ROMERO GONZALEZ</t>
  </si>
  <si>
    <t>1900714610</t>
  </si>
  <si>
    <t>10000460251</t>
  </si>
  <si>
    <t>1900714595</t>
  </si>
  <si>
    <t>10000458912</t>
  </si>
  <si>
    <t>1900714561</t>
  </si>
  <si>
    <t>10000446842</t>
  </si>
  <si>
    <t>08001167500 JORGE ELIECER OSPINO SALGADO</t>
  </si>
  <si>
    <t>1900661898</t>
  </si>
  <si>
    <t>40909599291</t>
  </si>
  <si>
    <t>1900661781</t>
  </si>
  <si>
    <t>10000461747</t>
  </si>
  <si>
    <t>40910127980</t>
  </si>
  <si>
    <t>1900661766</t>
  </si>
  <si>
    <t>10000461578</t>
  </si>
  <si>
    <t>1900661754</t>
  </si>
  <si>
    <t>10000462721</t>
  </si>
  <si>
    <t>47001237907 BEATRIZ ELENA GUERRERO PACHECO</t>
  </si>
  <si>
    <t>1900661728</t>
  </si>
  <si>
    <t>10000461231</t>
  </si>
  <si>
    <t>47001387633 MATTIAS DE JESUS QUINTERO ESTRADA</t>
  </si>
  <si>
    <t>1900660557</t>
  </si>
  <si>
    <t>10000460349</t>
  </si>
  <si>
    <t>40909599292</t>
  </si>
  <si>
    <t>47001247660 JAIRO ANTONIO VILORIA MERIÑO</t>
  </si>
  <si>
    <t>1900660475</t>
  </si>
  <si>
    <t>10000457930</t>
  </si>
  <si>
    <t>4090934286</t>
  </si>
  <si>
    <t>1900660461</t>
  </si>
  <si>
    <t>10000449605</t>
  </si>
  <si>
    <t>47288180883 MANUEL JULIAN CAMACHO CANTILLO</t>
  </si>
  <si>
    <t>1900660446</t>
  </si>
  <si>
    <t>10000455411</t>
  </si>
  <si>
    <t>47288154253 MARLENE ESTHER MARTINEZ BARCINILLA</t>
  </si>
  <si>
    <t>1900660427</t>
  </si>
  <si>
    <t>10000456749</t>
  </si>
  <si>
    <t>1900660410</t>
  </si>
  <si>
    <t>10000454067</t>
  </si>
  <si>
    <t>1900660374</t>
  </si>
  <si>
    <t>10000447253</t>
  </si>
  <si>
    <t>47001250489 ANA VANESSA VILLALOBOS CAMPO</t>
  </si>
  <si>
    <t>1900654708</t>
  </si>
  <si>
    <t>40909342861</t>
  </si>
  <si>
    <t>1900627501</t>
  </si>
  <si>
    <t>10000461177</t>
  </si>
  <si>
    <t>1900627500</t>
  </si>
  <si>
    <t>10000461069</t>
  </si>
  <si>
    <t>1900627498</t>
  </si>
  <si>
    <t>10000457244</t>
  </si>
  <si>
    <t>20001001679 TEMISTOCLES MANUEL PERTUZ PABON</t>
  </si>
  <si>
    <t>1900616783</t>
  </si>
  <si>
    <t>10000458838</t>
  </si>
  <si>
    <t>4090941325</t>
  </si>
  <si>
    <t>4700104937605 YICETH PAOLA VILLERO AMADOR</t>
  </si>
  <si>
    <t>1900616777</t>
  </si>
  <si>
    <t>10000457338</t>
  </si>
  <si>
    <t>1900616772</t>
  </si>
  <si>
    <t>10000457322</t>
  </si>
  <si>
    <t>1900616769</t>
  </si>
  <si>
    <t>10000454370</t>
  </si>
  <si>
    <t>1900616764</t>
  </si>
  <si>
    <t>10000453589</t>
  </si>
  <si>
    <t>1900614916</t>
  </si>
  <si>
    <t>10000460895</t>
  </si>
  <si>
    <t>4090952245</t>
  </si>
  <si>
    <t>1900614903</t>
  </si>
  <si>
    <t>10000459166</t>
  </si>
  <si>
    <t>1900614896</t>
  </si>
  <si>
    <t>10000459116</t>
  </si>
  <si>
    <t>1900614880</t>
  </si>
  <si>
    <t>10000462469</t>
  </si>
  <si>
    <t>1900614215</t>
  </si>
  <si>
    <t>10000459765</t>
  </si>
  <si>
    <t>40910062912</t>
  </si>
  <si>
    <t>47288085262 GRIMALDO ANTONIO HERNANDEZ RAMIREZ</t>
  </si>
  <si>
    <t>1900613302</t>
  </si>
  <si>
    <t>10000460782</t>
  </si>
  <si>
    <t>40909599294</t>
  </si>
  <si>
    <t>1900613014</t>
  </si>
  <si>
    <t>10000458516</t>
  </si>
  <si>
    <t>40909342860</t>
  </si>
  <si>
    <t>05154441914 JOHAN ANDRES COGOLLO RUIZ</t>
  </si>
  <si>
    <t>1900588031</t>
  </si>
  <si>
    <t>10000459591</t>
  </si>
  <si>
    <t>40909599293</t>
  </si>
  <si>
    <t>05250086953 FERNANDA DE JESUS GUTIERREZ</t>
  </si>
  <si>
    <t>1900567474</t>
  </si>
  <si>
    <t>10000462456</t>
  </si>
  <si>
    <t>1900567471</t>
  </si>
  <si>
    <t>10000462408</t>
  </si>
  <si>
    <t>1900567469</t>
  </si>
  <si>
    <t>10000462641</t>
  </si>
  <si>
    <t>1900529467</t>
  </si>
  <si>
    <t>10000454225</t>
  </si>
  <si>
    <t>40910062910</t>
  </si>
  <si>
    <t>1900511284</t>
  </si>
  <si>
    <t>10000462361</t>
  </si>
  <si>
    <t>20001060325 EDGAR ELIAS TORRES CONTRERA</t>
  </si>
  <si>
    <t>1900511274</t>
  </si>
  <si>
    <t>10000460213</t>
  </si>
  <si>
    <t>20001070318 JAIDER JOSE GUERRERO RAMIREZ</t>
  </si>
  <si>
    <t>1900511258</t>
  </si>
  <si>
    <t>1900385875</t>
  </si>
  <si>
    <t>10000449041</t>
  </si>
  <si>
    <t>2190836055</t>
  </si>
  <si>
    <t>08436016239 JOSE GREGORIO REALES CONSUEGRA</t>
  </si>
  <si>
    <t>1900385832</t>
  </si>
  <si>
    <t>10000446951</t>
  </si>
  <si>
    <t>1900385819</t>
  </si>
  <si>
    <t>10000446038</t>
  </si>
  <si>
    <t>1900385801</t>
  </si>
  <si>
    <t>10000444827</t>
  </si>
  <si>
    <t>1900385633</t>
  </si>
  <si>
    <t>10000437856</t>
  </si>
  <si>
    <t>21615135050</t>
  </si>
  <si>
    <t>4728801316401 JHON CARLOS VILLA NAVARRO</t>
  </si>
  <si>
    <t>1900385613</t>
  </si>
  <si>
    <t>10000434956</t>
  </si>
  <si>
    <t>47001131130 KATHERINE  SALCEDO SOCARRAS</t>
  </si>
  <si>
    <t>1900385498</t>
  </si>
  <si>
    <t>10000439075</t>
  </si>
  <si>
    <t>2191014907</t>
  </si>
  <si>
    <t>47980182905 VALERIS TATIANA DE LA ROSA TEJEDA</t>
  </si>
  <si>
    <t>1900382780</t>
  </si>
  <si>
    <t>10000452330</t>
  </si>
  <si>
    <t>2190745535</t>
  </si>
  <si>
    <t>4746000006912 ANA ROSINA CORTES TOVAR</t>
  </si>
  <si>
    <t>1900382769</t>
  </si>
  <si>
    <t>10000450267</t>
  </si>
  <si>
    <t>20228067363 CARLOS ALBERTO TRIANA ARRIETA</t>
  </si>
  <si>
    <t>1900382758</t>
  </si>
  <si>
    <t>10000449710</t>
  </si>
  <si>
    <t>47001116919 DANYELIS  ACOSTA PEREZ</t>
  </si>
  <si>
    <t>1900382752</t>
  </si>
  <si>
    <t>10000446659</t>
  </si>
  <si>
    <t>1900382742</t>
  </si>
  <si>
    <t>10000445312</t>
  </si>
  <si>
    <t>47001242540 DAMARIS DANIELA GOMEZ ASCENCIO</t>
  </si>
  <si>
    <t>1900382733</t>
  </si>
  <si>
    <t>10000444206</t>
  </si>
  <si>
    <t>47460260705 IVAN JOSE BRIEVA FUENTES</t>
  </si>
  <si>
    <t>1900382724</t>
  </si>
  <si>
    <t>10000444191</t>
  </si>
  <si>
    <t>47605057752 GUICELLA MARIA BORJA CANTILLO</t>
  </si>
  <si>
    <t>1900382715</t>
  </si>
  <si>
    <t>10000442381</t>
  </si>
  <si>
    <t>47001253809 LUIS ALFONSO NAVARRO NAVARRO</t>
  </si>
  <si>
    <t>1900382670</t>
  </si>
  <si>
    <t>10000443309</t>
  </si>
  <si>
    <t>1900382664</t>
  </si>
  <si>
    <t>10000443218</t>
  </si>
  <si>
    <t>1900382652</t>
  </si>
  <si>
    <t>10000443166</t>
  </si>
  <si>
    <t>1900382645</t>
  </si>
  <si>
    <t>10000442973</t>
  </si>
  <si>
    <t>1900382636</t>
  </si>
  <si>
    <t>10000442715</t>
  </si>
  <si>
    <t>2190840867</t>
  </si>
  <si>
    <t>1900382633</t>
  </si>
  <si>
    <t>10000442047</t>
  </si>
  <si>
    <t>1900382626</t>
  </si>
  <si>
    <t>10000442030</t>
  </si>
  <si>
    <t>1900382623</t>
  </si>
  <si>
    <t>10000441634</t>
  </si>
  <si>
    <t>1900382617</t>
  </si>
  <si>
    <t>10000441163</t>
  </si>
  <si>
    <t>1900382611</t>
  </si>
  <si>
    <t>10000440792</t>
  </si>
  <si>
    <t>1900367214</t>
  </si>
  <si>
    <t>10000446509</t>
  </si>
  <si>
    <t>2190750126</t>
  </si>
  <si>
    <t>68895001819 OSCAR FERNANDO VILLANOVA NUÑEZ</t>
  </si>
  <si>
    <t>1900343241</t>
  </si>
  <si>
    <t>10000436308</t>
  </si>
  <si>
    <t>21615135051</t>
  </si>
  <si>
    <t>08001203383 RUBEN DARIO ACUÑA REYES</t>
  </si>
  <si>
    <t>1900343219</t>
  </si>
  <si>
    <t>10000435298</t>
  </si>
  <si>
    <t>08001272196 NIDIA FARIDE NAVARRO CANTILLO</t>
  </si>
  <si>
    <t>1900343194</t>
  </si>
  <si>
    <t>10000435271</t>
  </si>
  <si>
    <t>1900343105</t>
  </si>
  <si>
    <t>10000435913</t>
  </si>
  <si>
    <t>2161501004</t>
  </si>
  <si>
    <t>47288154418 KRISLEIDIS  DURAN CANTILLO</t>
  </si>
  <si>
    <t>1900343083</t>
  </si>
  <si>
    <t>10000435701</t>
  </si>
  <si>
    <t>1900343037</t>
  </si>
  <si>
    <t>2161534412</t>
  </si>
  <si>
    <t>08001430155 GABRIELA  MARTINEZ LOPEZ</t>
  </si>
  <si>
    <t>1900342977</t>
  </si>
  <si>
    <t>10000435072</t>
  </si>
  <si>
    <t>2161545082</t>
  </si>
  <si>
    <t>1900319870</t>
  </si>
  <si>
    <t>10000449556</t>
  </si>
  <si>
    <t>PARA PAGO</t>
  </si>
  <si>
    <t>10000448039</t>
  </si>
  <si>
    <t>GLOSA INICIAL GL-13469370074</t>
  </si>
  <si>
    <t>101926179</t>
  </si>
  <si>
    <t>1900286955</t>
  </si>
  <si>
    <t>10000439145</t>
  </si>
  <si>
    <t>2161513505</t>
  </si>
  <si>
    <t>13001012088 MARA CECILIA ANAYA PRIMERA</t>
  </si>
  <si>
    <t>13-jtatis Eurek</t>
  </si>
  <si>
    <t>1900241041</t>
  </si>
  <si>
    <t>10000444196</t>
  </si>
  <si>
    <t>2190748069</t>
  </si>
  <si>
    <t>08433023984 FIDEL ENRIQUE MENDOZA ROCHA</t>
  </si>
  <si>
    <t>1900233651</t>
  </si>
  <si>
    <t>21615135053</t>
  </si>
  <si>
    <t>1900226586</t>
  </si>
  <si>
    <t>10000442419</t>
  </si>
  <si>
    <t>20001071942 SERGIO ANDRES ANAYA FERRER</t>
  </si>
  <si>
    <t>1900226583</t>
  </si>
  <si>
    <t>10000442045</t>
  </si>
  <si>
    <t>1900225722</t>
  </si>
  <si>
    <t>10000437901</t>
  </si>
  <si>
    <t>1900225719</t>
  </si>
  <si>
    <t>10000436296</t>
  </si>
  <si>
    <t>1900225714</t>
  </si>
  <si>
    <t>10000435862</t>
  </si>
  <si>
    <t>20001309356 MILDRETH ISABEL BUELVAS CASSIANIS</t>
  </si>
  <si>
    <t>1900225713</t>
  </si>
  <si>
    <t>10000435661</t>
  </si>
  <si>
    <t>20400880604 MARTINA PAOLA AMAYA</t>
  </si>
  <si>
    <t>1900225707</t>
  </si>
  <si>
    <t>1900225688</t>
  </si>
  <si>
    <t>10000440858</t>
  </si>
  <si>
    <t>2191027409</t>
  </si>
  <si>
    <t>47001351255 ERNESTINA  MORA CANTILLO</t>
  </si>
  <si>
    <t>N99</t>
  </si>
  <si>
    <t>9900000000</t>
  </si>
  <si>
    <t>AB</t>
  </si>
  <si>
    <t>RECLASIFICACION DE GLOSA</t>
  </si>
  <si>
    <t>20180525</t>
  </si>
  <si>
    <t>PAGO</t>
  </si>
  <si>
    <t>Gl acep ips</t>
  </si>
  <si>
    <t>PROVEEDOR</t>
  </si>
  <si>
    <t>NIT</t>
  </si>
  <si>
    <t>DEPARTAMENTO PROVEEDOR</t>
  </si>
  <si>
    <t>MUNICPIO PROVEEDOR</t>
  </si>
  <si>
    <t>FECHA RADICACION FACTURA</t>
  </si>
  <si>
    <t>N° FACTURA</t>
  </si>
  <si>
    <t>N° SUBFACTURA</t>
  </si>
  <si>
    <t>VALOR FACTURA</t>
  </si>
  <si>
    <t>FECHA GLOSA</t>
  </si>
  <si>
    <t>CODIGO GLOSA</t>
  </si>
  <si>
    <t>VALOR GLOSA</t>
  </si>
  <si>
    <t>FECHA RTA A GLOSA I</t>
  </si>
  <si>
    <t>VALOR LEVANTA AUDITORIA EN RTA I</t>
  </si>
  <si>
    <t>VALOR ACEPTA IPS EN RTA I</t>
  </si>
  <si>
    <t>VALOR PENDIENTE SUBSANAR</t>
  </si>
  <si>
    <t>FECHA RTA A GLOSA II</t>
  </si>
  <si>
    <t>VALOR LEVANTA AUDITORIA EN RTA II</t>
  </si>
  <si>
    <t>VALOR ACEPTA IPS EN RTA II</t>
  </si>
  <si>
    <t>VALOR PENDIENTE SUBSANAR2</t>
  </si>
  <si>
    <t>FECHA CONCILIACION</t>
  </si>
  <si>
    <t>VALOR LEVANTA AUDITORIA EN CONCILIACION</t>
  </si>
  <si>
    <t>VALOR ACEPTA IPS EN CONCILIACION</t>
  </si>
  <si>
    <t>VALOR NO ACUERDO</t>
  </si>
  <si>
    <t>VALOR PENDIENTE CONCILIACION</t>
  </si>
  <si>
    <t>MODALIDAD</t>
  </si>
  <si>
    <t xml:space="preserve">DEPARTAMENTO AFILIADO </t>
  </si>
  <si>
    <t>MUNICIPIO AFILIADO</t>
  </si>
  <si>
    <t>FEC INGRESO</t>
  </si>
  <si>
    <t>FEC EGRESO</t>
  </si>
  <si>
    <t>DETALLE GLOSA</t>
  </si>
  <si>
    <t>DESCRIPCION RTA CON</t>
  </si>
  <si>
    <t>cliente</t>
  </si>
  <si>
    <t>HOSPITAL NUESTRA SEÑORA DE LOS REMEDIOS</t>
  </si>
  <si>
    <t>RIOHACHA</t>
  </si>
  <si>
    <t>GL-05209322630</t>
  </si>
  <si>
    <t>Evento</t>
  </si>
  <si>
    <t>TARAZÁ</t>
  </si>
  <si>
    <t xml:space="preserve">Se objeta $ 24844 Concepto 911016  HEMOCLASIFICACION FACTOR RH FACTOR D EN LAMINA O TUBO se objeta cobro de hemoclasificacion por valor de $24844 no pertinente su realizacion en paciente mayor de edad con clara identificacion de su grupo sanguineo por documento de identidad </t>
  </si>
  <si>
    <t xml:space="preserve">Persiste glosa inicial por laboratorio no pertinente en paciente mayor de edad en quien se conoce con antelacion su grupo sanguineo ,SE LEVANTA OBJECION ESTUDIO JUSTIFICADO EN HISTORIA CLINICA </t>
  </si>
  <si>
    <t>GL-08229738373</t>
  </si>
  <si>
    <t>BARRANQUILLA</t>
  </si>
  <si>
    <t>Se objeta $15576 Concepto JERINGA  JERINGA 10ML 21GX1 12   Se objeta $12000 Concepto CATETER  CATETER INTRAVENOSO NO 24    Paciente que aparece notificado a Coosalud el día 29 de agosto de 2019 pero su atención fue el día 25 de agosto de 2019 No fue notificado dentro de los términos de la resolución 3047 y decreto 4747 por tanto no se reconoce la atención (Auditor GOMEZ RIVERA YESIKA PAOLA),Se objeta $40855 Concepto 890202  CONSULTA DE PRIMERA VEZ POR MEDICINA ESPECIALIZADA   Se objeta $166455 Concepto 890602  CUIDADO MANEJO INTRAHOSPITALARIO POR MEDICINA ESPECIALIZADA   Paciente que aparece notificado a Coosalud el día 29 de agosto de 2019 pero su atención fue el día 25 de agosto de 2019 No fue notificado dentro de los términos de la resolución 3047 y decreto 4747 por tanto no se reconoce la atención (Auditor GOMEZ RIVERA YESIKA PAOLA),Se objeta $60000 Concepto J01DC011723  CEFTRIAXONA SAL SODICA 1 G POL   Se objeta $50400 Concepto BO5BS004701  SODIO CLORURO AL 09 SOL X 100    Se objeta $21000 Concepto AO3BH013701  HIOSCINA NBUTIL BROMURO 20 MG     Se objeta $8000 Concepto A07CS002251  SALES DE REHIDRATACION ORAL FO      Paciente que aparece notificado a Coosalud el día 29 de agosto de 2019 pero su atención fue el día 25 de agosto de 2019 No fue notificado dentro de los términos de la resolución 3047 y decreto 4747 por tanto no se reconoce la atención (Auditor GOMEZ RIVERA YESIKA PAOLA),Se objeta $788384 Concepto S11203  INTERNACION EN SERVICIO COMPLEJIDAD MEDIANA HABITACION TRES CAMAS  Paciente que aparece notificado a Coosalud el día 29 de agosto de 2019 pero su atención fue el día 25 de agosto de 2019 No fue notificado dentro de los términos de la resolución 3047 y decreto 4747 por tanto no se reconoce la atención (Auditor GOMEZ RIVERA YESIKA PAOLA),Se objeta $9109 Concepto 907002  COPROLOGICO   Se objeta $22912 Concepto 902207  HEMOGRAMA I HEMOGLOBINA HEMATOCRITO Y LEUCOGRAMA METODO MANUAL   Se objeta $73152 Concepto 901206  COPROCULTIVO   Paciente que aparece notificado a Coosalud el día 29 de agosto de 2019 pero su atención fue el día 25 de agosto de 2019 No fue notificado dentro de los términos de la resolución 3047 y decreto 4747 por tanto no se reconoce la atención (Auditor GOMEZ RIVERA YESIKA PAOLA)</t>
  </si>
  <si>
    <t>SE LEVANTA GLOSA IPS SOPORTA CON CORREOS LA SOLICITUD DE AUTORIZACION DE ACUERDO A LO ESTABLECIDO EN LA RES 3047/08</t>
  </si>
  <si>
    <t>GL-08255338255</t>
  </si>
  <si>
    <t>MALAMBO</t>
  </si>
  <si>
    <t xml:space="preserve">Se objeta $164500 Concepto 881390  ULTRASONOGRAFIA DEL ABDOMEN Y PELVIS COMO GUIA DE PROCEDIMIENTO QUIRURGICO O INTERVENCIONISTA 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,Se objeta $24000 SAE OBJETAN TODOS LOS LABORATORIOS    Se glosan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,Se objeta $39200 Concepto 890701  CONSULTA DE URGENCIAS POR MEDICINA GENERAL 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,Se objeta $43784 Concepto S20100  SALA DE OBSERVACION URGENCIAS DE COMPLEJIDAD MEDIANA SOD 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t>
  </si>
  <si>
    <t xml:space="preserve">SE RATIFICA OBJECION POR LOS MISMOS CONCEPTOS EMITIDOS EN GLOSA INICIAL </t>
  </si>
  <si>
    <t>GL-08255338298</t>
  </si>
  <si>
    <t>BARANOA</t>
  </si>
  <si>
    <t xml:space="preserve">Se objeta $12115 Concepto 902207  HEMOGRAMA I HEMOGLOBINA HEMATOCRITO Y LEUCOGRAMA METODO MANUALSe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Se objeta $27850 Concepto 906913  PROTEINA C REACTIVA CUANTITATIVO DE ALTA PRECISION 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,Se objeta $39200 Concepto 890701  CONSULTA DE URGENCIAS POR MEDICINA GENERAL 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,Se objeta $43784 Concepto S20100  SALA DE OBSERVACION URGENCIAS DE COMPLEJIDAD MEDIANA SOD 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t>
  </si>
  <si>
    <t>GL-08255338301</t>
  </si>
  <si>
    <t>SOLEDAD</t>
  </si>
  <si>
    <t xml:space="preserve">Se objeta $39200 Concepto 890701  CONSULTA DE URGENCIAS POR MEDICINA GENERAL Se glosa por concepto de facturación por  mayor valor facturado en servicios teniendo en cuenta que no existen acuerdos contractuales entre las partes en fecha de atención del paciente   IPS factura SOAT vigente)  Por lo anterior se reconocerá los  servicio prestado    a  tarifa iss 2001  22%) se objeta diferencia de tarifas   </t>
  </si>
  <si>
    <t xml:space="preserve">Se ratifica objecion por los mismos conceptos emitidos en glosa inicial </t>
  </si>
  <si>
    <t>GL-08493311091</t>
  </si>
  <si>
    <t xml:space="preserve">Se objeta $40855 Concepto 890202  CONSULTA DE PRIMERA VEZ POR MEDICINA ESPECIALIZADA   Se objeta $110970 Concepto 890602  CUIDADO MANEJO INTRAHOSPITALARIO POR MEDICINA ESPECIALIZADA   Se glosan los servicios posteriores a la atención inicial de urgencia EPS solo autorizo la atención inicial de urgencia por ser IPS NO RED no existe contrato entre las partes ,Se objeta $450 Concepto RO6AL0160101  LORATADINA 10 MG TABLETA   Se objeta $1512 Concepto NO2BD026701  DIPIRONA 25 G  5ML SOLUCION INY   Se objeta $1920 Concepto C09AC004012  CAPTOPRIL TABLETA 50MG   Se objeta $3000 Concepto A11DT009701  TIAMINA 100 MGML SOLUCION INYE   Se objeta $3600 Concepto AO2BRO01701  RANITIDINA CLORHIDRATO 50 MG2   Se objeta $6112 Concepto 7GC2789A  ATORVASTATINA 20 MG TABLETA   Se objeta $6800 Concepto B05BS004701  SODIO CLORURO 09 SOLUCION INY   Se objeta $11200 Concepto BO5BS004701  SODIO CLORURO AL 09 SOL X 100   Se glosan los servicios posteriores a la atención inicial de urgencia EPS solo autorizo la atención inicial de urgencia por ser IPS NO RED no existe contrato entre las partes,Se objeta $591288 Concepto S11203  INTERNACION EN SERVICIO COMPLEJIDAD MEDIANA HABITACION TRES CAMAS  Se glosan los servicios posteriores a la atención inicial de urgencia EPS solo autorizo la atención inicial de urgencia por ser IPS NO RED no existe contrato entre las partes </t>
  </si>
  <si>
    <t>SE LEVANTA GLOSA IPS SOPORTA CON CORREOS LA SOLICITUD DE AUTORIZACION DE ACUERDO A LO ESTABLECIDO EN LA RES 3047/08 Y CON TAMITE REFERENCIA SOLICITADO POR EPS</t>
  </si>
  <si>
    <t>GL-0855555586312198</t>
  </si>
  <si>
    <t xml:space="preserve">Se objeta $39863 Concepto 890701  CONSULTA DE URGENCIAS POR MEDICINA GENERAL Teniendo en cuenta que no existen acuerdos contractuales entre las partes se reconocerá los servicios prestados a la tarifa ISS   17% Por consiguiente Se glosa los servicios prestados por existir diferencias en tarifas Se hace la Observación que la IPS facturo a SOAT pleno </t>
  </si>
  <si>
    <t xml:space="preserve">Ips no acepta respuesta de glosa por nuestra parte se reitera la glosa porlos mismos conceptos de la inicialmente mencionados </t>
  </si>
  <si>
    <t>GL-0855555586312201</t>
  </si>
  <si>
    <t>GL-0855555586312202</t>
  </si>
  <si>
    <t>Se objeta $107101 Concepto S11204  INTERNACION EN SERVICIO COMPLEJIDAD MEDIANA HABITACION DE CUATRO CAMAS Teniendo en cuenta que no existen acuerdos contractuales entre las partes se reconocerá los servicios prestados a la tarifa ISS   17% Por consiguiente Se glosa los servicios prestados por existir diferencias en tarifas Se hace la Observación que la IPS facturo a SOAT pleno ,Se objeta $26218 Concepto 890202  CONSULTA DE PRIMERA VEZ POR MEDICINA ESPECIALIZADA Teniendo en cuenta que no existen acuerdos contractuales entre las partes se reconocerá los servicios prestados a la tarifa ISS   17% Por consiguiente Se glosa los servicios prestados por existir diferencias en tarifas Se hace la Observación que la IPS facturo a SOAT pleno ,Se objeta $42028 Concepto 871121  RADIOGRAFIA DE TORAX PA O AP LATERAL DECUBITO LATERAL OBLICUAS O LATERAL CON BARIO Teniendo en cuenta que no existen acuerdos contractuales entre las partes se reconocerá los servicios prestados a la tarifa ISS   17% Por consiguiente Se glosa los servicios prestados por existir diferencias en tarifas Se hace la Observación que la IPS facturo a SOAT pleno ,Se objeta $9410 Concepto 903822  CREATINA  Se objeta $12527 Concepto 903821  CREATIN QUINASA TOTAL CK  CPK  Se objeta $17796 Concepto 903856  NITROGENO UREICO BUN  Se objeta $18945 Concepto 903869  UREA  Se objeta $38231 Concepto 902207  HEMOGRAMA I HEMOGLOBINA HEMATOCRITO Y LEUCOGRAMA METODO MANUAL  Se objeta $95425 Concepto 903439  TROPONINA T CUANTITATIVA  Teniendo en cuenta que no existen acuerdos contractuales entre las partes se reconocerá los servicios prestados a la tarifa ISS   17% Por consiguiente Se glosa los servicios prestados por existir diferencias en tarifas Se hace la Observación que la IPS facturo a SOAT pleno</t>
  </si>
  <si>
    <t>GL-0855555586312204</t>
  </si>
  <si>
    <t>SANTO TOMÁS</t>
  </si>
  <si>
    <t>GL-0855555586312205</t>
  </si>
  <si>
    <t>GL-0855555586312206</t>
  </si>
  <si>
    <t>GL-0855555586312207</t>
  </si>
  <si>
    <t>GL-0855555586312208</t>
  </si>
  <si>
    <t>GL-0855555586312209</t>
  </si>
  <si>
    <t>SABANALARGA</t>
  </si>
  <si>
    <t>GL-085555560433766</t>
  </si>
  <si>
    <t xml:space="preserve">Se objeta $39845 Concepto 890701  CONSULTA DE URGENCIAS POR MEDICINA GENERAL Teniendo en cuenta que no existen acuerdos contractuales entre las partes se reconocerá los servicios prestados a la tarifa ISS 2001  17% Por consiguiente se glosa los servicios prestados por existir diferencias en tarifas Valor glosado $39845 </t>
  </si>
  <si>
    <t>IPS no acepta  glosa inicialEPS mantiene valor objetado ,SE LEVANTA GLOSA POR NO EXISTIR CONTRATO ENTRE LAS PARTES</t>
  </si>
  <si>
    <t>GL-085555560433768</t>
  </si>
  <si>
    <t xml:space="preserve">Se objeta $39845 Concepto 890701  CONSULTA DE URGENCIAS POR MEDICINA GENERAL Teniendo en cuenta que no existen acuerdos contractuales entre las partes se reconocerá los servicios prestados a la tarifa ISS 2001  17% Por consiguiente se glosa los servicios prestados por existir diferencias en tarifas Valor glosado $39845 ,Se objeta $45191 Concepto S20100  SALA DE OBSERVACION URGENCIAS DE COMPLEJIDAD MEDIANA SOD Teniendo en cuenta que no existen acuerdos contractuales entre las partes se reconocerá los servicios prestados a la tarifa ISS 2001  17% Por consiguiente se glosa los servicios prestados por existir diferencias en tarifas Valor glosado $45191 </t>
  </si>
  <si>
    <t>IPS no acepta glosa inicialEPS mantiene valor objetado ,SE LEVANTA GLOSA POR NO EXISTIR CONTRATO ENTRE LAS PARTES</t>
  </si>
  <si>
    <t>GL-085555560433769</t>
  </si>
  <si>
    <t>GL-085555560433770</t>
  </si>
  <si>
    <t>GL-085555560433771</t>
  </si>
  <si>
    <t>SANTA LUCÍA</t>
  </si>
  <si>
    <t>GL-085555560433772</t>
  </si>
  <si>
    <t>Ips no acepta glosa inicial EPSmantiene valor objetado ,SE LEVANTA GLOSA POR NO EXISTIR CONTRATO ENTRE LAS PARTES</t>
  </si>
  <si>
    <t>GL-085555560433779</t>
  </si>
  <si>
    <t>SE LEVANTA GLOSA POR NO EXISTIR CONTRATO ENTRE LAS PARTES</t>
  </si>
  <si>
    <t>GL-085555560433794</t>
  </si>
  <si>
    <t>GL-085555560433796</t>
  </si>
  <si>
    <t xml:space="preserve">Se objeta $39845 Concepto 890701  CONSULTA DE URGENCIAS POR MEDICINA GENERAL Teniendo en cuenta que no existen acuerdos contractuales entre las partes se reconocerá los servicios prestados a la tarifa ISS 2001  17% Por consiguiente se glosa los servicios prestados por existir diferencias en tarifas Valor glosa$39845 </t>
  </si>
  <si>
    <t>GL-085555560433797</t>
  </si>
  <si>
    <t>GL-085555560433798</t>
  </si>
  <si>
    <t xml:space="preserve">Se objeta $ 39845 Concepto 890701  CONSULTA DE URGENCIAS POR MEDICINA GENERAL Teniendo en cuenta que no existen acuerdos contractuales entre las partes se reconocerá los servicios prestados a la tarifa ISS 2001  17% Por consiguiente se glosa los servicios prestados por existir diferencias en tarifas Valor glosado $39845 </t>
  </si>
  <si>
    <t>GL-085555560433800</t>
  </si>
  <si>
    <t xml:space="preserve">Se objeta $39844 Concepto 890701  CONSULTA DE URGENCIAS POR MEDICINA GENERAL Teniendo en cuenta que no existen acuerdos contractuales entre las partes se reconocerá los servicios prestados a la tarifa ISS 2001  17% Por consiguiente se glosa los servicios prestados por existir diferencias en tarifas Valor glosado $39844 </t>
  </si>
  <si>
    <t>GL-085555560433801</t>
  </si>
  <si>
    <t>GL-085555560433802</t>
  </si>
  <si>
    <t>GL-085555560433803</t>
  </si>
  <si>
    <t>GL-085555560433945</t>
  </si>
  <si>
    <t>MANATÍ</t>
  </si>
  <si>
    <t>GL-085555560433974</t>
  </si>
  <si>
    <t xml:space="preserve">Se objeta $107101 Concepto S11204  INTERNACION EN SERVICIO COMPLEJIDAD MEDIANA HABITACION DE CUATRO CAMAS Teniendo en cuenta que no existen acuerdos contractuales entre las partes se reconocerá los servicios prestados a la tarifa ISS 2001  17% Por consiguiente se glosa los servicios prestados por existir diferencias en tarifas Valor glosado $107101 ,Se objeta $39845 Concepto 890701  CONSULTA DE URGENCIAS POR MEDICINA GENERAL Teniendo en cuenta que no existen acuerdos contractuales entre las partes se reconocerá los servicios prestados a la tarifa ISS 2001  17% Por consiguiente se glosa los servicios prestados por existir diferencias en tarifas Valor glosado $39845 </t>
  </si>
  <si>
    <t>GL-089238732073</t>
  </si>
  <si>
    <t xml:space="preserve">Se objeta $ 12825 Concepto 890701  CONSULTA DE URGENCIAS POR MEDICINA GENERAL MVC en tarifa al no tener acuerdos contractuales con la EPS   se reconoce a SOAT menos el 25 % se glosa la diferencia ,Se objeta $ 40169 Concepto 881305  ULTRASONOGRAFIA DE ABDOMEN SUPERIOR HIGADO PANCREAS VIAS BILIARES RINONES BAZO Y GRANDES VASOS MVC en tarifa al no tener acuerdos contractuales con la EPS   se reconoce a SOAT menos el 25 % se glosa la diferencia </t>
  </si>
  <si>
    <t>SE LEVANTA GLOSA</t>
  </si>
  <si>
    <t>GL-0892437320885</t>
  </si>
  <si>
    <t xml:space="preserve">Se objeta $ 10906 Concepto 902207  HEMOGRAMA I HEMOGLOBINA HEMATOCRITO Y LEUCOGRAMA METODO MANUAL teniendo en cuenta que no existen acuerdos contractuales entre las partes se reconocerá los servicios prestados a la tarifa ISS 2001  15 % Por consiguiente Se glosa la diferencia que existe entre los servicios prestados ,Se objeta $ 23214 Concepto 939400  TERAPIA RESPIRATORIA INTEGRAL SOD teniendo en cuenta que no existen acuerdos contractuales entre las partes se reconocerá los servicios prestados a la tarifa ISS 2001  15 % Por consiguiente Se glosa la diferencia que existe entre los servicios prestados ,Se objeta $ 27885 Concepto 890202  CONSULTA DE PRIMERA VEZ POR MEDICINA ESPECIALIZADA teniendo en cuenta que no existen acuerdos contractuales entre las partes se reconocerá los servicios prestados a la tarifa ISS 2001  15 % Por consiguiente Se glosa la diferencia que existe entre los servicios prestados ,Se objeta $ 29358 Concepto 871111  RADIOGRAFIA DE REJA COSTAL teniendo en cuenta que no existen acuerdos contractuales entre las partes se reconocerá los servicios prestados a la tarifa ISS 2001  15 % Por consiguiente Se glosa la diferencia que existe entre los servicios prestados ,Se objeta $ 30267 Concepto S20100  SALA DE OBSERVACION URGENCIAS DE COMPLEJIDAD MEDIANA SOD teniendo en cuenta que no existen acuerdos contractuales entre las partes se reconocerá los servicios prestados a la tarifa ISS 2001  15 % Por consiguiente Se glosa la diferencia que existe entre los servicios prestados </t>
  </si>
  <si>
    <t>Ips no acepta glosa inicial Eps se mantiene en valor glosado ya que en la ley 1438 articulo 57 establece los tiempos de emisión y la extemporanea mas no determina el levantamiento por este concepto  ,SE LEVANTA OBJECION TARIFAS NO ACORDAS IPS RECONOCE PARCIALMENTE</t>
  </si>
  <si>
    <t>GL-0892437325893</t>
  </si>
  <si>
    <t xml:space="preserve">Se objeta $24156 Concepto 890202  CONSULTA DE PRIMERA VEZ POR MEDICINA ESPECIALIZADA Teniendo en cuenta que no existen acuerdos contractuales entre las partes se reconocerá los servicios prestados a la tarifa ISS 2001  15% Por consiguiente Se glosa los servicios prestados por existir diferencias en tarifas ,Se objeta $38742 Concepto 871121  RADIOGRAFIA DE TORAX PA O AP LATERAL DECUBITO LATERAL OBLICUAS O LATERAL CON BARIO  Se objeta $39640 Concepto 870001  RADIOGRAFIA DE CRANEO SIMPLE  Se objeta $44476 Concepto 871019  RADIOGRAFIA DE COLUMNA UNION CERVICO DORSAL  Se objeta $44893 Concepto 872002  RADIOGRAFIA DE ABDOMEN SIMPLE  Se objeta $54142 Concepto 873206  RADIOGRAFIA DE MUÑECA O PUÑO Teniendo en cuenta que no existen acuerdos contractuales entre las partes se reconocerá los servicios prestados a la tarifa ISS 2001  15% Por consiguiente Se glosa los servicios prestados por existir diferencias en tarifas ,Se objeta $41332 Concepto S20100  SALA DE OBSERVACION URGENCIAS DE COMPLEJIDAD MEDIANA SOD Teniendo en cuenta que no existen acuerdos contractuales entre las partes se reconocerá los servicios prestados a la tarifa ISS 2001  15% Por consiguiente Se glosa los servicios prestados por existir diferencias en tarifas ,Se objeta $4456 Concepto 902048  TIEMPO DE TROMBINA  Se objeta $9462 Concepto 903841  GLUCOSA EN SUERO LCR U OTRO FLUIDO DIFERENTE A ORINA  Se objeta $14152 Concepto 902207  HEMOGRAMA I HEMOGLOBINA HEMATOCRITO Y LEUCOGRAMA METODO MANUAL  Se objeta $19938 Concepto 902049  TIEMPO DE TROMBOPLASTINA PARCIAL PTT Teniendo en cuenta que no existen acuerdos contractuales entre las partes se reconocerá los servicios prestados a la tarifa ISS 2001  15% Por consiguiente Se glosa los servicios prestados por existir diferencias en tarifas </t>
  </si>
  <si>
    <t>IPS no acepta glosa inicialEPS se mantiene en valor objetado  ,SE LEVANTA GLOSA POR MVC</t>
  </si>
  <si>
    <t>GL-0892437325922</t>
  </si>
  <si>
    <t xml:space="preserve">Se objeta $31885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,Se objeta $8160 Concepto 903841  GLUCOSA EN SUERO LCR U OTRO FLUIDO DIFERENTE A ORINA  Se objeta $11990 Concepto 902207  HEMOGRAMA I HEMOGLOBINA HEMATOCRITO Y LEUCOGRAMA METODO MANUAL Teniendo en cuenta que no existen acuerdos contractuales entre las partes se reconocerá los servicios prestados a la tarifa ISS 2001  15% Por consiguiente Se glosa los servicios prestados por existir diferencias en tarifas  </t>
  </si>
  <si>
    <t>IPS no acepta glosa inicialEPS se mantiene en valor objetado  ,SE LEVANTA GLOSA</t>
  </si>
  <si>
    <t>GL-0892437325923</t>
  </si>
  <si>
    <t xml:space="preserve">Se objeta $34157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,Se objeta $8681 Concepto 907106  UROANALISIS CON SEDIMENTO Y DENSIDAD URINARIA  Se objeta $12948 Concepto 902207  HEMOGRAMA I HEMOGLOBINA HEMATOCRITO Y LEUCOGRAMA METODO MANUAL Teniendo en cuenta que no existen acuerdos contractuales entre las partes se reconocerá los servicios prestados a la tarifa ISS 2001  15% Por consiguiente Se glosa los servicios prestados por existir diferencias en tarifas  </t>
  </si>
  <si>
    <t>IPS no acepta glosa inicialEPS se mantiene en valor objetado ,SE LEVANTA GLOSA POR MVC</t>
  </si>
  <si>
    <t>GL-0892437325924</t>
  </si>
  <si>
    <t xml:space="preserve">Se objeta $31885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,Se objeta $33963 Concepto S20100  SALA DE OBSERVACION URGENCIAS DE COMPLEJIDAD MEDIANA SOD Teniendo en cuenta que no existen acuerdos contractuales entre las partes se reconocerá los servicios prestados a la tarifa ISS 2001  15% Por consiguiente Se glosa los servicios prestados por existir diferencias en tarifas  ,Se objeta $8160 Concepto 903841  GLUCOSA EN SUERO LCR U OTRO FLUIDO DIFERENTE A ORINA  Se objeta $11990 Concepto 902207  HEMOGRAMA I HEMOGLOBINA HEMATOCRITO Y LEUCOGRAMA METODO MANUAL Teniendo en cuenta que no existen acuerdos contractuales entre las partes se reconocerá los servicios prestados a la tarifa ISS 2001  15% Por consiguiente Se glosa los servicios prestados por existir diferencias en tarifas  </t>
  </si>
  <si>
    <t>GL-0892437325936</t>
  </si>
  <si>
    <t>SANTA MARTA</t>
  </si>
  <si>
    <t xml:space="preserve">Se objeta $15471 Concepto 939402  NEBULIZACION Teniendo en cuenta que no existen acuerdos contractuales entre las partes se reconocerá los servicios prestados a la tarifa ISS 2001  15% Por consiguiente Se glosa los servicios prestados por existir diferencias en tarifas  ,Se objeta $29591 Concepto 895100  ELECTROCARDIOGRAMA DE RITMO O DE SUPERFICIE SOD Teniendo en cuenta que no existen acuerdos contractuales entre las partes se reconocerá los servicios prestados a la tarifa ISS 2001  15% Por consiguiente Se glosa los servicios prestados por existir diferencias en tarifas  ,Se objeta $40094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,Se objeta $42492 Concepto 871121  RADIOGRAFIA DE TORAX PA O AP LATERAL DECUBITO LATERAL OBLICUAS O LATERAL CON BARIO Teniendo en cuenta que no existen acuerdos contractuales entre las partes se reconocerá los servicios prestados a la tarifa ISS 2001  15% Por consiguiente Se glosa los servicios prestados por existir diferencias en tarifas  ,Se objeta $45755 Concepto S20100  SALA DE OBSERVACION URGENCIAS DE COMPLEJIDAD MEDIANA SOD Teniendo en cuenta que no existen acuerdos contractuales entre las partes se reconocerá los servicios prestados a la tarifa ISS 2001  15% Por consiguiente Se glosa los servicios prestados por existir diferencias en tarifas  ,Se objeta $6828 Concepto 903856  NITROGENO UREICO BUN  Se objeta $6891 Concepto 903869  UREA  Se objeta $9691 Concepto 903825  CREATININA EN SUERO ORINA U OTROS  Se objeta $10243 Concepto 903841  GLUCOSA EN SUERO LCR U OTRO FLUIDO DIFERENTE A ORINA  Se objeta $10278 Concepto 907106  UROANALISIS CON SEDIMENTO Y DENSIDAD URINARIA  Se objeta $15449 Concepto 902207  HEMOGRAMA I HEMOGLOBINA HEMATOCRITO Y LEUCOGRAMA METODO MANUAL Teniendo en cuenta que no existen acuerdos contractuales entre las partes se reconocerá los servicios prestados a la tarifa ISS 2001  15% Por consiguiente Se glosa los servicios prestados por existir diferencias en tarifas  </t>
  </si>
  <si>
    <t>GL-0892437325938</t>
  </si>
  <si>
    <t xml:space="preserve">Se objeta $40094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t>
  </si>
  <si>
    <t>GL-0892437325939</t>
  </si>
  <si>
    <t>GL-0892437325940</t>
  </si>
  <si>
    <t xml:space="preserve">Se objeta $16012 Concepto 897011  MONITORIA FETAL ANTEPARTO Teniendo en cuenta que no existen acuerdos contractuales entre las partes se reconocerá los servicios prestados a la tarifa ISS 2001  15% Por consiguiente Se glosa los servicios prestados por existir diferencias en tarifas  ,Se objeta $40094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t>
  </si>
  <si>
    <t>GL-0892437325941</t>
  </si>
  <si>
    <t xml:space="preserve">Se objeta $10278 Concepto 907106  UROANALISIS CON SEDIMENTO Y DENSIDAD URINARIA  Se objeta $15449 Concepto 902207  HEMOGRAMA I HEMOGLOBINA HEMATOCRITO Y LEUCOGRAMA METODO MANUAL Teniendo en cuenta que no existen acuerdos contractuales entre las partes se reconocerá los servicios prestados a la tarifa ISS 2001  15% Por consiguiente Se glosa los servicios prestados por existir diferencias en tarifas  ,Se objeta $40094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t>
  </si>
  <si>
    <t>GL-0892437325942</t>
  </si>
  <si>
    <t>GL-0892437325943</t>
  </si>
  <si>
    <t xml:space="preserve">Se objeta $29713 Concepto 873206  RADIOGRAFIA DE MUNECA Teniendo en cuenta que no existen acuerdos contractuales entre las partes se reconocerá los servicios prestados a la tarifa ISS 2001  15% Por consiguiente Se glosa los servicios prestados por existir diferencias en tarifas  ,Se objeta $40094 Concepto 890701  CONSULTA DE URGENCIAS POR MEDICINA GENERAL Teniendo en cuenta que no existen acuerdos contractuales entre las partes se reconocerá los servicios prestados a la tarifa ISS 2001  15% Por consiguiente Se glosa los servicios prestados por existir diferencias en tarifas  </t>
  </si>
  <si>
    <t>GL-0892437325975</t>
  </si>
  <si>
    <t>GL-0892437325976</t>
  </si>
  <si>
    <t>GL-0892505345388</t>
  </si>
  <si>
    <t xml:space="preserve">Se objeta $ 167346 Concepto S11203  INTERNACION EN SERVICIO COMPLEJIDAD MEDIANA HABITACION TRES CAMAS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$ 24844 Concepto 902212  HEMOCLASIFICACION GRUPO ABO Y FACTOR RH  Se objeta $ 19453 Concepto 902207  HEMOGRAMA I HEMOGLOBINA HEMATOCRITO Y LEUCOGRAMA METODO MANUAL  Se objeta $ 15469 Concepto 904508  GONADOTROPINA CORIÓNICA SUBUNIDAD BETA CUALITATIVA BHCG PRUEBA DE EMBARAZO EN ORINA O SUERO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$ 34688 Concepto 890202  CONSULTA DE PRIMERA VEZ POR MEDICINA ESPECIALIZADA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$ 352022 Concepto 750101  LEGRADO UTERINO OBSTETRICO POSTPARTO O POSTABORTO POR DILATACION Y CURETAJE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$ 4543 Concepto JERINGA  JERINGA 10ML 21GX1 12  Se objeta $ 2000 Concepto CATETER  CATETER INTRAVENOSO NO 18  Se objeta $ 3682 Concepto EQUIPO  EQUIPO MACROGOTERO S  A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$ 46173 Concepto 890701  CONSULTA DE URGENCIAS POR MEDICINA GENERAL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$ 59800 Concepto JO1FC019701  CLINDAMICINA FOSFATO 15 SOLU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$ 12200 Concepto J01GG003704  GENTAMICINA SULFATO 160 MG2 M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$ 7800 Concepto B05XR007701  LACTATO RINGER SOLUCION HARTM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$ 5600 Concepto B05BS004701  SODIO CLORURO AL 0 9 SOL X 100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$ 6800 Concepto B05BS004701  SODIO CLORURO 09 SOLUCION INY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$ 4200 Concepto A03DH013701  HIOSCINA N BUTIL BROMURO  DIPI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$ 1512 Concepto NO2BD026701  DIPIRONA 2 5 G  5ML SOLUCION INY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$ 96329 Concepto 881401  ULTRASONOGRAFIA PELVICA GINECOLOGICA TRANSVAGINAL segun auditoria"Usuario que se encuentra con reporte de solicitud de autorización de servicios adicionales a la atención inicial de urgencias en línea 018000 de Coosalud de quien no se recibe historia clínica para avalar internación esta se solicitó a la IPS en multiples ocasiones alas funcionarias Melissa lugo y Nellys cuello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</si>
  <si>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 xml:space="preserve">ips no acepta glosa se mantiene segun criterio del auditor ,SE LEVANTA OBJECION IPS RECONOCE PARCIALMENTE Y JUSTIFICA REALIZACION DE ESTUDIOS </t>
  </si>
  <si>
    <t>GL-0892505345389</t>
  </si>
  <si>
    <t>CAMPO DE LA CRUZ</t>
  </si>
  <si>
    <t xml:space="preserve">Se objeta $ 1000 Concepto SONDA  SONDA NELATON NO 10  Se objeta $ 1850 Concepto EQUIPO  EQUIPO MACROGOTERO S  A  Se objeta $ 4000 Concepto CAT  CATETER  INTRAVENOSO NO 18  Se objeta $ 4000 Concepto SONDA  SONDA FOLEY 2 VIAS NO 18  Se objeta $ 10000 Concepto CYSTOFLO  CYSTOFLO BOLSA  2000 ML  Se objeta $ 17523 Concepto JERINGA  JERINGA 10ML 21GX1 12segun auditoira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$ 1340 Concepto CO3CF017701  FUROSEMIDA 20 MG2 ML SOLUCION  Se objeta $ 7560 Concepto NO2BD026701  DIPIRONA 2 5 G  5ML SOLUCION  Se objeta $ 8820 Concepto NO2BA001011  ACETAMINOFEN 500 MG TABLETA  Se objeta $ 37400 Concepto B05BS004701  SODIO CLORURO 09 SOLUCION  Se objeta $ 53200 Concepto BO5BS004701  SODIO CLORURO AL 0 9 SOL X  Se objeta $ 78000 Concepto A0260100000  OMEPRAZOL X 40MG AMP  Se objeta $ 192000 Concepto 301CA028721  AMPICILINA SODICA  SULBACTAM segun auditoria"Usuario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$ 34688 Concepto 890202  CONSULTA DE PRIMERA VEZ POR MEDICINA ESPECIALIZADA Segun auditoria"Usuario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$ 188440 Concepto 890602  CUIDADO MANEJO INTRAHOSPITALARIO POR MEDICINA ESPECIALIZADA Segun auditoria"Usuario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$ 46173 Concepto 890701  CONSULTA DE URGENCIAS POR MEDICINA GENERAL segun auditoria"Usuario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$ 836730 Concepto S11203  INTERNACION EN SERVICIO COMPLEJIDAD MEDIANA HABITACION TRES CAMAS segun auditoria"Usuario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$ 9375 Concepto 903856  NITROGENO UREICO BUN  Se objeta $ 10313 Concepto 903869  UREA  Se objeta $ 11250 Concepto 903825  CREATININA EN SUERO ORINA U OTROS  Se objeta $ 11719 Concepto 903841  GLUCOSA EN SUERO LCR U OTRO FLUIDO DIFERENTE A ORINA  Se objeta $ 11719 Concepto 906914  PROTEINA C REACTIVA PRUEBA SEMICUANTITATIVA  Se objeta $ 12422 Concepto 907106  UROANALISIS CON SEDIMENTO Y DENSIDAD URINARIA  Se objeta $ 19453 Concepto 902207  HEMOGRAMA I HEMOGLOBINA HEMATOCRITO Y LEUCOGRAMA METODO MANUAL  Se objeta $ 51329 Concepto 901235  UROCULTIVO ANTIBIOGRAMA DE DISCO Segun auditoria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</si>
  <si>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ips no acepta glosa se mantiene segun criterio del auditor ,SE LEVANTA OBJECION IPS ANEXA SOPORTE SOLICITUD AUTORIZACION Y RECONOCE PARCIALMENTE TARIFAS NO CONVENIDAS</t>
  </si>
  <si>
    <t>GL-0892817323966</t>
  </si>
  <si>
    <t>Se objeta $1318920 Concepto 740300  CESAREA EXTRAPERITONEAL SOD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DR GOMEZ RIVERA YESIKA PAOLA Además Teniendo en cuenta que no existen acuerdos contractuales entre las partes EPS e IPS  se reconocerá los servicios prestados a la tarifa ISS 2001 más el 15 % ,Se objeta $197096 Concepto S11203  INTERNACION EN SERVICIO COMPLEJIDAD MEDIANA HABITACION TRES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DR GOMEZ RIVERA YESIKA PAOLA Además Teniendo en cuenta que no existen acuerdos contractuales entre las partes EPS e IPS  se reconocerá los servicios prestados a la tarifa ISS 2001 más el 15 % ,Se objeta $40093 Concepto 890701  CONSULTA DE URGENCIAS POR MEDICINA GENERAL Teniendo en cuenta que no existen acuerdos contractuales entre las partes EPS e IPS  se reconocerá los servicios prestados a la tarifa ISS 2001 más el 15 %  Por consiguiente se glosan las diferencias ,Se objeta todos los laboratorios Teniendo en cuenta que no existen acuerdos contractuales entre las partes EPS e IPS  se reconocerá los servicios prestados a la tarifa ISS 2001 más el 15 %  Por consiguiente se glosan las diferencias</t>
  </si>
  <si>
    <t>Persiste glosa por valor de  $1516016 por los mismo conceptos emitidos en la glosa inicial (remitirse a glosa inicial)  Además la respuesta que da la IPS se encuentra extemporánea ya que dentro de los tiempos estipulados en la norma  Resolución 1438  la EPS TIENE 20 días hábiles a partir de la fecha de radicada la factura para generar glosa y la IPS tiene 15 días hábiles para responder la glosa fue generada el día 28MAYO2019 y la respuesta llega a la EPS el día 21JUN2019 por lo anterior se da por aceptada por parte de la IPS el valor glosado ya que hay extemporaneidad por parte de ustedes Persiste glosa por valor de  $87462 por los mismo conceptos emitidos en la glosa inicial (remitirse a glosa inicial)  Además la respuesta que da la IPS se encuentra extemporánea ya que dentro de los tiempos estipulados en la norma  Resolución 1438  la EPS TIENE 20 días hábiles a partir de la fecha de radicada la factura para generar glosa y la IPS tiene 15 días hábiles para responder la glosa fue generada el día 28MAYO2019 y la respuesta llega a la EPS el día 21JUN2019 por lo anterior se da por aceptada por parte de la IPS el valor glosado ya que hay extemporaneidad por parte de ustedes ,Persiste glosa por valor de  $1516016 por los mismo conceptos emitidos en la glosa inicial (remitirse a glosa inicial)  Se aclara que la primera respuesta llegó el día 21/junio/2019 tal cual como aparece en el sticker de recibido por parte de Aplisalud (se adjunta recibido de la 1era respuesta) La IPS informa que su respuesta fue enviada el 18/junio/2019 sin embargo al revisar el correo que adjuntan hace enfasis a la  GL7092302369843 Y GL23399379617 y NO a la GL0892817323966 que corresponde a la factura No10000551894 Por lo tanto la primera respuesta se encuantra extemporánea  Persiste glosa por valor de  $87462 por los mismo conceptos emitidos en la glosa inicial (remitirse a glosa inicial)  A continuación se aclara el orden de los tiempos ,SE LEVANTA GLOSA IPS SOPORTA CON CORREOS LA SOLICITUD DE AUTORIZACION DE ACUERDO A LO ESTABLECIDO EN LA RES 3047/08</t>
  </si>
  <si>
    <t>GL-13469370074</t>
  </si>
  <si>
    <t>CARTAGENA</t>
  </si>
  <si>
    <t xml:space="preserve">Se objeta $1149461 Concepto S33302  TRASLADO TERRESTRE ASISTENCIAL MEDICALIZADO URBANO  BOGOTA REDONDO POR NO PRESENTAR HOJA DE TRASLADO EN AMBULANCIA DONDE SE EVIDENCIE EL TIPO DE TRASLADO INSTITUCION A DONDE SE REMITE  AL PACIENTE HORA DE SALIDA Y HORA DE LLEGADA FIRMA DE QUIEN RECIBE   </t>
  </si>
  <si>
    <t>Persiste glosa por valor no acordado favor comunicarse con coordinación glosa al teléfono 414 4448 EXT 120 para iniciar tramites de conciliación ,SE LEVANTA OBJECION IPS ANEXA SOPORTE</t>
  </si>
  <si>
    <t>GL-20511346368</t>
  </si>
  <si>
    <t>LA JAGUA DE IBIRICO</t>
  </si>
  <si>
    <t xml:space="preserve"> Se objeta cobro de interconsultas por medicina especilaizada no procedentes según lo establecido en el el Artículo 76 del Decreto 2423/96 Así las cosas se genera de 1 VALORACION INICIAL INTRAHOSPITALARIA POR GINECOLOGIA por vr de $38542= (No habrá derecho a reconocimiento de interconsulta cuando esta origine la práctica de intervención o procedimiento que deba realizar el especialista consultado),Se glosa MVF en nivel de complejidad en estancia hospitalaria según consulta de habilitación en el registro especial de prestadores de servicios de salud (REPS) IPS factura S11302_HABITACIÓN BIPERSONAL ALTA COMPLEJIDAD por vr de $287243c/u se reconoce internación en S11202_INTERNACION EN SERVICIO COMPLEJIDAD MEDIANA HABITACION BIPERSONAL por vr de $218700 y  se genera glosa por la diferencia vr de $205629 según tarifario SOAT 2018,Se objeta cobro de materiales no facturables en tanto que hacen parte del componente quirurgico según se evidencia en registros clínicos por lo que se glosa su facturación asi $543 en 3 JERINGA 5 CC   $1000 em 1 SONDA NELATON NO 6   $4000 en 1 SONDA FOLEY NO 16  $10000 en 1 CYSTOFLO  BOLSA 2000 ML   $5192 en 8 JERINGA 10ML 21GX1 12 </t>
  </si>
  <si>
    <t>SE LEVANTA GLOSA POR MVC</t>
  </si>
  <si>
    <t>GL-20511346373</t>
  </si>
  <si>
    <t>AGUSTIN CODAZZI</t>
  </si>
  <si>
    <t>Se objeta cobro de materiales no facturables en tanto que hacen parte del componente quirurgico según se evidencia en registros clínicos por lo que se glosa su facturación asi  $649 en 1 JERINGA 10ML 21GX1 12  $2000 en 1 CATETER INTRAVENOSO (injustificado)  $1850 en 1 MACROGOTERO (injustifiacdo)  $4000 en 1 SONDA FOLEY 2 WAS NO 18  $10000 en 1 CYSTOFLO BOLSA  2000 ML ,Se objeta cobro de materiales no facturables en tanto que hacen parte del componente quirurgico según se evidencia en registros clínicos por lo que se glosa su facturación asi  3 LACTATP DE RINGER X 500ML por vr de $11700=</t>
  </si>
  <si>
    <t>SE LEVANTA GLOSA IPS SOPORTA COBRO DE INSUMOS  EN CERO</t>
  </si>
  <si>
    <t>GL-20511348807</t>
  </si>
  <si>
    <t>VALLEDUPAR</t>
  </si>
  <si>
    <t>Se objeta cobro de 1 HEMOCLASIFICACION FACTOR RH FACTOR D EN LAMINA O TUBO por vr de  $24844 sin justificación en hc se reconocen dos de las tres facturadas,Se objeta cobro de 2 CLINDAMICINA (FOSFATO) 15% por vr de $29900 en tanto que no se evidencia soporte de su administración se reconocen medicamentos según ordenes medicas y registro en hoja de tratamiento</t>
  </si>
  <si>
    <t>999_ Subsanada (Glosa o Devolución No Aceptada) Se ratifica glosa en tanto que los motivos que la originaron no fueron subsanados en respuesta presentada por la IPS ,NO SE LEVANTA GLOSA POR SOPORTE DE MEDICAMENTO</t>
  </si>
  <si>
    <t>GL-20511349296</t>
  </si>
  <si>
    <t>Se objeta cobro de 1 SULFATO DE ZINC 2MG  por vr de $15429 sin justificación en hc se reconoce según ordenes medicas y registro en hoja de control de drogas,Se objeta MVF en 3 CUIDADO MANEJO INTRAHOSPITALARIO POR MEDICINA ESPECIALIZADA_PEDIATRIA se reconoce a $52343c/u y se glosa diferecia de  $9426 según tarifario SOAT 2018</t>
  </si>
  <si>
    <t>999_ Subsanada (Glosa o Devolución No Aceptada) EPS ratifica glosa en tanto que los motivos que la originaron no fueron subsanados en respuesta presentada por la IPS CAbe anotar que no se esta glosando por tarifa 999_ Subsanada (Glosa o Devolución No Aceptada) EPS ratifica glosa en tanto que los motivos que la originaron no fueron subsanados en respuesta presentada por la IPS Se reconoce a tarifa SOAT 2018 en tanto que atención corresponde a septiembre de 2018 ,SE LEVANTA GLOSA PARCIALMENTE</t>
  </si>
  <si>
    <t>GL-2092293390536</t>
  </si>
  <si>
    <t xml:space="preserve">Se glosa MVF en procedimiento diagnostico cod_31100 Ecografia Obstetrica se reconoce cod_37105 monitoreo fetal por vr de $19919 según registros clinicos se ordena y se realiza monitoreo fetal Vr glosa $38288 </t>
  </si>
  <si>
    <t>GLOSA NO SUBSANADA POR LA IPS LA RTA DADA NO ESTA JUSTIFICANDO EL LEVANTAMIENTOS DEL VALOR OBJETADO INICIALMENTE SE RATIFICA NUEVAMENTE LA GLOSA ,IPS ACEPTA OBJECION</t>
  </si>
  <si>
    <t>GL-2092293392534</t>
  </si>
  <si>
    <t>EL COPEY</t>
  </si>
  <si>
    <t xml:space="preserve">Se objeta ayuda diagnostica cod_21101_ MANO DEDOS PUÑO (MUÑECA) CODO PIE CLAVICULA ANTEBRAZO CUELLO DE PIE (TOBILLO) EDAD OSEA (CARPOGRAMA) CALCANEO según registros clinicos paciente que ingresa remitido de I nivel de atención con estudio radiologico ya realizado vr glosa $37403 </t>
  </si>
  <si>
    <t>Glosa no subsanada por la ips la rta dada no esta justificando el levantamientos del valor objetado inicialmente se ratifica nuevamente la glosa ,IPS ACEPTA OBJECION</t>
  </si>
  <si>
    <t>GL-2092293394811</t>
  </si>
  <si>
    <t xml:space="preserve">Se objeta ELECTROCARDIOGRAMA DE RITMO O DE SUPERFICIE SOD no soportada su realización según registros clinicos </t>
  </si>
  <si>
    <t xml:space="preserve">999_ Subsanada (Glosa o Devolución No Aceptada) _EPS levanta glosa por justificación en su totalidad por parte de la IPS IPS Anexa soporte de la prestacion del servicio </t>
  </si>
  <si>
    <t>GL-2092293395268</t>
  </si>
  <si>
    <t>Se objetan 8 SODIO CLORURO AL 09 SOL X 100 según registros clinicos se soportan 7 vr glosa $22400  Se objetan 4  DIPIRONA 25 G  5ML SOLUCION INY según registros clinicos se soporta 1 ampolla  vr glosa $6048  Se objeta 1 RANITIDINA CLORHIDRATO 50 MG2 según registros clinicos se soporta 1 ampolla vr glosa $1200 Vr glosa total  $29648</t>
  </si>
  <si>
    <t>Glosa no subsanada por la ips la respuesta dada no esta justificando el levantamiento del valor objetado inicialmente se ratifica nuevamente la glosa ,IPS ACEPTA GLOSA</t>
  </si>
  <si>
    <t>GL-2092293395332</t>
  </si>
  <si>
    <t xml:space="preserve">Se objeta $158655 Concepto 797200  REDUCCION CERRADA DE LUXACION EN CODO SOD Se objeta MVF en derechos de sala de cirugia se reconoce por vr de $129807 según Articulo 52 Decreto 2423/96 Vr glosa $158655 </t>
  </si>
  <si>
    <t>Glosa no subsanada por la ips la respuesta dada no esta justificando el levantamiento del valor objetado inicialmente se ratifica nuevamente la glosa ,IPS NO ACEPTA GLOSA DE ACUERDO A DECRETO 2423/96</t>
  </si>
  <si>
    <t>GL-2092293398032</t>
  </si>
  <si>
    <t xml:space="preserve">Se glosa MVF en medicamentos según PLM vigente al momento de la prestación del servicio o revisón de precios del mercado como sigue 1 salbutamol 100 mcg ihn se reconoce por vr de $10667  se glosa diferencia por vr de $7679  </t>
  </si>
  <si>
    <t xml:space="preserve">999_ Subsanada (Glosa o Devolución No Aceptada) Se ratifica glosa en tanto que los motivos que la originaron no fueron subsanados en respuesta presentada por la IPS </t>
  </si>
  <si>
    <t>GL-2092293398138</t>
  </si>
  <si>
    <t>Se objeta $1654 Concepto 993130  VACUNACION COMBINADA CONTRA HAEMOPHILUS INFLUENZA TIPO B DIFTERIA TETANOS TOS FERINA Y HEPATITIS   Se objeta $1654 Concepto 993512  VACUNACION  CONTRA ROTAVIRUS  Se objeta $1654 Concepto 993106  VACUNACION CONTRA NEUMOCOCO   Se objeta $1654 Concepto 993501  VACUNACION CONTRA POLIOMELITIS  (VOP O IVP)  Se objeta MVF en actividades de promoción y prevención según decreto 2423/96 se reconoce cod_40114 Acciones de promoción de la salud prevención de la enfermedad y protección específica Por sesion por vr de $4700 c/u Vr glosa total $6616</t>
  </si>
  <si>
    <t>GL-2092851310576</t>
  </si>
  <si>
    <t xml:space="preserve">Se Objeta MVF en medicamentos según resolución de precios 00700 del 08 de junio de 2017 como sigue 4 Suero Antiofídico Polivalente (Caja/2 viales X 10 ml c/u) solución inyectable se reconocen por vr de $ 1550002 = 310000 se glosa diferencia total por vr de $ 622000 </t>
  </si>
  <si>
    <t>999_ Subsanada (Glosa o Devolución No Aceptada) Se ratifica nuevamente glosa en tanto que los motivos que la originaron no fueron subsanados en respuesta presentada por la IPS ,no se acepta glosapo suero antiofidico según resolucion 1209 de 2017 Que por su parte el Instituto Nacional de Vigilancia de Medicamentos y Alimentos (Invima) informó que para hacer frente a dicha situación durante el año 2016 y en lo corrido del año 2017 fueron liberados un total de treinta y ocho mil setecientos noventa y seis (38796) viales de suero antiofídico polivalente y novecientos sesenta y tres (963) viales de suero anticoral estas cifras no incluyen el suero antiofídico importado como medicamento vital no disponible</t>
  </si>
  <si>
    <t>GL-2092851313002</t>
  </si>
  <si>
    <t>Se objeta procedimiento de sutura de herida unica en area general Cod39146 no facturable según lo establecido en Decreto 2423/96 art 54 en su paragrafo en tanto que este servicio esta incluido en el valor de derechos de sala de sutura el cual se esta reconociendo vr objetado $ 14578</t>
  </si>
  <si>
    <t>999_ Subsanada (Glosa o Devolución No Aceptada) Se ratifica nuevamente glosa en tanto que los motivos que la originaron no fueron subsanados en respuesta presentada por la IPS ,IPS ACEPTA GLOSA</t>
  </si>
  <si>
    <t>GL-2092851314478</t>
  </si>
  <si>
    <t>Se objeta $40000 Concepto J01DC011723  CEFTRIAXONA SAL SODICA 1 G POL se objeta cobro no procedente no existe justificación tecnico cientifica para la indicación según registros clinicos aportados se evidencia cicatriz con buen tono con bordes limpios sin signos de infección Se reconoce Clindamicina,Se objeta MVF en procedimiento Cod 30105_ Unidad De Sangre Pobre en Leucocitos no justificado según registros clinicos aportados en este caso se reconoce Cod 30104_Unidad de Glóbulos Rojos de acuerdo a lo descrito en historia clinica Se glosa diferencia por valor de $ 76800 Ademas se objeta $69793 Concepto 912002  APLICACION DE LA UNIDAD DE GLOBULOS ROJOS O ERITROCITOS no facturable toda vez que este procedimiento fue realizado por personal adscrito a la unidad hospitalaria (enfermeria) por tanto no es facturable por estar incluido dentro del valor de la estancia Valor glosa total $ 146593</t>
  </si>
  <si>
    <t>999_ Subsanada (Glosa o Devolución No Aceptada) Se ratifica nuevamente glosa en tanto que los motivos que la originaron no fueron subsanados en respuesta presentada por la IPS ,SE LEVANTA GLOSA IPS JUSTIFICA APLICACIÓN DE GRE</t>
  </si>
  <si>
    <t>GL-23399372340</t>
  </si>
  <si>
    <t>MONTERÍA</t>
  </si>
  <si>
    <t>Se objeta 1 Inmovilizacion miembro superior o inferior total o parcial  por valor de $ 48959 ya que no anexan el soporte de la realización del procedimiento,Se objeta 1 venda de algodón 6x5 por valor de $ 2200 ya que no adjuntan el soporte donde se evidencie su utilizaciónSe objetan 2 vendas elásticas 6x5 por valor de $ 6400 ya que no adjuntan el soporte donde se evidencie su utilización</t>
  </si>
  <si>
    <t xml:space="preserve">Se da por aceptada la glosa por valor de $ 57559 se deja la glosa como definitiva por no respuesta oportuna de la IPS subsanando o justificando la glosa dentro de los términos definidos por la norma aplicar código 822 respuesta a glosa o devolución extemporánea de la resolución 4331 del 2012 glosa realizada y enviada el día 24 de Octubre del 2018 y respuesta a glosa enviada el día 20 de Noviembre del 2018 </t>
  </si>
  <si>
    <t>GL-23399372342</t>
  </si>
  <si>
    <t>Se objeta 1 creatina por valor de $ 14584 ya que en la orden medica no se evidencia que se ordene este laboratorio,Se objeta 1 tiempo de protrombina por valor de $ 31511 ya que no anexan el soporte que verifique su realización según lo estipula la resolución 3047 de 2008 en el anexo técnico No 5 (literal B) Es de anotar que las ayudas Dx de II nivel requieren su respectivo soporteSe objeta 1 tiempo parcial de tromboplastina por valor de $ 30730 ya que no anexan el soporte que verifique su realización según lo estipula la resolución 3047 de 2008 en el anexo técnico No 5 (literal B) Es de anotar que las ayudas Dx de II nivel requieren su respectivo soporte</t>
  </si>
  <si>
    <t xml:space="preserve">Se da por aceptada la glosa por valor de $ 62241 se deja la glosa como definitiva por no respuesta oportuna de la IPS subsanando o justificando la glosa dentro de los términos definidos por la norma aplicar código 822 respuesta a glosa o devolución extemporánea de la resolución 4331 del 2012 glosa realizada y enviada el día 24 de Octubre del 2018 y respuesta a glosa enviada el día 20 de Noviembre del 2018 Se da por aceptada la glosa por valor de $ 14584 se deja la glosa como definitiva por no respuesta oportuna de la IPS subsanando o justificando la glosa dentro de los términos definidos por la norma aplicar código 822 respuesta a glosa o devolución extemporánea de la resolución 4331 del 2012 glosa realizada y enviada el día 24 de Octubre del 2018 y respuesta a glosa enviada el día 20 de Noviembre del 2018 </t>
  </si>
  <si>
    <t>GL-23399378370</t>
  </si>
  <si>
    <t>CIENAGA DE ORO</t>
  </si>
  <si>
    <t>Se objeta mayor valor cobrado en 1 consulta ambulatoria por enfermería lo facturan por valor de $ 19271 y se reconoce por valor de $ 10200 se glosa la diferencia por valor de $ 9071</t>
  </si>
  <si>
    <t>Persiste glosa inicial correspondiente a mayor valor cobrado en 1 consulta ambulatoria por enfermería lo facturan por valor de $ 19271 y se reconoce por valor de $ 10200 se glosa la diferencia por valor de $ 9071 se esta reconociendo a Soat pleno y se esta objetando la diferencia ,Persiste glosa inicial correspondiente a mayor valor cobrado en 1 consulta ambulatoria por enfermería lo facturan por valor de $ 19271 y se reconoce por valor de $ 10200 se glosa la diferencia por valor de $ 9071 se esta reconociendo a Soat pleno y se esta objetando la diferencia Por favor solicitar conciliación con Ana Vasco al correo electrónico apvasco@aplisaludcom o al teléfono 4144448 extencion 120 se recuerda a la IPS que la ley 1438 da opción de 2 respuesta a glosa con esta respuesta dichas opciones se han agotado por tanto no deben enviar mas respuestas a glosa si no solicitar conciliación ,SE LEVANTA GLOSA</t>
  </si>
  <si>
    <t>GL-23399378374</t>
  </si>
  <si>
    <t>MOÑITOS</t>
  </si>
  <si>
    <t>GL-23399379617</t>
  </si>
  <si>
    <t>se objeta 1 sulfato de zinc por valor de $ 15429 por medicamento NO PBS según la resolución 5857 de 2018 presenta aclaración de cobertura ( financiado con recursos de la upc para el tratamiento de enfermedad diarreica aguda y persistente en niños y niñas menores de cinco años ) ademas según la resolución 1479 de 2015 la factura de servicios no pos a partir del 1 de junio de 2015 debe salir a nombre del ente territorial por lo cual la EPSS no se hace responsable del pago paciente que ingresa y egresa por un diagnostico que no es enfermedad diarreica aguda y en la historia clínica no aparece nada relacionado con este diagnostico por lo cual no esta cubierto</t>
  </si>
  <si>
    <t xml:space="preserve">Se da por aceptada la glosa por valor de $ 15429 se deja la glosa como definitiva por no respuesta oportuna de la IPS subsanando o justificando la glosa dentro de los términos definidos por la norma aplicar código 822 respuesta a glosa o devolución extemporánea de la resolución 4331 del 2012 glosa realizada y enviada el día 23 de mayo del 2019 y respuesta a glosa enviada el día 17 de junio del 2019 </t>
  </si>
  <si>
    <t>GL-47494311516</t>
  </si>
  <si>
    <t>ZONA BANANERA</t>
  </si>
  <si>
    <t xml:space="preserve">Se objeta $ 107033 Concepto 881432  ULTRASONOGRAFIA OBSTETRICA TRANSVAGINAL se glosa ayuda diagnostica no comentada ni soportada en la historia clinica </t>
  </si>
  <si>
    <t xml:space="preserve">Se deja la glosa como definitiva por no respuesta oportuna de la ips subsanando o justificando la glosa dentro de los términos definidos por la norma  GLOSA NOTIFICADA 24/10/2018RESPUESTA DE LA IPS 20/11/2018 </t>
  </si>
  <si>
    <t>GL-47494311517</t>
  </si>
  <si>
    <t>SANTA BÁRBARA DE PINTO</t>
  </si>
  <si>
    <t xml:space="preserve">Se objeta $ 1301573 Concepto S11203  INTERNACION EN SERVICIO COMPLEJIDAD MEDIANA HABITACION TRES CAMAS se objeta estancia dado que en las evoluciones no se evidencia que especialista esta tratanto al paciente   ,Se objeta $ 93500 Concepto J01CP037721  PIPERACILINATAZOBACTAM 45 G P  se glosa por mayor valor cobrado en medicamento se reconoce plm pleno queda en $ 36500 </t>
  </si>
  <si>
    <t xml:space="preserve">Se deja la glosa como definitiva por no respuesta oportuna de la ips subsanando o justificando la glosa dentro de los términos definidos por la norma  GLOSA NOTIFICADA 25/10/2018RESPUESTA DE LA IPS 20/11/2018 </t>
  </si>
  <si>
    <t>GL-47494313007</t>
  </si>
  <si>
    <t xml:space="preserve">Se objeta $12500 Concepto 903825  CREATININA EN SUERO ORINA U OTROS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$13021 Concepto 903841  GLUCOSA EN SUERO LCR U OTRO FLUIDO DIFERENTE A ORINA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$13802 Concepto 907106  UROANALISIS CON SEDIMENTO Y DENSIDAD URINARIA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$17709 Concepto 902049  TIEMPO DE TROMBOPLASTINA PARCIAL PTT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$22657 Concepto 903866  TRANSAMINASA GLUTÁMICO PIRÚVICA O ALANINO AMINO TRANSFERASA TGPALT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$22657 Concepto 903866  TRANSAMINASA GLUTAMICOPIRUVICA O ALANINO AMINO TRANSFERASA TGPALT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$27605 Concepto 902212  HEMOCLASIFICACION GRUPO ABO Y FACTOR RH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$31511 Concepto 902045  TIEMPO DE PROTROMBINA PT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$44011 Concepto 906913  PROTEINA C REACTIVA CUANTITATIVO DE ALTA PRECISION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$61460 Concepto 902049  TIEMPO DE TROMBOPLASTINA PARCIAL PTT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$86460 Concepto 902207  HEMOGRAMA I HEMOGLOBINA HEMATOCRITO Y LEUCOGRAMA METODO MANUAL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$1850 Concepto EQUIPO  EQUIPO MACROGOTERO S  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$1850 Concepto EQUIPO  EQUIPO MICROGOTERO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 Concepto CATETER  CATETER  INTRAVENOSO NO 22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$5841 Concepto JERINGA  JERINGA 10ML 21GX1 12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$8000 Concepto CATETER  CATETER  INTRAVENOSO NO 24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$38542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$209376 Concepto 890602  CUIDADO MANEJO INTRAHOSPITALARIO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$4000 Concepto NO2BA001221  ACETAMINOFEN 150 MG 60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$4200 Concepto A03BH013701  HIOSCINA NBUTIL BROMURO 20 MG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$7000 Concepto H02AH008721  HIDROCORTISONA 100 MG POLVO PA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$10200 Concepto B05BS004701  SODIO CLORURO 9 BOLSA 500ML F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$20400 Concepto BO5BS004701  SODIO CLORURO 09 SOLUCION INY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$78000 Concepto A0280100000  OMEPRAZOL X 40MG AMP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$62501 Concepto 871121  RADIOGRAFIA DE TORAX PA O AP LATERAL DECUBITO LATERAL OBLICUAS O LATERAL CON BARIO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$917196 Concepto S11204  INTERNACION EN SERVICIO COMPLEJIDAD MEDIANA HABITACION DE CUATRO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</si>
  <si>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ips no acepta glosa se mantiene ,SE LEVANTA GLOSA IPS SOPORTA CON CORREOS LA SOLICITUD DE AUTORIZACION DE ACUERDO A LO ESTABLECIDO EN LA RES 3047/08</t>
  </si>
  <si>
    <t>GL-47494313010</t>
  </si>
  <si>
    <t xml:space="preserve">Se objeta $122658 Concepto 881332  ULTRASONOGRAFIA DE VIAS URINARIAS (RIÑONES VEJIGA Y PROSTATA TRANSABDOMINAL)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$1387 Concepto Al2BP022701  POTASIO CLORURO 20 MEQ 10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$1722 Concepto B05XS004702  SODIO CLORURO 20 MEQ  10 ML SOL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 Concepto NO2BA001221  ACETAMINOFEN 150 MG 60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$3400 Concepto B05BS004701  SODIO CLORURO 9 BOLSA 500ML F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$3400 Concepto BOSBD009701  DEXTROSA EN AGUA DESTILADA 5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$7000 Concepto H02AH008721  HIDROCORTISONA 100 MG POLVO PA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$20000 Concepto 301DC011723  CEFTRIAXONA SAL SODICA 1 G POL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$39984 Concepto R03BB002452  BECLOMETASONA 250 MCG 200 DOSI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$62560 Concepto 590113  OXIGENO GAS POR LITRO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$180000 Concepto H02AM013721  METILPREDNISOLONA SUCCINATO 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$140364 Concepto 954621  POTENCIALES EVOCADOS AUDITIVOS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$305732 Concepto S11204  INTERNACION EN SERVICIO COMPLEJIDAD MEDIANA HABITACION DE CUATRO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$38542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$52344 Concepto 890602  CUIDADO MANEJO INTRAHOSPITALARIO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$62501 Concepto 871121  RADIOGRAFIA DE TORAX PA O AP LATERAL DECUBITO LATERAL OBLICUAS O LATERAL CON BARIO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$632 Concepto TAPON  TAPON HEPARINO ATI LOCK ATI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$1000 Concepto SONDA  SONDA NELATON NO 6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$1088 Concepto JERINGA  JERINGA 5 CC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$5000 Concepto CANULA  CANULA DE OXIGENO PEDIATRICA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$5192 Concepto JERINGA  JERINGA 10ML 21GX1 12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$5200 Concepto EQUIPO  EQUIPO BURETRA CON FILTRO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$7808 Concepto MICRONEBULIZADOR  MICRONEBULIZADOR COMPLETO PEDI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$10000 Concepto CATETER  CSTETER INTRAVENOSO NO 24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$14082 Concepto HUMIDIFICADOR  HUMIDIFICADOR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$9115 Concepto 903809  BILIRRUBINAS TOTAL Y DIRECTA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$10417 Concepto 903856  NITROGENO UREICO BUN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$11458 Concepto 903869  UREA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$11719 Concepto 903809  BILIRRUBINAS TOTAL Y DIRECTA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$12500 Concepto 903825  CREATININA EN SUERO ORINA U OTROS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$13021 Concepto 903841  GLUCOSA EN SUERO LCR U OTRO FLUIDO DIFERENTE A ORINA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$13802 Concepto 907106  UROANALISIS CON SEDIMENTO Y DENSIDAD URINARIA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$30730 Concepto 902049  TIEMPO DE TROMBOPLASTINA PARCIAL PTT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$31511 Concepto 902045  TIEMPO DE PROTROMBINA PT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$44011 Concepto 906913  PROTEINA C REACTIVA CUANTITATIVO DE ALTA PRECISION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</si>
  <si>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ips no acepta glosa se mantiene ,SE LEVANTA GLOSA IPS SOPORTA CON CORREOS LA SOLICITUD DE AUTORIZACION DE ACUERDO A LO ESTABLECIDO EN LA RES 3047/08 Y CON TAMITE REFERENCIA SOLICITADO POR EPS</t>
  </si>
  <si>
    <t>GL-47494313066</t>
  </si>
  <si>
    <t xml:space="preserve">Se objeta $54382 Concepto 890701  CONSULTA DE URGENCIAS POR MEDICINA GENERAL Se glosa consulta de urgencias paciente que reingresa en menos de 24 horas no pertinente su cobro </t>
  </si>
  <si>
    <t xml:space="preserve">IPS ACEPTA GLOSA,Ips no acepta glosa se mantiene </t>
  </si>
  <si>
    <t>GL-47494313068</t>
  </si>
  <si>
    <t xml:space="preserve">Se objeta $2000 Concepto CATETER  CATETER INTRAVENOSO NO 18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$2130 Concepto CANULA  CANULA DE OXIGENO ADULTO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$2596 Concepto JERINGA  JERINGA 10ML 21GX1 12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$3700 Concepto EQUIPO  EQUIPO MACROGOTERO S  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$4000 Concepto SONDA  SONDA FOLEY 2 VIAS NO 18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$10000 Concepto CYSTOFLO  CYSTOFLO BOLSA  2000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$5245 Concepto 902205  ERITROSEDIMENTACION VELOCIDAD SEDIMENTACION GLOBULAR   VSG AUTOMATIZADA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$9662 Concepto 903809  BILIRRUBINAS TOTAL Y DIRECTA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$11042 Concepto 903856  NITROGENO UREICO BUN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$12422 Concepto 903809  BILIRRUBINAS TOTAL Y DIRECTA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$13250 Concepto 903825  CREATININA EN SUERO ORINA U OTROS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$13802 Concepto 903841  GLUCOSA EN SUERO LCR U OTRO FLUIDO DIFERENTE A ORINA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$13802 Concepto 906914  PROTEINA C REACTIVA PRUEBA SEMICUANTITATIVA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$14630 Concepto 906916  SEROLOGIA PRUEBA NO TREPOMENICA VDRL EN SUERO O LCR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$14630 Concepto 907106  UROANALISIS CON SEDIMENTO Y DENSIDAD URINARIA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$22912 Concepto 902207  HEMOGRAMA I HEMOGLOBINA HEMATOCRITO Y LEUCOGRAMA METODO MANUAL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$24016 Concepto 903866  TRANSAMINASA GLUTÁMICO PIRÚVICA O ALANINO AMINO TRANSFERASA TGPALT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$24016 Concepto 903866  TRANSAMINASA GLUTAMICOPIRUVICA O ALANINO AMINO TRANSFERASA TGPALT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$79225 Concepto 906249  VIH 1 Y 2 ANTICUERPOS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$99652 Concepto 906317  HEPATITIS B ANTIGENO DE SUPERFICIE AG HBS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$560 Concepto NO5BA014011  A PRAZOLAN 025 MG TABLETA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$12818 Concepto NO5AH001701  HALOPERIDOL 5 SOLUCION IN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$13200 Concepto 590116  OXIGENO GAS POR LITRO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$13600 Concepto B05BS004701  SODIO CLORURO 09 SOLUCION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$14400 Concepto N01AM023701  LV IDAZOLAM 5 MG5 ML 01 SOLUC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$78121 Concepto S20100  SALA DE OBSERVACION URGENCIAS DE COMPLEJIDAD MEDIANA SOD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</si>
  <si>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IPS ACEPTA GLOSA</t>
  </si>
  <si>
    <t>GL-47494313070</t>
  </si>
  <si>
    <t xml:space="preserve">Se objeta $428972 Concepto 881390  ULTRASONOGRAFIA DEL ABDOMEN Y PELVIS COMO GUIA DE PROCEDIMIENTO QUIRURGICO O INTERVENCIONISTA se glosa ayuda diagnosticas no comentadas en la hsitoria clinica </t>
  </si>
  <si>
    <t>Ips no acepta glosa se mantiene ,SE LEVANTA GLOSA SE EVIDENCIA ECO DE ABDOMEN SOPORTADA EN HC</t>
  </si>
  <si>
    <t>GL-47494313530</t>
  </si>
  <si>
    <t>FUNDACIÓN</t>
  </si>
  <si>
    <t xml:space="preserve">Se objeta $1020000 Concepto H02AM013721  METILPREDNISOLONA SUCCINATO 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ademas se evidencia mayor valor cobrado en medicamento regulado se reconoce en $ 55625 Se objeta $90000 Concepto J01DC011723  CEFTRIAXONA SAL SODICA 1 G POL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$89600 Concepto B05BS004701  SODIO CLORURO AL 09 SOL X 100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$22680 Concepto 590115  OXIGENO GAS POR LITRO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$20300 Concepto CO2DD017001  SODIO CLORURO AL 09 SOL X 100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$18346 Concepto R03A5001471  SALBUTAMOL SULFATO 100 MCGDOS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$7800 Concepto B05XR007701  LACTATO RINGER SOLUCION HARTM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$7000 Concepto H02AH008721  HIDROCORTISONA 100 MG POLVO PA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 Concepto NO2BA001221  ACETAMINOFEN 150 MG 60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$1264 Concepto TAPON  TAPON HEPARINO ATI LOCK ATI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$1850 Concepto EQUIP  EQUIP MICROGOTERO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$1896 Concepto TAPON  TAPON HEPARINIZADO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$5000 Concepto CANULA  CANULA DE OXIGENO PEDIATRICA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$7808 Concepto MICRONEBULIZADOR  MICRONEBULIZADOR COMPLETO PEDI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$10400 Concepto EQUIPO  EQUIPO BURETRA CON FILTRO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$14082 Concepto HUMIDIFICADOR  HUMIDIFICADOR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$18000 Concepto CATETER  CATETER INTRAVENOSO NO 24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$27907 Concepto JERINGA  JERINGA 10ML 21GX1 12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$132502 Concepto 871121  RADIOGRAFIA DE TORAX PA O AP LATERAL DECUBITO LATERAL OBLICUAS O LATERAL CON BARIO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$148785 Concepto 939400  TERAPIA RESPIRATORIA INTEGRAL SOD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ademas se evidencia soporte de 4 terapias respiratorias  ,Se objeta $40855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$221940 Concepto 890602  CUIDADO MANEJO INTRAHOSPITALARIO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$45824 Concepto 902207  HEMOGRAMA I HEMOGLOBINA HEMATOCRITO Y LEUCOGRAMA METODO MANUAL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$54382 Concepto 890701  CONSULTA DE URGENCIAS POR MEDICINA GENERAL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$985480 Concepto S11203  INTERNACION EN SERVICIO COMPLEJIDAD MEDIANA HABITACION TRES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</si>
  <si>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GL-47502384465</t>
  </si>
  <si>
    <t>SALAMINA</t>
  </si>
  <si>
    <t xml:space="preserve">Se objeta $ 0 Concepto JERINGA  JERINGA 1 CC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$ 649 Concepto JERINGA  JERINGA 10ML 21GX1 12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$ 1850 Concepto EQUIPO  EQUIPO MACROGOTERO S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$ 2000 Concepto CATETER  CATETER  INTRAVENOSO NO 16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$ 25200 Concepto EQUIPO  EQUIPO PARA BOMBA DE INFUSIION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$ 1260 Concepto NO2BA001011  ACETAMINOFEN 500 MG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$ 2200 Concepto H01B0007702X  OXITOCINA 10 UIML SOLUCION INYE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$ 5040 Concepto J01DC008142  CEFALEXINA 500 MG CAPSULA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$ 17000 Concepto B05BS004701  SODIO CLORURO 9 BOLSA 500ML F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$ 27604 Concepto 906916  SEROLOGIA PRUEBA NO TREPOMENICA VDRL EN SUERO O LCR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$ 43230 Concepto 902207  HEMOGRAMA I HEMOGLOBINA HEMATOCRITO Y LEUCOGRAMA METODO MANUAL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$ 55210 Concepto 902212  HEMOCLASIFICACION GRUPO ABO Y FACTOR RH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$ 64324 Concepto 904903  HORMONA ESTIMULANTE DEL TIROIDES TSH NEONATAL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$ 74740 Concepto 906249  VIH 1 Y 2 ANTICUERPOS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$ 94012 Concepto 906317  HEPATITIS B ANTIGENO DE SUPERFICIE AG HBS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$ 371880 Concepto S11203  INTERNACION EN SERVICIO COMPLEJIDAD MEDIANA HABITACION TRES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$ 46876 Concepto 897011  MONITORIA FETAL ANTEPARTO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$ 51303 Concepto 890701  CONSULTA DE URGENCIAS POR MEDICINA GENERAL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$ 53126 Concepto 890617  VALORACION POR MEDICO ESPECIALISTA DEL RECIEN NACIDO EN SALA DE PARTO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,Se objeta $ 673941 Concepto 735300  ASISTENCIA DEL PARTO NORMAL CON EPISIORRAFIA Y O PERINEORRAFIA SOD Segun auditoria concurrente realizada por tele gestion donde se reporta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Por tanto se objeta Servicio </t>
  </si>
  <si>
    <t xml:space="preserve">IPS NO ACEPTA GLOSA Se mantiene glosa según criterio de Auditoria Para conciliación solicitar al correo reporteglosacoosalud@auditoriaepscom ,SE LEVANTA GLOSA PACIENTE CON CODIGO DE AUTORIZACION POR PORTABILIDAD DE LA GUAJIRA,Se mantiene por criterio de auditoria </t>
  </si>
  <si>
    <t>GL-47502384477</t>
  </si>
  <si>
    <t>NUEVA GRANADA</t>
  </si>
  <si>
    <t xml:space="preserve">Se objeta $ 1244239 Concepto 740100  CESAREA SEGMENTARIA TRANSPERITONEAL SOD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$ 1850 Concepto EQUIPO  EQUIPO MACROGOTERO S  A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$ 2000 Concepto 15180200049  CATETER INTRAVENOSO NO 18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$ 4000 Concepto SONDA  SONDA FOLEY 2 VIAS NO 18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$ 5838 Concepto JERINGA  JERINGA 10ML 21GX1 12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$ 10000 Concepto CYSTOFLO  CYSTOFLO BOLSA  2000 ML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$ 11700 Concepto 805XR007701  LACTATO RINGER SOLUCION HARTM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$ 25211 Concepto EQUIPO  EQUIPO PARA BOMBA DE INFUSIION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$ 185940 Concepto S11203  INTERNACION EN SERVICIO COMPLEJIDAD MEDIANA HABITACION TRES CAMAS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$ 23438 Concepto 897011  MONITORIA FETAL ANTEPARTO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$ 27604 Concepto 906916  SEROLOGIA PRUEBA NO TREPOMENICA VDRL EN SUERO O LCR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$ 43230 Concepto 902207  HEMOGRAMA I HEMOGLOBINA HEMATOCRITO Y LEUCOGRAMA METODO MANUAL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$ 55210 Concepto 911016  HEMOCLASIFICACION FACTOR RH FACTOR D EN LAMINA O TUBO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$ 64324 Concepto 904903  HORMONA ESTIMULANTE DEL TIROIDES TSH NEONATAL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$ 74740 Concepto 906249  VIH 1 Y 2 ANTICUERPOS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$ 94012 Concepto 906317  HEPATITIS B ANTIGENO DE SUPERFICIE AG HBS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$ 3600 Concepto MO1AD015701  DICLOFENACO SODICO 75 MG3 ML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$ 4200 Concepto A03BH013701  HIOSCINA NBUTIL BROMURO 20 MG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$ 4536 Concepto NO2BD026701  DIPIRONA 25 G  5ML SOLUCION INY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$ 9900 Concepto J01DC043721  CEFALOTINA 1 G POLVO PARA RECON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$ 16992 Concepto B05BS004701  SODIO CLORURO 09 SOLUCION INY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$ 23200 Concepto CO2DD017001  SODIO CLORURO AL 09 SOL X 100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$ 51303 Concepto 890701  CONSULTA DE URGENCIAS POR MEDICINA GENERAL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$ 53126 Concepto 890202  CONSULTA DE PRIMERA VEZ POR MEDICINA ESPECIALIZADA Según auditoria concurrente realizada por Telegestion donde se cita lo siguiente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</si>
  <si>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 xml:space="preserve">IPS NO ACEPTA GLOSA Se mantiene glosa según criterio de Auditoria Para conciliación solicitar al correo reporteglosacoosalud@auditoriaepscom ,SE LEVANTA GLOSA IPS SOPORTA CON CORREOS LA SOLICITUD DE AUTORIZACION DE ACUERDO A LO ESTABLECIDO EN LA RES 3047/08,se mantiene por criterio de auditoria </t>
  </si>
  <si>
    <t>GL-4792328311101</t>
  </si>
  <si>
    <t xml:space="preserve">Se objeta $1222928 Concepto S11204  INTERNACION EN SERVICIO COMPLEJIDAD MEDIANA HABITACION DE CUATRO CAMAS se glosa estancia dado que no se evidencia si el medico tratante es general o especialista ,Se objeta $20336 Concepto JERINGA  JERINGA 10ML 21GX1 12 por mayor valor cobrado se reconoce a tarifa referencia coosalud Se objeta $10296 Concepto 15180200049  CATETER  INTRAVENOSO  por mayor valor cobrado se reconoce a tarifa referencia coosalud Se objeta $7135 Concepto 15180200078A  CYSTOFLO BOLSA  2000 ML por mayor valor cobrado se reconoce a tarifa referencia coosalud ,Se objeta $639000 Concepto J01CP037721  PIPERACILINATAZOBACTAM 45 G por mayor valor cobrado se reconoce a plm vigente    Se objeta $232320 Concepto J01MC015701  CIPROFLOXACINA CLORHIDRATO por mayor valor cobrado se reconoce a plm vigente    Se objeta $68000 Concepto 301CP037721  PIPERACILINATTAZOBACTAM 45 por mayor valor cobrado se reconoce a plm vigente    Se objeta $15561 Concepto H02AH008721  HIDROCORTISONA 100 MG POLVO PA por mayor valor cobrado se reconoce a plm vigente    </t>
  </si>
  <si>
    <t>IPS no acepta glosa se mantiene según criterio de auditor IPS no acepta glosa se mantiene según criterio de auditor ,SE LEVANTA OBJECION IPS RECONOCE PARCIALMENTE TARIFA NO PACTADA</t>
  </si>
  <si>
    <t>GL-4792328313869</t>
  </si>
  <si>
    <t xml:space="preserve">Se objeta $ 80248 Concepto JO1FC019701  CLINDAMICINA FOSFATO 15 SOLU dado que no existe valores pactados entre las partes se considera mayor valor cobrado  se reconocerá a PLM PLENO VIGENTE </t>
  </si>
  <si>
    <t>GL-4792328314256</t>
  </si>
  <si>
    <t>EL RETÉN</t>
  </si>
  <si>
    <t xml:space="preserve">Se objeta $ 40027 Concepto 232102  OBTURACION DENTAL CON RESINA DE FOTOCURADO SE GLOSA ACTIVIDAD DADO Q NO SE EVIDENCIA SOPORTE DE REALIZACION U ODONTOGRAMA </t>
  </si>
  <si>
    <t xml:space="preserve">glosa  se deja como definitiva por no respuesta oportuna de la ips subsanando o justificando la glosa dentro de los términos definidos por la norma GLOSA NOTIFICADA 07/11/2019RESPUESTA DE LA IPS 03/12/2019 </t>
  </si>
  <si>
    <t>GL-4792328314259</t>
  </si>
  <si>
    <t xml:space="preserve">Se objeta $ 40027 Concepto 232102  OBTURACION DENTAL CON RESINA DE FOTOCURADO SE GLOSA ACTIVIDAD DADO QUE NO SE EVIDENCIA SOPORTE DE REALIZACION U ODONTOGRAMA </t>
  </si>
  <si>
    <t>GL-4792328314260</t>
  </si>
  <si>
    <t xml:space="preserve">Se objeta $ 72600 Concepto 881431  ULTRASONOGRAFIA OBSTETRICA TRANSABDOMINAL SE GLOSA ESTUDIO NO SOPORTADO NI COMENTADO EL RESULTADO </t>
  </si>
  <si>
    <t>GL-4792328314261</t>
  </si>
  <si>
    <t xml:space="preserve">Se objeta $ 13802 Concepto 903841  GLUCOSA EN SUERO LCR U OTRO FLUIDO DIFERENTE A ORINA SE GLOSAN ESTUDIOS NO SOPORTADOS NI INTERPRETADOS Se objeta $ 14630 Concepto 907106  UROANALISIS CON SEDIMENTO Y DENSIDAD URINARIA SE GLOSAN ESTUDIOS NO SOPORTADOS NI INTERPRETADOS Se objeta $ 22912 Concepto 902208  HEMOGRAMA II HEMOGLOBINA HEMATOCRITO RECUENTO DE ERITROCITOS INDICES ERITROCITARIOS LEUCOGRAMA RECUE SE GLOSAN ESTUDIOS NO SOPORTADOS NI INTERPRETADOS </t>
  </si>
  <si>
    <t>GL-4792328314263</t>
  </si>
  <si>
    <t xml:space="preserve">Se objeta $ 29260 Concepto 906916  SEROLOGIA PRUEBA NO TREPOMENICA VDRL EN SUERO O LCR se glosa estudios realizados al neonato tal como lo indica la norma dado que este queda hospitalizado por dificultad respiratoria del recien nacido Se objeta $ 58522 Concepto 911016  HEMOCLASIFICACION FACTOR RH FACTOR D EN LAMINA O TUBO se glosa estudios realizados al neonato tal como lo indica la norma dado que este queda hospitalizado por dificultad respiratoria del recien nacido Se objeta $ 68183 Concepto 904903  HORMONA ESTIMULANTE DEL TIROIDES TSH NEONATAL se glosa estudios realizados al neonato tal como lo indica la norma dado que este queda hospitalizado por dificultad respiratoria del recien nacido ,Se objeta $ 56313 Concepto 890617  VALORACION POR MEDICO ESPECIALISTA DEL RECIEN NACIDO EN SALA DE PARTO se glosa evaloracion  al neonato por especialista tal como lo indica la norma dado que este queda hospitalizado por dificultad respiratoria del recien nacido </t>
  </si>
  <si>
    <t>GL-4792328314265</t>
  </si>
  <si>
    <t xml:space="preserve">Se objeta $ 72600 Concepto 881431  ULTRASONOGRAFIA OBSTETRICA TRANSABDOMINAL se glosa estudio dado que no se evidencia soporte ni interpretacion de resultados </t>
  </si>
  <si>
    <t>GL-4792328314269</t>
  </si>
  <si>
    <t xml:space="preserve">Se objeta $ 11042 Concepto 903856  NITROGENO UREICO BUN se glosa estudio no soportedo ni interpretado Se objeta $ 13250 Concepto 903825  CREATININA EN SUERO ORINA U OTROS se glosa estudio no soportedo ni interpretado Se objeta $ 13802 Concepto 903841  GLUCOSA EN SUERO LCR U OTRO FLUIDO DIFERENTE A ORINA se glosa estudio no soportedo ni interpretado Se objeta $ 14630 Concepto 907106  UROANALISIS CON SEDIMENTO Y DENSIDAD URINARIA se glosa estudio no soportedo ni interpretado Se objeta $ 15459 Concepto 903868  TRIGLICERIDOS se glosa estudio no soportedo ni interpretado Se objeta $ 22912 Concepto 902207  HEMOGRAMA I HEMOGLOBINA HEMATOCRITO Y LEUCOGRAMA METODO MANUAL se glosa estudio no soportedo ni interpretado Se objeta $ 23188 Concepto 903815  COLESTEROL DE ALTA DENSIDAD HDL se glosa estudio no soportedo ni interpretado Se objeta $ 27328 Concepto 903816  COLESTEROL DE BAJA DENSIDAD LDL ENZIMATICO se glosa estudio no soportedo ni interpretado Se objeta $ 28157 Concepto 903818  COLESTEROL TOTAL se glosa estudio no soportedo ni interpretado ,Se objeta $ 26500 Concepto 892901  TOMA NO QUIRURGICA DE MUESTRA O TEJIDO VAGINAL PARA ESTUDIO CITOLOGICO se glosa estudio no soportado ni interpretado </t>
  </si>
  <si>
    <t>GL-4792328316239</t>
  </si>
  <si>
    <t xml:space="preserve">Se objeta $ 13802 Concepto 903840  GLUCOSA EN ORINA se glosa estudio dado que no se evidencia soporte ni interpretación de resultados en historia clínica Se objeta $ 14630 Concepto 906916  SEROLOGIA PRUEBA NO TREPOMENICA VDRL EN SUERO O LCR se glosa estudio dado que no se evidencia soporte ni interpretación de resultados en historia clínica Se objeta $ 14630 Concepto 907106  UROANALISIS CON SEDIMENTO Y DENSIDAD URINARIA se glosa estudio dado que no se evidencia soporte ni interpretación de resultados en historia clínica Se objeta $ 22912 Concepto 902207  HEMOGRAMA I HEMOGLOBINA HEMATOCRITO Y LEUCOGRAMA METODO MANUAL se glosa estudio dado que no se evidencia soporte ni interpretación de resultados en historia clínica Se objeta $ 29261 Concepto 911016  HEMOCLASIFICACION FACTOR RH FACTOR D EN LAMINA O TUBO se glosa estudio dado que no se evidencia soporte ni interpretación de resultados en historia clínica Se objeta $ 49136 Concepto 901304  EXAMEN DIRECTO FRESCO DE CUALQUIER MUESTRA se glosa estudio dado que no se evidencia soporte ni interpretación de resultados en historia clínica Se objeta $ 60454 Concepto 901235  UROCULTIVO ANTIBIOGRAMA DE DISCO se glosa estudio dado que no se evidencia soporte ni interpretación de resultados en historia clínica Se objeta $ 79225 Concepto 906249  VIH 1 Y 2 ANTICUERPOS se glosa estudio dado que no se evidencia soporte ni interpretación de resultados en historia clínica ,Se objeta $ 26500 Concepto 892901  TOMA NO QUIRURGICA DE MUESTRA O TEJIDO VAGINAL PARA ESTUDIO CITOLOGICO se glosa estudio dado que no se evidencia soporte ni interpretación de resultados en historia clínica </t>
  </si>
  <si>
    <t>GL-47923883100724</t>
  </si>
  <si>
    <t xml:space="preserve">Se objeta $13250 Concepto 903825  CREATININA EN SUERO ORINA U OTROS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$13802 Concepto 903841  GLUCOSA EN SUERO LCR U OTRO FLUIDO DIFERENTE A ORINA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$22912 Concepto 902207  HEMOGRAMA I HEMOGLOBINA HEMATOCRITO Y LEUCOGRAMA METODO MANUAL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$141336 Concepto 903439  TROPONINA T CUANTITATIVA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$1850 Concepto 15180200088A  EQUIPO MACROGOTERO S  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 Concepto 15180200049  CATETER INTRAVENOSO NO 18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$4543 Concepto JERINGA  JERINGA 10ML 21GX1 12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$5000 Concepto 15180200030  CANULA DE OXIGENO PEDIATRICA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$14082 Concepto 15180200117C  HUMIDIFICADOR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$40855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$55485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$54382 Concepto 890701  CONSULTA DE URGENCIAS POR MEDICINA GENERAL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$630 Concepto NO2BA001011  ACETAMINOFEN 500 MG TABLETA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$1200 Concepto AO2BRO01701  RANITIDINA CLORHIDRATO 50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$1314 Concepto A03FM016701  METOCLOPRAMIDA 10 MG2 ML AMPO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$1340 Concepto CO3CF017701  FUROSEMIDA 20 MG2 ML SOLUCION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$3000 Concepto NO2BA003011  ACETIL SALICILICO ACIDO TAB 100MG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$5600 Concepto BO5BS004701  SODIO CLORURO AL 09 SOL X 100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$7500 Concepto A02AA018231  ALUMINIO HIDROXIDO  MAGNESIO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$8700 Concepto CO2DD017001  SODIO CLORURO AL 09 SOL X 100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$13600 Concepto 130505004701  SODIO CLORURO 09 SOLUCION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$19500 Concepto A0260100000  OMEPRAZOL X 40MG AMP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$26000 Concepto B01AH003703  ENOXAPARINA 60 MG  06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$32800 Concepto 01997661105  CLOPIDOGREL 75 MG TABLETA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$46000 Concepto B01AH003702  ENOXAPARINA 40 MG  04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$80000 Concepto J01XM021701  METRONIDAZOL 500 MG100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$272160 Concepto 590115  OXIGENO GAS POR LITRO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,Telegestion coosalud Se objeta $394192 Concepto S11203  INTERNACION EN SERVICIO COMPLEJIDAD MEDIANA HABITACION TRES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</si>
  <si>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Ips no acepta glosa se mantiene ,SE LEVANTA GLOSA IPS SOPORTA CON CORREOS LA SOLICITUD DE AUTORIZACION DE ACUERDO A LO ESTABLECIDO EN LA RES 3047/08</t>
  </si>
  <si>
    <t>Gl-4792388372625</t>
  </si>
  <si>
    <t xml:space="preserve">Se objeta $ 632088 Concepto S11203  INTERNACION EN SERVICIO COMPLEJIDAD MEDIANA HABITACION TRES CAMAS se glosan los 4 dias de estancia hospitalaria por falta de autorizacion de servicio hospitalario </t>
  </si>
  <si>
    <t xml:space="preserve">cod 822 respuesta a glosa y/o devolución extemporánea se deja la glosa como definitiva por no respuesta oportuna de la ips subsanando o justificando la glosa dentro de los términos definidos por la normaglosa notificada 02/03/2018respuesta de la ips 07/05/2018 </t>
  </si>
  <si>
    <t>GL-4792388392391</t>
  </si>
  <si>
    <t xml:space="preserve">concurrencia Se objeta $764330 Concepto S11204  INTERNACION EN SERVICIO COMPLEJIDAD MEDIANA HABITACION DE CUATRO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$38542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$142653 Concepto 890602  CUIDADO MANEJO INTRAHOSPITALARIO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</si>
  <si>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Ips no acepta glosa se mantiene ,SE LEVANTA GLOSA IPS SOPORTA CON CORREOS LA SOLICITUD DE AUTORIZACION DE ACUERDO A LO ESTABLECIDO EN LA RES 3047/08 Y CON TAMITE REFERENCIA SOLICITADO POR EPS</t>
  </si>
  <si>
    <t>GL-4792388397012</t>
  </si>
  <si>
    <t xml:space="preserve">Se objeta $11198 Concepto 901104  COLORACION AZUL DE METILENO Y LECTURA PARA CUALQUIER MUESTRA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$13802 Concepto 907106  UROANALISIS CON SEDIMENTO Y DENSIDAD URINARIA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$46355 Concepto 898002  ESTUDIO DE COLORACION BASICA EN CITOLOGIA DE LIQUIDO CORPORAL O SECRECION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$1850 Concepto EQUIPO  EQUIPO MACROGOTERO S  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$2596 Concepto JERINGA  JERINGA 10ML 21GX1 12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$4000 Concepto CATETER  CATETER  INTRAVENOSO NO 18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$23438 Concepto 897011  MONITORIA FETAL ANTEPARTO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$3640 Concepto C08CN006151  NIFEDIPINA 30 MG TABLETA O CAPSU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$4095 Concepto NO2BA001011  ACETAMINOFEN 500 MG TABLETA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$16800 Concepto A03BH013701  HIOSCINA NBUTIL BROMURO 20 MG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$29400 Concepto A03DH013701  HIOSCINA NBUTIL BROMURO  DIPI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$40800 Concepto B05BS004701  SODIO CLORURO 09 SOLUCION INY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$50400 Concepto B05B5004701  SODIO CLORURO AL 09 SOL X 100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$38542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$157032 Concepto 890602  CUIDADO MANEJO INTRAHOSPITALARIO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$68490 Concepto 881431  ULTRASONOGRAFIA OBSTETRICA TRANSABDOMINAL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$743760 Concepto S11203  INTERNACION EN SERVICIO COMPLEJIDAD MEDIANA HABITACION TRES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</si>
  <si>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Ips no acepta glosa se mantiene ,SE LEVANTA GLOSA PACIENTE CON CODIGO DE AUTORIZACION POR PORTABILIDAD DE LA GUAJIRA</t>
  </si>
  <si>
    <t>GL-4792388397021</t>
  </si>
  <si>
    <t>Se objeta $1010 Concepto 15180200121  JERINGA 1 CC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$1500 Concepto 15180200194  SONDA NASOGASTRICA NO 14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 Concepto CAIEl  CATETER INTRAVENOSO NO 22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$2130 Concepto 15180200029  CANULA DE OXIGENO ADULTO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$3000 Concepto SONDA  SONDA NASOGASTRICA NO 18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$3700 Concepto 15180200088A  EQUIPO MACROGOTERO S  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$4000 Concepto SONDA  SONDA FOLEY 2 VIAS NO 18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$4500 Concepto SONDA  SONDA DE SUCCION NO 14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$6198 Concepto JERINGA  JERINGA 50 CC PUNTA CATETER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$8000 Concepto 15180200049  CATETER INTRAVENOSO NO 18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$8000 Concepto CAI  CATETER INTRAVENOSO NO 20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$10000 Concepto 15180200078A  CYSTOFLO BOLSA  2000 ML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$13629 Concepto JERINGA  JERINGA 10ML 21GX1 12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$14082 Concepto 15180200117C  HUMIDIFICADOR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$25200 Concepto 15180200090  EQUIPO PARA BOMBA DE INFUSIION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$11458 Concepto 903869  UREA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$14584 Concepto 903822  CREATINA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$21615 Concepto 902207  HEMOGRAMA I HEMOGLOBINA HEMATOCRITO Y LEUCOGRAMA METODO MANUAL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$26042 Concepto 903841  GLUCOSA EN SUERO LCR U OTRO FLUIDO DIFERENTE A ORINA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$30730 Concepto 902049  TIEMPO DE TROMBOPLASTINA PARCIAL PTT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$31511 Concepto 902045  TIEMPO DE PROTROMBINA PT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$152866 Concepto S11204  INTERNACION EN SERVICIO COMPLEJIDAD MEDIANA HABITACION DE CUATRO CAMAS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$38542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$52344 Concepto 890202  CONSULTA DE PRIMERA VEZ POR MEDICINA ESPECIALIZADA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$500 Concepto NO2BA003011  ACETIL SAUCIUCO ACIDO TAB 100MG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$520 Concepto CO9AC004011  CAPTOPRIL 25 MG TABLETAS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$750 Concepto CO2AC047011  CLONIDINA 015 MG TABLETAS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$2628 Concepto A03FM016701  METOCLOPRAMIDA 10 MG2 ML AMPO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$3600 Concepto AO2BRO01701  RANITIDINA CLORHIDRATO 50 MG2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$4820 Concepto NO3AD013701  DIAZEPAM 10 MG2 ML SOLUCION INY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$9600 Concepto OXIGENO  OXIGENO GAS POR LITRO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$11700 Concepto H02AD006702  DEXAMETASONA ACETATO 8 MG 2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$12224 Concepto 7GC2789A  ATORVASTATINA 20 MG TABLETA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$27200 Concepto B05BS004701  SODIO CLORURO 09 SOLUCION INY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$29108 Concepto A10AI008701  INSULINA R 100UIML AMP FCOX 10M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$39984 Concepto R03BB002452  BECLOMETASONA 250 MCG 200 DOSI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$44850 Concepto JO1FC019701  CLINDAMICINA FOSFATO 15 SOLU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$48000 Concepto J01CA028721  AMPICILINA SODICA  SULBACTAM 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$53070 Concepto CO1DN011701  NITROGLICERINA 05  SOLUCION IN Usuario que se encuentra con reporte de solicitud de autorización de servicios adicionales a la atención inicial de urgencias en línea 018000 de Coosalud de quien no se recibe historia clínica para aval</t>
  </si>
  <si>
    <t>GL-4792505348039</t>
  </si>
  <si>
    <t xml:space="preserve">Se objeta $1244239 Concepto 740200  CESAREA CORPORAL SOD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$185940 Concepto S11203  INTERNACION EN SERVICIO COMPLEJIDAD MEDIANA HABITACION TRES CAMAS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 Concepto 15180200049  CATETER  INTRAVENOSO NO 18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$3700 Concepto 15180200088A  EQUIPO MACROGOTERO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$4000 Concepto 15180200944  SONDA FOLEY 2 VIAS NO 18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$4543 Concepto JERINGA  JERINGA 10ML 21GX1 12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$10000 Concepto 15180200078A  CYSTOFLO BOLSA  2000 ML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$25200 Concepto 15180200090  EQUIPO PARA BOMBA DE INFUSIION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$23438 Concepto 897011  MONITORIA FETAL ANTEPARTO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$27604 Concepto 906916  SEROLOGIA PRUEBA NO TREPOMENICA VDRL EN SUERO O LCR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$43230 Concepto 902207  HEMOGRAMA I HEMOGLOBINA HEMATOCRITO Y LEUCOGRAMA METODO MANUAL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$55210 Concepto 902212  HEMOCLASIFICACION GRUPO ABO Y FACTOR RH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$64324 Concepto 904903  HORMONA ESTIMULANTE DEL TIROIDES TSH NEONATAL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$3600 Concepto MO1AD015701  DICLOFENACO SODICO 75 MG3 ML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$13200 Concepto J01DC043721  CEFALOTINA 1 G POLVO PARA RECOM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$13600 Concepto BO5BS004701  SODIO CLORURO 09 SOLUCION INY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$14772 Concepto NO2BD026701  DIPIRON1A 1G AMPPLLA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$27300 Concepto B05XR007701  LACTATO RINGER SOLUCION HARTM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$28000 Concepto B05BS004701  SODIO CLORURO AL 09 SOL X 100  segun auditoria de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</si>
  <si>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GL-4792505348041</t>
  </si>
  <si>
    <t xml:space="preserve">Se objeta $101303 Concepto 881331  ULTRASONOGRAFIA DE RINONES BAZO AORTA O ADRENALES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$1120 Concepto NO5BA014011  ALPRAZOLAN 025 MG TABLETA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$1260 Concepto NO2BA001011  ACETAMINOFEN 500 MG TABLETA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$2462 Concepto NO2BD026701  DIPIRONA 1G AMPOLLA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$3942 Concepto A03FM016701  METOCLOPRAMIDA 10 MG2 ML AMPO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$19500 Concepto AO2B0100000  OMEPRAZOL X 40MG AMP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$34000 Concepto BO5BS004701  SODIO CLORURO 09 SOLUCION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$42000 Concepto A03DH013701  HIOSCINA NBUTIL BROMURO  DIPI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$60000 Concepto 301DC011723  CEFTRIAXONA SAL SODICA 1 G POL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$67200 Concepto B05BS004701  SODIO CLORURO AL 09 SOL X 100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$1850 Concepto EQUIPO  EQUIPO MACROGOTERO S  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$2000 Concepto CATETER  CATETER INTRAVENOSO NO 18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$18172 Concepto JERINGA  JERINGA 10ML 21GX1 12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 Concepto 902207  HEMOGRAMA I HEMOGLOBINA HEMATOCRITO Y LEUCOGRAMA METODO MANUAL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$12500 Concepto 903825  CREATININA EN SUERO ORINA U OTROS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$13802 Concepto 907106  UROANALISIS CON SEDIMENTO Y DENSIDAD URINARIA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$26042 Concepto 903841  GLUCOSA EN SUERO LCR U OTRO FLUIDO DIFERENTE A ORINA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$43228 Concepto 902207  HEMOGRAMA I HEMOGLOBINA HEMATOCRITO Y LEUCOGRAMA METODO MANUAL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$57032 Concepto 901236  UROCULTIVO ANTIOGRAMA MIC AUTOMÁTICO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$38542 Concepto 890202  CONSULTA DE PRIMERA VEZ POR MEDICINA ESPECIALIZADA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$157032 Concepto 890602  CUIDADO MANEJO INTRAHOSPITALARIO POR MEDICINA ESPECIALIZADA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$62501 Concepto 871121  RADIOGRAFIA DE TORAX PA O AP LATERAL DECUBITO LATERAL OBLICUAS O LATERAL CON BARIO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$929700 Concepto S11203  INTERNACION EN SERVICIO COMPLEJIDAD MEDIANA HABITACION TRES CAMAS se objeta segun auditoria Yesica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</si>
  <si>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GL-4792505348042</t>
  </si>
  <si>
    <t>CIÉNAGA</t>
  </si>
  <si>
    <t>Se objeta $1000 Concepto SONDA  SONDA NELATON NO 8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$1850 Concepto EQUIPO  EQUIPO MICROGOTERO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$1896 Concepto TAPON  TAPON HEPARINIZADO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$6000 Concepto 15180200787  CATETER  INTRAVENOSO NO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$6000 Concepto CAT  CATETER INTRAVENOSO NO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$15576 Concepto JERINGA110ML  JERINGA110ML 21GX1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$101303 Concepto 881331  ULTRASONOGRAFIA DE RINONES BAZO AORTA O ADRENALES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$1519 Concepto NO2BD026701  DIPIRONA 25 G  5ML SOLUCION INY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$11600 Concepto CO2DD017001  SODIO CLORURO AL 09 SOL X 100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$24120 Concepto CO3CF017701  FUROSEMIDA 20 MG2 ML SOLUCION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$56000 Concepto B05B5004701  SODIO CLORURO AL 09 SOL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$38542 Concepto 890202  CONSULTA DE PRIMERA VEZ POR MEDICINA ESPECIALIZADA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$209376 Concepto 890602  CUIDADO MANEJO INTRAHOSPITALARIO POR MEDICINA ESPECIALIZADA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$9115 Concepto 903809  BILIRRUBINAS TOTAL Y DIRECTA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$11719 Concepto 903809  BILIRRUBINAS TOTAL Y DIRECTA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$13021 Concepto 903841  GLUCOSA EN SUERO LCR U OTRO FLUIDO DIFERENTE A ORINA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$17709 Concepto 902049  TIEMPO DE TROMBOPLASTINA PARCIAL PTT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$20832 Concepto 903856  NITROGENO UREICO BUN  segun auditoria Yeseica Gomez"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$202346 Concepto 881302  ULTRASONOGRAFIA DE ABDOMEN TOTAL HIGADO PANCREAS VESICULA VIAS BILIARES RINONES BAZO GRANDES VASOS P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$21615 Concepto 902207  HEMOGRAMA I HEMOGLOBINA HEMATOCRITO Y LEUCOGRAMA METODO MANUAL  segun audit</t>
  </si>
  <si>
    <t>GL-4792505352041</t>
  </si>
  <si>
    <t xml:space="preserve">Se objeta $ 1200 Concepto AO2BRO01701  RANITIDINA CLORHIDRATO 50 MG2  Se objeta $ 1800 Concepto MO1AD015701  DICLOFENACO SODICO 75 MG3 ML  Se objeta $ 5600 Concepto B05BS004701  SODIO CLORURO AL 0 9 SOL X 100  Se objeta $ 10000 Concepto 301DC011723  CEFTRIAXONA SAL SODICA 1 G POL  Se objeta $ 12000 Concepto J01CA028721  AMPICILINA SODICA  SULBACTAM S  Se objeta $ 18346 Concepto RO3AS001471  SALBUTAMOL SULFATO 100 MCGDOS  Se objeta $ 18900 Concepto RO1AI017471  BROMURO DE IPRATROPIO 20 MG INH  Se objeta $ 21000 Concepto H02AH008721  HIDROCORTISONA 100 MG POLVO PA  Se objeta $ 23800 Concepto B05BS004701  SODIO CLORURO 09 SOLUCION INY  Se objeta $ 39984 Concepto R03BB002452  BECLOMETASONA 250 MCG 200 DOSI  Se objeta $ 67380 Concepto J01DC011723  CEFTRIAXONA SAL SODICA 1 G POL  Se objeta $ 150000 Concepto J01FC046721B  CLARITROMICINA 500 MG POLVO PAR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ademas mayor valor cobrado en  claritromicina ceftrixona beclometasona salbutamil y bromuro ipratropio,Se objeta $ 1298 Concepto JERINGA  JERINGA 10ML 21GX1 12  Se objeta $ 2000 Concepto CA  CATETER  INTRAVENOSO NO 20  Se objeta $ 2462 Concepto NO2BD026701  DIPIRONA 1G AMPOLLA  Se objeta $ 3700 Concepto EQUIPO  EQUIPO MACROGOTERO S  A  Se objeta $ 7791 Concepto MICRONEBULIZADOR  MICRONEBULIZADOR COMPLETO ADU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$ 152866 Concepto S11204  INTERNACION EN SERVICIO COMPLEJIDAD MEDIANA HABITACION DE CUATRO CAMAS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$ 21615 Concepto 902207  HEMOGRAMA I HEMOGLOBINA HEMATOCRITO Y LEUCOGRAMA METODO MANUAL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$ 38542 Concepto 890202  CONSULTA DE PRIMERA VEZ POR MEDICINA ESPECIALIZADA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$ 51303 Concepto 890701  CONSULTA DE URGENCIAS POR MEDICINA GENERAL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$ 62501 Concepto 871121  RADIOGRAFIA DE TORAX PA O AP LATERAL DECUBITO LATERAL OBLICUAS O LATERAL CON BARIO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,Se objeta $ 80208 Concepto 939400  TERAPIA RESPIRATORIA INTEGRAL SOD Segun audiotora Yesika Gomez"Usuario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t>
  </si>
  <si>
    <t xml:space="preserve">ips no acepta glosa se mantiene segun criterio del auditor  ,SE LEVANTA GLOSA IPS SOPORTA CON CORREOS LA SOLICITUD DE AUTORIZACION DE ACUERDO A LO ESTABLECIDO EN LA RES 3047/08 </t>
  </si>
  <si>
    <t>GL-4792505363003</t>
  </si>
  <si>
    <t xml:space="preserve">Se objeta $ 14630 Concepto 906916  SEROLOGIA PRUEBA NO TREPOMENICA VDRL EN SUERO O LCR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$ 29261 Concepto 911016  HEMOCLASIFICACION FACTOR RH FACTOR D EN LAMINA O TUBO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$ 45824 Concepto 902207  HEMOGRAMA I HEMOGLOBINA HEMATOCRITO Y LEUCOGRAMA METODO MANUAL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$ 68183 Concepto 904903  HORMONA ESTIMULANTE DEL TIROIDES TSH NEONATAL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$ 196678 Concepto 663100  SECCIÓN Y/O LIGADURA DE TROMPAS DE FALOPIO CIRUGIA DE POMEROY POR MINILAPAROTOMIA SOD  Se objeta $ 1318920 Concepto 740100  CESAREA SEGMENTARIA TRANSPERITONEAL SOD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$ 197096 Concepto S11203  INTERNACION EN SERVICIO COMPLEJIDAD MEDIANA HABITACION TRES CAMAS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$ 2000 Concepto cat  CATETER INTRAVENOSO NO 16  Se objeta $ 4000 Concepto SONDA  SONDA FOLEY VIAS NO 2 18  Se objeta $ 5550 Concepto EQUIPO  EQUIPO MACROGOTERO  Se objeta $ 5840 Concepto JERINGA  JERINGA 10ML 21GX1 12  Se objeta $ 10000 Concepto CYSTOFLO  CYSTOFLO BOLSA  2000 ML  Se objeta $ 25200 Concepto EQUIPO  EQUIPO PARA BOMBA DE INFUSIION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$ 24844 Concepto 897011  MONITORIA FETAL ANTEPARTO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$ 2800 Concepto B05BS004701  SODIO CLORURO AL 09 SOL X  Se objeta $ 4400 Concepto NO2AT020702  TRAMADOL CLORHIDRATO 100  Se objeta $ 4536 Concepto NO2BD026701  DIPIRONA 25 G  5ML SOLUCION  Se objeta $ 6600 Concepto 301DC043721  CEFALOTINA 1 G POLVO PARA  Se objeta $ 6798 Concepto B05BS004701  SODIO CLORURO 09 SOLUCION  Se objeta $ 6800 Concepto BO5BD009701  DEXTROSA EN AGUA DESTILADA  Se objeta $ 19500 Concepto B05XR007701  LACTATO RINGER SOLUCION HARTM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,Se objeta $ 56313 Concepto 890617  VALORACION POR MEDICO ESPECIALISTA DEL RECIEN NACIDO EN SALA DE PARTO Según gestor Gilary Zulema Garcia "Usuario que se encuentra con reporte de solicitud de autorización de hospitalización a Coosalud de quien no se continuó recibiendo historia clínica que avalara internación durante la teleGestion se solicitó a la IPS sin obtener envío oportuno de la misma por lo que dado el incumplimiento de la Resolución 1995 en cuanto a obligatoriedad del registro legible secuencialidad y disponibilidad se objeta estancia integral del día 28/11/19 y demás valores que se facturen posteriores a la fecha asociados a la misma hospitalización se reconoce atención parcial según lo recibido y ante la no evidencia de historia clínica que registre atención posterior"  </t>
  </si>
  <si>
    <t xml:space="preserve">ips no acepta glosa se mantiene segun criterio del auditor  </t>
  </si>
  <si>
    <t>GL-5492787312458</t>
  </si>
  <si>
    <t>N. DE SANTANDER</t>
  </si>
  <si>
    <t>OCAÑA</t>
  </si>
  <si>
    <t xml:space="preserve">Se objeta $ 29260 Concepto 906916  SEROLOGIA PRUEBA NO TREPOMENICA VDRL EN SUERO O LCR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$ 45824 Concepto 902210  HEMOGRAMA IV HEMOGLOBINA HEMATOCRITO RECUENTO DE ERITROCITOS ÍNDICES ERITROCITARIOS LEUCOGRAMA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$ 58522 Concepto 911016  HEMOCLASIFICACION FACTOR RH FACTOR D EN LAMINA O TUBO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$ 68183 Concepto 904903  HORMONA ESTIMULANTE DEL TIROIDES TSH NEONATAL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$ 394192 Concepto S11203  INTERNACION EN SERVICIO COMPLEJIDAD MEDIANA HABITACION TRES CAMAS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$ 54382 Concepto 890701  CONSULTA DE URGENCIAS POR MEDICINA GENERAL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$ 649 Concepto JERINGA  JERINGA 10ML 21GX1 12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$ 1850 Concepto EQUIPO  EQUIPO MACROGOTERO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$ 2000 Concepto CATETER  CATETER INTRAVENOSO NO 18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$ 3099 Concepto JERINGA  JERINGA 50 CC PUNTA DE CATETER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$ 25200 Concepto EQUIPO  EQUIPO PARA BOMBA DE INFUSIION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$ 74532 Concepto 897011  MONITORIA FETAL ANTEPARTO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$ 714392 Concepto 735300  ASISTENCIA DEL PARTO NORMAL CON EPISIORRAFIA Y/O PERINEORRAFIA SOD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$ 945 Concepto NO2BA001011  ACETAMINOFEN 500 MG TABLETA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$ 3780 Concepto J01DC008142  CEFALEXINA 500 MG CAPSULA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Se objeta $ 13600 Concepto B05BS004701  SODIO CLORURO 09 SOLUCION INY Se objeta el cobro de los servicios facturados 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Objeción generada por el área de telegestion Se envía factura original con todos los soportes por correo certificado  </t>
  </si>
  <si>
    <t>GL-549299935389</t>
  </si>
  <si>
    <t>CÚCUTA</t>
  </si>
  <si>
    <t xml:space="preserve">Se objeta $ 14000 Concepto B05BS004701  SODIO CLORURO AL 09 SOL X 100 Se hace objeción 5 medicamento no pertenece a la red de servicios de la eps paciente ingresa 07/09/2018 y eps notifica servicio posterior de la urgencia iniciar proceso de remision EPS realiza negacion de servicio en el sistema lo cual no autorizo servicios posteriores a la IPS por ende no se reconoceSe objeta $ 80000 Concepto J01DC011723  CEFTRIAXONA SAL SODICA 1 G POL Se hace objeción 8 medicamento no pertenece a la red de servicios de la eps paciente ingresa 07/09/2018 y eps notifica servicio posterior de la urgencia iniciar proceso de remision EPS realiza negacion de servicio en el sistema lo cual no autorizo servicios posteriores a la IPS por ende no se reconoceSe objeta $ 2462 Concepto NO2BD026701  DIPIRONA 1G AMPOLLA Se hace objeción 1 medicamento no pertenece a la red de servicios de la eps paciente ingresa 07/09/2018 y eps notifica servicio posterior de la urgencia iniciar proceso de remision EPS realiza negacion de servicio en el sistema lo cual no autorizo servicios posteriores a la IPS por ende no se reconoce,Se objeta $ 4543 Concepto JERINGA  JERINGA 10ML 21GX1 12 Se hace objeción total del servicio no pertenece a la red de servicios de la eps paciente ingresa 07/09/2018 y eps notifica servicio posterior de la urgencia iniciar proceso de remision EPS realiza negacion de servicio en el sistema lo cual no autorizo servicios posteriores a la IPS por ende no se reconoce ,Se objeta $ 611464 Concepto S11204  INTERNACION EN SERVICIO COMPLEJIDAD MEDIANA HABITACION DE CUATRO CAMAS Se hace objeción total del servicio no pertenece a la red de servicios de la eps paciente ingresa 07/09/2018 y eps notifica servicio posterior de la urgencia iniciar proceso de remision EPS realiza negacion de servicio en el sistema lo cual no autorizo servicios posteriores a la IPS por ende no se reconoce </t>
  </si>
  <si>
    <t>IPS no acepta objeción inicialEPS se mantiene y ratifica objeción ,SE LEVANTA GLOSA IPS SOPORTA CON CORREOS LA SOLICITUD DE AUTORIZACION DE ACUERDO A LO ESTABLECIDO EN LA RES 3047/08 Y CON TAMITE REFERENCIA SOLICITADO POR EPS</t>
  </si>
  <si>
    <t>GL-682173380740</t>
  </si>
  <si>
    <t>GIRÓN</t>
  </si>
  <si>
    <t>SE REALIZA GLOSA PARCIAL $15429 SULFATO DE ZINC FINANCIADO CON RECURSOS DE LA UPC PARA EL TRATAMIENTO DE LA ENFERMEDAD DIARREICA AGUDA Y PERSISTENTE EN NIÑOS Y NIÑAS MENORES DE CINCO AÑOSMEDICAMENTO NO POSS A CARGO DEL ENTE TERRITORIAL</t>
  </si>
  <si>
    <t>GL-682173392735</t>
  </si>
  <si>
    <t>BUCARAMANGA</t>
  </si>
  <si>
    <t>Se objeta $13802 PROTEINA C REACTIVA PRUEBA SEMICUANTITATIVA no se evidencia lectura por medico tratante en historia clinica</t>
  </si>
  <si>
    <t xml:space="preserve">IPS ACEPTA GLOSA,Se ratifica $13802 PROTEINA C REACTIVA PRUEBA SEMICUANTITATIVA no se evidencia lectura por medico tratante en historia clinica  </t>
  </si>
  <si>
    <t>GL-689251635564</t>
  </si>
  <si>
    <t xml:space="preserve">SE OBJETA CONSULTA DE URGENCIAS NO SOPORTADA EN ANEXOS REMITIDOS CON LA FACTURA ORIGINAL SERVICIO OBJETO DE RECOBRO AL I NIVEL DE ATENCION,SE OBJETA MONITOREO FETAL ANTEPARTO NO VALORADO EN ATENCION BRINDADA PREVIO A LA REALIZACION DE CESAREA SEGMENTARIA CORRESPONDIENDO A SERVICIO NO PERTINENTE,SE OBJETAN 1 DE 2 HEMOCLASIFICACIONES 1 DE 2 HEMOGRAMAS Y 1 DE 2 SEROLOGIAS  EN HISTORIA CLINICA ANEXA SE EVIDENCIA QUE SE TRATÒ DE PACIENTE G2C1V1 CON PERIODO INTERGENESICO CORTO CON GRUPO SANGUINEO MATERNO CONOCIDO Y REGISTRADO AL INGRESO NO SIENDO PERTINENTE SU REPETICION ASI MISMO NO ES PERTINENTE LA REALIZACION DE SEGUNDO HEMOGRAMA Y SEROLOGIA A MADRE Y/O RECIEN NACIDO DE ACUERDO CON ATENCION BRINDADA Y RESULTADOS OBTENIDOS DE LA MADRE  Se objeta $ 27605 Concepto 902212  HEMOCLASIFICACION GRUPO ABO Y FACTOR RH X Se objeta $ 21615 Concepto 902207  HEMOGRAMA I HEMOGLOBINA HEMATOCRITO Y LEUCOGRAMA METODO MANUAL X Se objeta $ 13802 Concepto 906916  SEROLOGIA PRUEBA NO TREPOMENICA VDRL EN SUERO O LCR X </t>
  </si>
  <si>
    <t xml:space="preserve">EPS LEVANTA GLOSA POR MONITOREO FETAL ANTEPARTO POR CUANTO LA IPS REMITE VALORACION COMO NORMAL DEL ESTUDIO REALIZADO EPS RATIFICA GLOSA POR ESTUDIOS DE LABORATORIO NO PERTINENTES DE ACUERDO CON ATENCION BRINDADA AL BINOMINO MADRERN EPS LEVANTA GLOSA POR CONSULTA DE URGENCIAS POR CUANTO LA IPS REMITE VALORACION POR GINECOLOGO EN LA FECHA DE INGRESO  ,SE LEVANTA GLOSA PARCIALMENTE </t>
  </si>
  <si>
    <t>GL-689251637466</t>
  </si>
  <si>
    <t>PUERTO WILCHES</t>
  </si>
  <si>
    <t xml:space="preserve">SE OBJETA EQUIPO BOMBA DE INFUSION Y 1 DE 2 CATETERES IV NO PERTINENTE SU USO EN ATENCION DEL PARTO VAGINAL SIN COMPLICACIONES Y UN DIA DE ESTANCIA HOSPITALARIA Se objeta $ 25200 Concepto EQUIPO  EQUIPO PARA BOMBA DE INFUSIION X Se objeta $ 925 Concepto EQUIPO  EQUIPO MACROGOTERO S  A X ,SE OBJETAM 1 DE 2 HEMOGRAMAS Y 1 DE 2 SEROLOGIAS NO PERTINENTE SU REALIZACION EN RECIEN NACIDO DE ACUERDO CON ATENCION DEL PARTO SIN COMPLICACIONES BRINDADA  Se objeta $ 14630 Concepto 906916  SEROLOGIA PRUEBA NO TREPOMENICA VDRL EN SUERO O LCR X Se objeta $ 22912 Concepto 902207  HEMOGRAMA I HEMOGLOBINA HEMATOCRITO Y LEUCOGRAMA METODO MANUAL X </t>
  </si>
  <si>
    <t>SE LEVANTA IPS RECONOCE PARCIALMENTE UNA VEZ REVISADA HC</t>
  </si>
  <si>
    <t>GL-689251637467</t>
  </si>
  <si>
    <t xml:space="preserve">SE OBJETA MANEJO ANTIBIOTICO TRICONJUGADO NO PERTINENTE NO JUSRTIFICADO SU ORDENAMIENTO DE ACUERDO CON ATENCION BRINDADA CESAREA POR SFA CON ADECUADA EVOLUCION MATERNA  Se objeta $ 59800 Concepto J01FC019701  CLINDAMICINA FOSFATO 15 SOLU X Se objeta $ 19998 Concepto J01DC011723  CEFTRIAXONA SAL SODICA 1 G POL X Se objeta $ 7600 Concepto J01GA020702  AMIKACINA SULFATO 500 MG2 ML S X ,SE OBJETAN 1 DE 2 HEMOGRAMA Y SEROLOGIA NO PERTINENTE SU REALIZACION EN RECIEN NACIDO DE ACUERDO CON ATENCION BRINDADA Y DE ACUERDO CON SOPORTES DE HISTORIA CLINICA  Se objeta $ 22912 Concepto 902207  HEMOGRAMA I HEMOGLOBINA HEMATOCRITO Y LEUCOGRAMA METODO MANUAL X Se objeta $ 14630 Concepto 906916  SEROLOGIA PRUEBA NO TREPOMENICA VDRL EN SUERO O LCR X ,SE OBJETAN LOS MATERIALES SOBREFACTURADOS NO PERTINENTES EN ATENCION BRINDADA A PACIENTE ADOLESCENTE QUE INGRESÓ EN TRABAJO DE PARTO FASE ACTIVA LLEVADA A CERSAREA POR SFA NO PERTINENTE USO DE BOMBA DE INFUSION DE ACUERDO CON MANEJO DADO NI INSUMOS SOBREFACTURADOS  Se objeta $ 25200 Concepto 15180200090  EQUIPO PARA BOMBA DE INFUSIION X Se objeta $ 5000 Concepto 15180200078A  CYSTOFLO BOLSA  2000 ML X Se objeta $ 4161 Concepto 15180200088A  EQUIPO MACROGOTERO S  A X Se objeta $ 2000 Concepto SONDA  SONDA FOLEY 2 VIAS NO 18 X Se objeta $ 2000 Concepto CATETER  CATETER INTRAVENOSO NO 20 X </t>
  </si>
  <si>
    <t xml:space="preserve">EPS RATIFICA GLOSA COMO DEFINITIVA POR NO RESPUESTA OPORTUNA POR PARTE DE LA IPS DENTRO DE LOS TÈRMINOS DEFINIDOS POR LA NORMA RESOLUCIÓN 4431/2012 LEY 1438/2012 ART 57 OBJECIÓN COMUNICADA A LA IPS EL 05/11/2019 </t>
  </si>
  <si>
    <t>GL-7092291331421</t>
  </si>
  <si>
    <t>SINCELEJO</t>
  </si>
  <si>
    <t xml:space="preserve">Se objeta $54382 Concepto 890701  CONSULTA DE URGENCIAS POR MEDICINA GENERAL Se obejta no aplica cobro de dos honorarios se recnoce SUTURA  </t>
  </si>
  <si>
    <t xml:space="preserve">IPS ACEPTA GLOSA,Se mantiene glosa inicial </t>
  </si>
  <si>
    <t>GL-7092302366350</t>
  </si>
  <si>
    <t xml:space="preserve">Se objeta $ 13802 Concepto 907106  UROANALISIS CON SEDIMENTO Y DENSIDAD URINARIA Se objetan no se evidencia soporte que justifique su realizacion Se objeta $ 21615 Concepto 902209  HEMOGRAMA III HEMOGLOBINA HEMATOCRITO RECUENTO DE ERITROCITOS INDICES ERITROCITARIOS LEUCOGRAMA RECU Se objetan no se evidencia soporte que justifique su realizacion ,Se objeta $ 62501 Concepto 871121  RADIOGRAFIA DE TORAX PA O AP LATERAL DECUBITO LATERAL OBLICUAS O LATERAL CON BARIO Se objetan no se evidencia soporte que justifique su realizacion Se objeta $ 72918 Concepto 872002  RADIOGRAFIA DE ABDOMEN SIMPLE Se objetan no se evidencia soporte que justifique su realizacion Se objeta $ 96876 Concepto 872011  RADIOGRAFIA DE ABDOMEN SIMPLE CON PROYECCIONES ADICIONALES SERIE DE ABDOMEN AGUDO Se objetan no se evidencia soporte que justifique su realizacion </t>
  </si>
  <si>
    <t xml:space="preserve">Se acepta ips justifica soportes de laboratorios y rx </t>
  </si>
  <si>
    <t>GL-7092302369843</t>
  </si>
  <si>
    <t xml:space="preserve">Se objeta $14630 Concepto 906916  SEROLOGIA PRUEBA NO TREPOMENICA VDRL EN SUERO O LCR Se objeta no soportados Se objeta $79225 Concepto 906249  VIH 1 Y 2 ANTICUERPOS Se objeta no soportados ,Se objeta $591288 Concepto S11203  INTERNACION EN SERVICIO COMPLEJIDAD MEDIANA HABITACION TRES CAMAS Se objeta se reconoce codigo 38124 paciente sin reporte de autorizacion de hospitalizacion </t>
  </si>
  <si>
    <t xml:space="preserve">SE LEVANTA GLOSA IPS SOPORTA REPORTES DE LABORATORIOS,Se mantiene objecion inicialmente </t>
  </si>
  <si>
    <t>GL-942323115306</t>
  </si>
  <si>
    <t>INÍRIDA</t>
  </si>
  <si>
    <t>Se objeta $ 28709  por 1 REEMPLAZO DE CATETER URINARIO VESICAL SOD realizado por personal de enfermeria y/o medico general no facturable DEC 2423/1996 ART40</t>
  </si>
  <si>
    <t>IPS NO ACEPTA GLOSA DE ACUERDO A DECRETO 2423/96</t>
  </si>
  <si>
    <t>1908440181</t>
  </si>
  <si>
    <t>766</t>
  </si>
  <si>
    <t>00000000663210</t>
  </si>
  <si>
    <t>2205100202</t>
  </si>
  <si>
    <t>BL00003172</t>
  </si>
  <si>
    <t>SERVICIOS DE SALUD</t>
  </si>
  <si>
    <t>HOSP NUESTRA SRA DE LOS R</t>
  </si>
  <si>
    <t>1905676918</t>
  </si>
  <si>
    <t>0</t>
  </si>
  <si>
    <t>SERVICIO DE SALUD DEV DE FACTURA A IPS</t>
  </si>
  <si>
    <t>4700113011</t>
  </si>
  <si>
    <t>1903709295</t>
  </si>
  <si>
    <t>1909742935</t>
  </si>
  <si>
    <t xml:space="preserve"> 10000096655</t>
  </si>
  <si>
    <t>MA0470009703-FM-V</t>
  </si>
  <si>
    <t>SALDO CONTAB FACT N° 10000096655</t>
  </si>
  <si>
    <t>4400114011</t>
  </si>
  <si>
    <t>NPRADA</t>
  </si>
  <si>
    <t>CONT FAC N° 10000096655</t>
  </si>
  <si>
    <t>R</t>
  </si>
  <si>
    <t>1904583062</t>
  </si>
  <si>
    <t>DEVOLUCION</t>
  </si>
  <si>
    <t>SERVICIO DE SALUD</t>
  </si>
  <si>
    <t>HOPS NUESTRA SRA DE LOS R</t>
  </si>
  <si>
    <t>1904639598</t>
  </si>
  <si>
    <t>100002196762</t>
  </si>
  <si>
    <t>1904738150</t>
  </si>
  <si>
    <t xml:space="preserve"> 10000220980</t>
  </si>
  <si>
    <t>DEVOLUCIONES</t>
  </si>
  <si>
    <t>EROLON</t>
  </si>
  <si>
    <t>HOSP NTRA SRA DE LOS REM</t>
  </si>
  <si>
    <t>1904766137</t>
  </si>
  <si>
    <t>100000220980</t>
  </si>
  <si>
    <t>HOSP NTRA SRA DE LOS REME</t>
  </si>
  <si>
    <t>1904763926</t>
  </si>
  <si>
    <t>7127</t>
  </si>
  <si>
    <t>HOSP NUESTRA SRA D LOS RE</t>
  </si>
  <si>
    <t>1904763939</t>
  </si>
  <si>
    <t>7126</t>
  </si>
  <si>
    <t>1904184065</t>
  </si>
  <si>
    <t xml:space="preserve"> 10000176996</t>
  </si>
  <si>
    <t>SERVICIO DE SALUD DEVOLUCION</t>
  </si>
  <si>
    <t>HOSP NUESTRA SRA REMEDIOS</t>
  </si>
  <si>
    <t>1904468671</t>
  </si>
  <si>
    <t xml:space="preserve"> 10000209602</t>
  </si>
  <si>
    <t>HOSP NTRA SRA DELOS REMED</t>
  </si>
  <si>
    <t>1904763953</t>
  </si>
  <si>
    <t>7129</t>
  </si>
  <si>
    <t>1904763965</t>
  </si>
  <si>
    <t>7261</t>
  </si>
  <si>
    <t>1904763985</t>
  </si>
  <si>
    <t>7285</t>
  </si>
  <si>
    <t>1904764000</t>
  </si>
  <si>
    <t>7137</t>
  </si>
  <si>
    <t>1904764017</t>
  </si>
  <si>
    <t>7151</t>
  </si>
  <si>
    <t>1904876869</t>
  </si>
  <si>
    <t>1000189633</t>
  </si>
  <si>
    <t>1904877004</t>
  </si>
  <si>
    <t>1904771056</t>
  </si>
  <si>
    <t>1904766139</t>
  </si>
  <si>
    <t>ANULAR</t>
  </si>
  <si>
    <t>ERROR DOBLE REGIST</t>
  </si>
  <si>
    <t>1904766143</t>
  </si>
  <si>
    <t>100000159513</t>
  </si>
  <si>
    <t>1904766146</t>
  </si>
  <si>
    <t>100000158980</t>
  </si>
  <si>
    <t>1904766149</t>
  </si>
  <si>
    <t>100000161731</t>
  </si>
  <si>
    <t>1904766155</t>
  </si>
  <si>
    <t>100000187995</t>
  </si>
  <si>
    <t>1904766160</t>
  </si>
  <si>
    <t>100000149994</t>
  </si>
  <si>
    <t>1905566056</t>
  </si>
  <si>
    <t xml:space="preserve"> 10000250665</t>
  </si>
  <si>
    <t>1905566095</t>
  </si>
  <si>
    <t>10000138098</t>
  </si>
  <si>
    <t>1905566104</t>
  </si>
  <si>
    <t xml:space="preserve"> 10000044689</t>
  </si>
  <si>
    <t>1905566110</t>
  </si>
  <si>
    <t xml:space="preserve"> 10000041983</t>
  </si>
  <si>
    <t>1905566121</t>
  </si>
  <si>
    <t xml:space="preserve"> 10000026037</t>
  </si>
  <si>
    <t>1905566125</t>
  </si>
  <si>
    <t xml:space="preserve"> 10000012006</t>
  </si>
  <si>
    <t>1905566137</t>
  </si>
  <si>
    <t>100000254567</t>
  </si>
  <si>
    <t>1905566150</t>
  </si>
  <si>
    <t>100000252330</t>
  </si>
  <si>
    <t>1905566162</t>
  </si>
  <si>
    <t>100000253877</t>
  </si>
  <si>
    <t>1905566173</t>
  </si>
  <si>
    <t>100000257777</t>
  </si>
  <si>
    <t>1905566196</t>
  </si>
  <si>
    <t>100000259451</t>
  </si>
  <si>
    <t>1905566228</t>
  </si>
  <si>
    <t>100000253771</t>
  </si>
  <si>
    <t>1905566254</t>
  </si>
  <si>
    <t>100000255416</t>
  </si>
  <si>
    <t>1905566264</t>
  </si>
  <si>
    <t>100000256271</t>
  </si>
  <si>
    <t>1905566269</t>
  </si>
  <si>
    <t>100000259579</t>
  </si>
  <si>
    <t>1905566278</t>
  </si>
  <si>
    <t>100000255973</t>
  </si>
  <si>
    <t>1905566298</t>
  </si>
  <si>
    <t>100000255935</t>
  </si>
  <si>
    <t>1905566312</t>
  </si>
  <si>
    <t>100000256876</t>
  </si>
  <si>
    <t>1905566326</t>
  </si>
  <si>
    <t>100000250691</t>
  </si>
  <si>
    <t>1905566331</t>
  </si>
  <si>
    <t>100000254654</t>
  </si>
  <si>
    <t>1905566333</t>
  </si>
  <si>
    <t>100000254505</t>
  </si>
  <si>
    <t>1905566335</t>
  </si>
  <si>
    <t>100000257017</t>
  </si>
  <si>
    <t>1905566338</t>
  </si>
  <si>
    <t>100000256810</t>
  </si>
  <si>
    <t>1905566344</t>
  </si>
  <si>
    <t>100000255081</t>
  </si>
  <si>
    <t>1905566352</t>
  </si>
  <si>
    <t>100000255940</t>
  </si>
  <si>
    <t>1905566021</t>
  </si>
  <si>
    <t>10000259907</t>
  </si>
  <si>
    <t>1906296749</t>
  </si>
  <si>
    <t>2205100208</t>
  </si>
  <si>
    <t>3141547886</t>
  </si>
  <si>
    <t>08001396305 ASTRID ELENA LAMADRID CARDENAS</t>
  </si>
  <si>
    <t>800114011</t>
  </si>
  <si>
    <t>1907851778</t>
  </si>
  <si>
    <t>5171449510-MG</t>
  </si>
  <si>
    <t>10000298345 SALDO</t>
  </si>
  <si>
    <t>7042914011</t>
  </si>
  <si>
    <t>1906593232</t>
  </si>
  <si>
    <t>DROSADO</t>
  </si>
  <si>
    <t>1906596702</t>
  </si>
  <si>
    <t>2645200201</t>
  </si>
  <si>
    <t>5171017288</t>
  </si>
  <si>
    <t>GLOSA INICIAL Gl-479279022559</t>
  </si>
  <si>
    <t>100380422</t>
  </si>
  <si>
    <t>23.06.2016</t>
  </si>
  <si>
    <t>SA</t>
  </si>
  <si>
    <t>traslado</t>
  </si>
  <si>
    <t>1907133260</t>
  </si>
  <si>
    <t>9161355807</t>
  </si>
  <si>
    <t>08001400997 DEYVIS JESUS ESTRADA SALCEDO</t>
  </si>
  <si>
    <t>1907133321</t>
  </si>
  <si>
    <t>08001191328 LILIANA MARGARITA PADILLA</t>
  </si>
  <si>
    <t>1907133354</t>
  </si>
  <si>
    <t>08001278999 PEDRO MANUEL CHAVEZ PINEDA</t>
  </si>
  <si>
    <t>1907133441</t>
  </si>
  <si>
    <t>08001117238 EVA MARIA ARROYO CONTRERAS</t>
  </si>
  <si>
    <t>1907136925</t>
  </si>
  <si>
    <t>9161424820</t>
  </si>
  <si>
    <t>68307367325 JOSHUA ISAI GOMEZ CERON</t>
  </si>
  <si>
    <t>1907136956</t>
  </si>
  <si>
    <t>9161336540</t>
  </si>
  <si>
    <t>08001269543 AMILCAR ARTURO PUCHE TIRADO</t>
  </si>
  <si>
    <t>1907137005</t>
  </si>
  <si>
    <t>20001001345 JAIME ENRIQUE EGUIS RUIZ</t>
  </si>
  <si>
    <t>1907218042</t>
  </si>
  <si>
    <t>9161327605</t>
  </si>
  <si>
    <t>05250316398 JORMAN STIVEN BARRIOS TORRES</t>
  </si>
  <si>
    <t>1907218092</t>
  </si>
  <si>
    <t>13001354470 LUZ AIDA LOPEZ SEREMEÑO</t>
  </si>
  <si>
    <t>1907218103</t>
  </si>
  <si>
    <t>13673075524 JOSE LUIS CABALLERO PIÑERES</t>
  </si>
  <si>
    <t>1907218137</t>
  </si>
  <si>
    <t>20001341187 SHAROLL LISETH DURAN VALDEBLANQUEZ</t>
  </si>
  <si>
    <t>1907218152</t>
  </si>
  <si>
    <t>54498214885 LEIDY MARCELA CARVAJALINO BECERRA</t>
  </si>
  <si>
    <t>1907218177</t>
  </si>
  <si>
    <t>13001068101 NEIBYS YOLETCIZ CABARCAS BERTIS</t>
  </si>
  <si>
    <t>1907218194</t>
  </si>
  <si>
    <t>08436012372 EDILVER RAFAEL ZAMORA CERA</t>
  </si>
  <si>
    <t>1907218220</t>
  </si>
  <si>
    <t>20001131642 ANDRES FELIPE OñATE GARCIA</t>
  </si>
  <si>
    <t>1907218245</t>
  </si>
  <si>
    <t>23500056028 MARCOS JAVIER PEREZ BARRIOS</t>
  </si>
  <si>
    <t>1907218251</t>
  </si>
  <si>
    <t>1907218259</t>
  </si>
  <si>
    <t>13001322997 APOLINAR  VASQUEZ CARABALLO</t>
  </si>
  <si>
    <t>1907218290</t>
  </si>
  <si>
    <t>1907256351</t>
  </si>
  <si>
    <t>10051759628</t>
  </si>
  <si>
    <t>68895001819 OSCAR FERNANDO VILLANOVA NUNEZ</t>
  </si>
  <si>
    <t>1907251963</t>
  </si>
  <si>
    <t>10060730421</t>
  </si>
  <si>
    <t>47288223227 KENYA  VANEGAS SOLANO</t>
  </si>
  <si>
    <t>1907252015</t>
  </si>
  <si>
    <t>08001191958 ZUREYA  MERIDO VASQUEZ</t>
  </si>
  <si>
    <t>1907252043</t>
  </si>
  <si>
    <t>1907252100</t>
  </si>
  <si>
    <t>1907347329</t>
  </si>
  <si>
    <t>10200945143</t>
  </si>
  <si>
    <t>1907354916</t>
  </si>
  <si>
    <t>10201346449</t>
  </si>
  <si>
    <t>1907354920</t>
  </si>
  <si>
    <t>05250479979 ALEJANDRO  OVIEDO RICO</t>
  </si>
  <si>
    <t>1907354924</t>
  </si>
  <si>
    <t>08001401229 JOSE MARIA AMAYA BRITO</t>
  </si>
  <si>
    <t>1907354929</t>
  </si>
  <si>
    <t>08001268672 JUAN SEBASTIAN RIVEROS RODRIGUEZ</t>
  </si>
  <si>
    <t>1907354956</t>
  </si>
  <si>
    <t>08433179705 DIOSMER ENRIQUE CHOLES GARAY</t>
  </si>
  <si>
    <t>1907354967</t>
  </si>
  <si>
    <t>20001003911 MARLEY TATIANA BARRERA PINEDA</t>
  </si>
  <si>
    <t>1907355009</t>
  </si>
  <si>
    <t>70001119023 SARA SOFIA HAMBURGER AGUIRRE</t>
  </si>
  <si>
    <t>1907355034</t>
  </si>
  <si>
    <t>23500135215 PALOMA  BUSIGNANI NAVARRO</t>
  </si>
  <si>
    <t>1907355209</t>
  </si>
  <si>
    <t>20001260861 YARLENYS  DIAZ FONSECA</t>
  </si>
  <si>
    <t>1907355247</t>
  </si>
  <si>
    <t>20228248406 JUAN FELIPE CASTILLEJO GUERRA</t>
  </si>
  <si>
    <t>1907358698</t>
  </si>
  <si>
    <t>10201441772</t>
  </si>
  <si>
    <t>08436014122 CARMEN ELENA MEDINA TORRES</t>
  </si>
  <si>
    <t>1907359197</t>
  </si>
  <si>
    <t>10201123028</t>
  </si>
  <si>
    <t>1907359235</t>
  </si>
  <si>
    <t>05250322786 MARIA FERNANDA PEREZ VELASQUEZ</t>
  </si>
  <si>
    <t>1907359257</t>
  </si>
  <si>
    <t>08001365810 ERNESTO RAFAEL HERNANDEZ RAMIREZ</t>
  </si>
  <si>
    <t>1907359290</t>
  </si>
  <si>
    <t>08001336639 JUAN DAVID MEJIA MANCILLA</t>
  </si>
  <si>
    <t>1907359301</t>
  </si>
  <si>
    <t>1907360209</t>
  </si>
  <si>
    <t>10201152756</t>
  </si>
  <si>
    <t>08001175852 ISAID AMED ROJAS PEREZ</t>
  </si>
  <si>
    <t>1907360253</t>
  </si>
  <si>
    <t>05120359896 CANDELARIA  SOLANO CLEMENTE</t>
  </si>
  <si>
    <t>1907360281</t>
  </si>
  <si>
    <t>08001417485 ERNESTO RAFAEL SILVA BARROS</t>
  </si>
  <si>
    <t>1907360288</t>
  </si>
  <si>
    <t>13001000380 YUSMIRIS  OROZCO AYOLA</t>
  </si>
  <si>
    <t>1907360604</t>
  </si>
  <si>
    <t>10201651077</t>
  </si>
  <si>
    <t>08001323002 DANER JULIAN CHOLES GIL</t>
  </si>
  <si>
    <t>1907645445</t>
  </si>
  <si>
    <t>12140909896</t>
  </si>
  <si>
    <t>08001197383 FREDDYS ANTONIO JIMENEZ HERNANDEZ</t>
  </si>
  <si>
    <t>1907645481</t>
  </si>
  <si>
    <t>08001212007 FLOR MARIA VILORIA PABON</t>
  </si>
  <si>
    <t>1907645515</t>
  </si>
  <si>
    <t>1907645544</t>
  </si>
  <si>
    <t>20001014829 WINDIS YOJANA REDONDO OSPINO</t>
  </si>
  <si>
    <t>1907645552</t>
  </si>
  <si>
    <t>20001137711 INDRIG  PEÑA CONTRERAS</t>
  </si>
  <si>
    <t>1907645561</t>
  </si>
  <si>
    <t>08758487023 YAN CARLOS MARTINEZ CANTILLO</t>
  </si>
  <si>
    <t>1907645583</t>
  </si>
  <si>
    <t>1907682803</t>
  </si>
  <si>
    <t>12140933727</t>
  </si>
  <si>
    <t>13001010389 HEYDIZ  VILLALBA NUÑEZ</t>
  </si>
  <si>
    <t>1907682851</t>
  </si>
  <si>
    <t>1907682864</t>
  </si>
  <si>
    <t>20001069896 MARIA CAROLINA GUERRA SARMIENTO</t>
  </si>
  <si>
    <t>1907682910</t>
  </si>
  <si>
    <t>20001362569 DULCE MARIA OÑATE PEÑA</t>
  </si>
  <si>
    <t>1907682944</t>
  </si>
  <si>
    <t>20001312264 MARIA ELENA GUTIERREZ VEGA</t>
  </si>
  <si>
    <t>1907682979</t>
  </si>
  <si>
    <t>20001313334 JORGE LUIS PALMERA CACERES</t>
  </si>
  <si>
    <t>1907683033</t>
  </si>
  <si>
    <t>08001387792 CORINA DEL MAR NOREÑA JIRALDO</t>
  </si>
  <si>
    <t>1907683066</t>
  </si>
  <si>
    <t>54001090179 MARLENE  GUERRERO CARRILLO</t>
  </si>
  <si>
    <t>1907683094</t>
  </si>
  <si>
    <t>05250020454 PAMELA ANDREA HINESTROZA MENDOZA</t>
  </si>
  <si>
    <t>1907683125</t>
  </si>
  <si>
    <t>08001213344 YULSADIZ YERALDIN GOMEZ LOPEZ</t>
  </si>
  <si>
    <t>1907689895</t>
  </si>
  <si>
    <t>12140948313</t>
  </si>
  <si>
    <t>08433341091 CARLOS EDUARDO PARRA SALGADO</t>
  </si>
  <si>
    <t>1907689955</t>
  </si>
  <si>
    <t>1907689995</t>
  </si>
  <si>
    <t>08560061863 MARELVIS  HERNANDEZ MERIÑO</t>
  </si>
  <si>
    <t>1907745886</t>
  </si>
  <si>
    <t>12140952102</t>
  </si>
  <si>
    <t>1907879559</t>
  </si>
  <si>
    <t>1061543169</t>
  </si>
  <si>
    <t>08137176308 FRANCISCO JOSE PALACIN VILLA</t>
  </si>
  <si>
    <t>1907968501</t>
  </si>
  <si>
    <t>2060959040</t>
  </si>
  <si>
    <t>70771076462 CARLOS ALBERTO PEREZ NARVAEZ</t>
  </si>
  <si>
    <t>1907968558</t>
  </si>
  <si>
    <t>2061006156</t>
  </si>
  <si>
    <t>05154441883 TULIA ESTHER RAMOS BENITEZ</t>
  </si>
  <si>
    <t>1907968569</t>
  </si>
  <si>
    <t>1907968631</t>
  </si>
  <si>
    <t>2061001864</t>
  </si>
  <si>
    <t>23500133286 MIGUEL  RHENALS THERAN</t>
  </si>
  <si>
    <t>1907968646</t>
  </si>
  <si>
    <t>23001113566 ANA MILENA NOBLES HERNANDEZ</t>
  </si>
  <si>
    <t>1907994719</t>
  </si>
  <si>
    <t>2061003832</t>
  </si>
  <si>
    <t>1907994722</t>
  </si>
  <si>
    <t>20001248360 JAVIER ANDRES URREGO BUSTAMANTE</t>
  </si>
  <si>
    <t>1907994724</t>
  </si>
  <si>
    <t>20001319778 LAURA VANESA IPUANA</t>
  </si>
  <si>
    <t>1908008530</t>
  </si>
  <si>
    <t>2060950035</t>
  </si>
  <si>
    <t>13001398810 JUAN DAVID AGUILAR PINEDA</t>
  </si>
  <si>
    <t>1908008537</t>
  </si>
  <si>
    <t>13836398940 CLAUDIA KATERINE SUAREZ HINESTROZA</t>
  </si>
  <si>
    <t>1908008541</t>
  </si>
  <si>
    <t>13001160670 KATERINE  MUÑOZ JIMENEZ</t>
  </si>
  <si>
    <t>1908008543</t>
  </si>
  <si>
    <t>2060952243</t>
  </si>
  <si>
    <t>68001093799 ISAIAS  AMAYA AMAYA</t>
  </si>
  <si>
    <t>1907993717</t>
  </si>
  <si>
    <t>2130830249</t>
  </si>
  <si>
    <t>20001262871 ESTEFANY DEL CARMEN VALDEBLANQUEZ DAVI</t>
  </si>
  <si>
    <t>1907993722</t>
  </si>
  <si>
    <t>08001191282 YESMIN ISABEL DELGADILLO ROA</t>
  </si>
  <si>
    <t>1908008763</t>
  </si>
  <si>
    <t>2130812373</t>
  </si>
  <si>
    <t>08001286419 SHAROL GUISETTE VARGAS ROMANOS</t>
  </si>
  <si>
    <t>1908008769</t>
  </si>
  <si>
    <t>1908008779</t>
  </si>
  <si>
    <t>1908008783</t>
  </si>
  <si>
    <t>1908008786</t>
  </si>
  <si>
    <t>08001175853 CRISTIAN DAVID ROJAS PEREZ</t>
  </si>
  <si>
    <t>1908008787</t>
  </si>
  <si>
    <t>08001051745 FAVIAN JAVIER LONDOÑO GAMEZ</t>
  </si>
  <si>
    <t>1908008790</t>
  </si>
  <si>
    <t>08001213308 BLEYDIS EDURNIS CHARRIS SILVA</t>
  </si>
  <si>
    <t>1908008798</t>
  </si>
  <si>
    <t>08001149736 GREYS ESTHER MUÑOZ FUENTES</t>
  </si>
  <si>
    <t>1908008802</t>
  </si>
  <si>
    <t>08001331978 LEINER DAVID NOREÑA JIRALDO</t>
  </si>
  <si>
    <t>1908008806</t>
  </si>
  <si>
    <t>08001456797 JOSUE DAVID ORDOÑEZ MADERA</t>
  </si>
  <si>
    <t>1908008810</t>
  </si>
  <si>
    <t>08001191900 JUAN SEBASTIAN PONTON FUENTES</t>
  </si>
  <si>
    <t>1908008819</t>
  </si>
  <si>
    <t>08001189023 JESUS ANTONIO MERIÑO FLOREZ</t>
  </si>
  <si>
    <t>1908008830</t>
  </si>
  <si>
    <t>1908098408</t>
  </si>
  <si>
    <t>2130828048</t>
  </si>
  <si>
    <t>08001372707 CESAR ENRIQUE HERNANDEZ MEDINA</t>
  </si>
  <si>
    <t>1908009729</t>
  </si>
  <si>
    <t>3060822166</t>
  </si>
  <si>
    <t>08001466132 JULIO CESAR ARAUJO CABRERA</t>
  </si>
  <si>
    <t>1908009733</t>
  </si>
  <si>
    <t>08001016434 PEDRO JAVIER OSORIO COHEN</t>
  </si>
  <si>
    <t>1908009740</t>
  </si>
  <si>
    <t>08001142410 BRENDA DEL CARMEN CABELLO CASTILLO</t>
  </si>
  <si>
    <t>1908009746</t>
  </si>
  <si>
    <t>08001424950 YULIANA PAHOLA CAFIEL CARRASQUILLA</t>
  </si>
  <si>
    <t>1908009750</t>
  </si>
  <si>
    <t>1908009756</t>
  </si>
  <si>
    <t>08001362842 KEYDIS DANIELA SILVERA VERA</t>
  </si>
  <si>
    <t>1908009762</t>
  </si>
  <si>
    <t>1908009766</t>
  </si>
  <si>
    <t>08001370352 JERMAINE DAVID MEJIA BAUTISTA</t>
  </si>
  <si>
    <t>1908009776</t>
  </si>
  <si>
    <t>3060816846</t>
  </si>
  <si>
    <t>23001122970 OSCAR DAVID HERNANDEZ VEGA</t>
  </si>
  <si>
    <t>1908009780</t>
  </si>
  <si>
    <t>1908009835</t>
  </si>
  <si>
    <t>3060826362</t>
  </si>
  <si>
    <t>20238030697 JESUS DAVID DE LA CRUZ HERNANDEZ</t>
  </si>
  <si>
    <t>1908009844</t>
  </si>
  <si>
    <t>20001874434 CECILIA ESTHER FIERRO JIMENEZ</t>
  </si>
  <si>
    <t>1908009851</t>
  </si>
  <si>
    <t>1908009860</t>
  </si>
  <si>
    <t>1908009866</t>
  </si>
  <si>
    <t>1908009871</t>
  </si>
  <si>
    <t>20001253869 MARITZA BEATRIZ TORO DE LUQUE</t>
  </si>
  <si>
    <t>1908009967</t>
  </si>
  <si>
    <t>3060851648</t>
  </si>
  <si>
    <t>08560204941 YEIRIS JUDITH DE LA HOZ FONTALVO</t>
  </si>
  <si>
    <t>1908031983</t>
  </si>
  <si>
    <t>3060820218</t>
  </si>
  <si>
    <t>13673076593 DALIDA  MENDOZA CASTRO</t>
  </si>
  <si>
    <t>1908031985</t>
  </si>
  <si>
    <t>44001328532 LEYNIS CAMILA CASTRO GARCIA</t>
  </si>
  <si>
    <t>1908034800</t>
  </si>
  <si>
    <t>3060818299</t>
  </si>
  <si>
    <t>20001138071 YAKELIN MARIA MOTA HENRIQUEZ</t>
  </si>
  <si>
    <t>1908041910</t>
  </si>
  <si>
    <t>3060813200</t>
  </si>
  <si>
    <t>1908150593</t>
  </si>
  <si>
    <t>4061527843</t>
  </si>
  <si>
    <t>13001222687 ROSA ISABEL LEMOS SOSA</t>
  </si>
  <si>
    <t>1908185977</t>
  </si>
  <si>
    <t>4101152984</t>
  </si>
  <si>
    <t>68780331405 MARIA RAMOS ARIAS ORTEGA</t>
  </si>
  <si>
    <t>1908185990</t>
  </si>
  <si>
    <t>08433492277 ENITH PAOLA ESQUIVEL ACUÑA</t>
  </si>
  <si>
    <t>1908186008</t>
  </si>
  <si>
    <t>08001171562 LAURA VANESSA RAMIREZ SARAVIA</t>
  </si>
  <si>
    <t>1908186015</t>
  </si>
  <si>
    <t>13647404477 EDRICK JOHAN PADILLA CASTRO</t>
  </si>
  <si>
    <t>1908186032</t>
  </si>
  <si>
    <t>08001350409 VIREYDIS VIANITH MONTES OVIEDO</t>
  </si>
  <si>
    <t>1908186046</t>
  </si>
  <si>
    <t>1908209083</t>
  </si>
  <si>
    <t>4101403691</t>
  </si>
  <si>
    <t>1908209106</t>
  </si>
  <si>
    <t>13001039968 ANLLYS PATRICIA ABRIL CASTILLO</t>
  </si>
  <si>
    <t>1908209131</t>
  </si>
  <si>
    <t>13001354052 ALVARO ANDRES BARRIOS SOTO</t>
  </si>
  <si>
    <t>1908298967</t>
  </si>
  <si>
    <t>5020905243</t>
  </si>
  <si>
    <t>1908299004</t>
  </si>
  <si>
    <t>08078475842 LEINIKER ENRIQUE CONSUEGRA VEGA</t>
  </si>
  <si>
    <t>1908299815</t>
  </si>
  <si>
    <t>5020857892</t>
  </si>
  <si>
    <t>1908309305</t>
  </si>
  <si>
    <t>5020844295</t>
  </si>
  <si>
    <t>13001363749 QUEVIN JOSE FUENTES REDONDO</t>
  </si>
  <si>
    <t>1908309339</t>
  </si>
  <si>
    <t>5020849899</t>
  </si>
  <si>
    <t>100476583</t>
  </si>
  <si>
    <t>REG.201705</t>
  </si>
  <si>
    <t>Registro contable</t>
  </si>
  <si>
    <t>1908682388</t>
  </si>
  <si>
    <t>7130929124</t>
  </si>
  <si>
    <t>08001475926 HUMBERTO JUNIOR ALTAMAR CERVANTES</t>
  </si>
  <si>
    <t>1908682397</t>
  </si>
  <si>
    <t>20238878308 KAREN PATRICIA NAVARRO URUEÑA</t>
  </si>
  <si>
    <t>1908682402</t>
  </si>
  <si>
    <t>1908682411</t>
  </si>
  <si>
    <t>13001339331 YAJAIRA PAOLA ALVIS AMADOR</t>
  </si>
  <si>
    <t>1908682432</t>
  </si>
  <si>
    <t>23580131067 MARLENE ROSA MARTINEZ FERNANDEZ</t>
  </si>
  <si>
    <t>1908682439</t>
  </si>
  <si>
    <t>13001036643 YOSEPH DAVID LOPEZ DIAZ</t>
  </si>
  <si>
    <t>1908682467</t>
  </si>
  <si>
    <t>1908682471</t>
  </si>
  <si>
    <t>13001141729 YENIRE  JIMENEZ MIRANDA</t>
  </si>
  <si>
    <t>1908682482</t>
  </si>
  <si>
    <t>1908682493</t>
  </si>
  <si>
    <t>1908682513</t>
  </si>
  <si>
    <t>08001191958 ZUREYA  MERIÑO VASQUEZ</t>
  </si>
  <si>
    <t>1908682529</t>
  </si>
  <si>
    <t>1908682552</t>
  </si>
  <si>
    <t>1908682559</t>
  </si>
  <si>
    <t>1908682570</t>
  </si>
  <si>
    <t>08001048510 MARIO JERONIMO CABRERA MEJIA</t>
  </si>
  <si>
    <t>1908682590</t>
  </si>
  <si>
    <t>1908682634</t>
  </si>
  <si>
    <t>08137031988 MILENYS  FRAGOSO BOCANEGRA</t>
  </si>
  <si>
    <t>1908682654</t>
  </si>
  <si>
    <t>1908682667</t>
  </si>
  <si>
    <t>08001377444 MAIRA ALEJANDRA CHARRIS MARTINEZ</t>
  </si>
  <si>
    <t>1908682716</t>
  </si>
  <si>
    <t>1908682727</t>
  </si>
  <si>
    <t>1908692887</t>
  </si>
  <si>
    <t>7130849470</t>
  </si>
  <si>
    <t>1908692903</t>
  </si>
  <si>
    <t>08001374528 JUAN CARLOS MEJIA BAUTISTA</t>
  </si>
  <si>
    <t>1908692909</t>
  </si>
  <si>
    <t>13001171349 ALEJANDRO  GENES HERRERA</t>
  </si>
  <si>
    <t>1908692914</t>
  </si>
  <si>
    <t>08433305898 ANA ISABEL MONTERO MORALES</t>
  </si>
  <si>
    <t>1908692926</t>
  </si>
  <si>
    <t>13430071300 AGUSTIN ANTONIO BALLESTAS OLIVEROS</t>
  </si>
  <si>
    <t>1908692938</t>
  </si>
  <si>
    <t>44001112480 KELLYS JOHANNA BUSTAMANTE MARQUEZ</t>
  </si>
  <si>
    <t>1908692946</t>
  </si>
  <si>
    <t>13001306246 MARIA DEL PILAR VAN GRIEKEN CASTRILLON</t>
  </si>
  <si>
    <t>1908692963</t>
  </si>
  <si>
    <t>05495126841 DAILEN PATRICIA PLAZA DIAZ</t>
  </si>
  <si>
    <t>1908692971</t>
  </si>
  <si>
    <t>1908692977</t>
  </si>
  <si>
    <t>1908692982</t>
  </si>
  <si>
    <t>1908692997</t>
  </si>
  <si>
    <t>20001352921 JOSE EUGENIO ACOSTA CABARCAS</t>
  </si>
  <si>
    <t>1908693008</t>
  </si>
  <si>
    <t>13430096650 YULEIVIS MARIA PUERTA LOBO</t>
  </si>
  <si>
    <t>1908693179</t>
  </si>
  <si>
    <t>7130838874</t>
  </si>
  <si>
    <t>20001308414 XILENA MARGARITA AHUMADA HERNANDEZ</t>
  </si>
  <si>
    <t>1908693194</t>
  </si>
  <si>
    <t>20001330998 AISHEL THALIANA ANAYA AHUMADA</t>
  </si>
  <si>
    <t>1908693200</t>
  </si>
  <si>
    <t>1908693225</t>
  </si>
  <si>
    <t>1908693232</t>
  </si>
  <si>
    <t>1908693363</t>
  </si>
  <si>
    <t>7130830109</t>
  </si>
  <si>
    <t>70001035058 AURA TERESA RAMOS TOVAR</t>
  </si>
  <si>
    <t>1908693407</t>
  </si>
  <si>
    <t>13001385390 JHONY ANDRES MEZA MANJARRES</t>
  </si>
  <si>
    <t>1908693426</t>
  </si>
  <si>
    <t>23500101686 FRANCISCO  MARTINEZ MATUTE</t>
  </si>
  <si>
    <t>1908693437</t>
  </si>
  <si>
    <t>70001150303 GHELLEN SOFIA MENDOZA MERCADO</t>
  </si>
  <si>
    <t>1908693694</t>
  </si>
  <si>
    <t>1908693885</t>
  </si>
  <si>
    <t>13001313352 TERESA  PALACIOS GOMEZ</t>
  </si>
  <si>
    <t>1908693925</t>
  </si>
  <si>
    <t>7130943061</t>
  </si>
  <si>
    <t>20001351030 TITO  PUMAREJO</t>
  </si>
  <si>
    <t>1908693936</t>
  </si>
  <si>
    <t>1908693948</t>
  </si>
  <si>
    <t>20001164367 ADEL JOSUE SARMIENTO VILLAMIL</t>
  </si>
  <si>
    <t>1908693965</t>
  </si>
  <si>
    <t>20001261602 JORGE ELIECER MARTINEZ ACOSTA</t>
  </si>
  <si>
    <t>1908693977</t>
  </si>
  <si>
    <t>1908693986</t>
  </si>
  <si>
    <t>76109092330 MARTHA CECILIA MARTINEZ RIASCOS</t>
  </si>
  <si>
    <t>1908693997</t>
  </si>
  <si>
    <t>54001164301 DIANA CAROLINA ACEVEDO VARGAS</t>
  </si>
  <si>
    <t>1908694008</t>
  </si>
  <si>
    <t>1908694015</t>
  </si>
  <si>
    <t>1908694029</t>
  </si>
  <si>
    <t>1908694040</t>
  </si>
  <si>
    <t>20001348410 NORA RAQUEL FUENTES ESPINOZA</t>
  </si>
  <si>
    <t>1908694046</t>
  </si>
  <si>
    <t>20238342733 XILENA MARIA PEÑA SANCHEZ</t>
  </si>
  <si>
    <t>1908694066</t>
  </si>
  <si>
    <t>08001425730 YOCELIN VANESSA CONTRERAS REALES</t>
  </si>
  <si>
    <t>1908694073</t>
  </si>
  <si>
    <t>08001115714 LUIS DAVID GONZALEZ PACHECO</t>
  </si>
  <si>
    <t>1908694079</t>
  </si>
  <si>
    <t>1908707610</t>
  </si>
  <si>
    <t>7141457392</t>
  </si>
  <si>
    <t>20001133683 LAUDIS  MARTINEZ SANCHEZ</t>
  </si>
  <si>
    <t>1908926823</t>
  </si>
  <si>
    <t>9110925148</t>
  </si>
  <si>
    <t>20001870596 JORGE ELIECER SIERRA VILLA</t>
  </si>
  <si>
    <t>1908926836</t>
  </si>
  <si>
    <t>13001014057 CARMEN  ORTIZ TRULLO</t>
  </si>
  <si>
    <t>1908926854</t>
  </si>
  <si>
    <t>1908926859</t>
  </si>
  <si>
    <t>20001033201 LISNEI ALICIA MARTINEZ TORRES</t>
  </si>
  <si>
    <t>1908926864</t>
  </si>
  <si>
    <t>1908926868</t>
  </si>
  <si>
    <t>20001156214 OSMAR ENRIQUE OROZCO BRITO</t>
  </si>
  <si>
    <t>1908926874</t>
  </si>
  <si>
    <t>20001313728 LEY LILIANA CABALLERO VARELA</t>
  </si>
  <si>
    <t>1908926878</t>
  </si>
  <si>
    <t>08001468425 ANA MILENA MUÑOZ JIMENEZ</t>
  </si>
  <si>
    <t>1908926888</t>
  </si>
  <si>
    <t>05790416213 ISABEL CRISTINA JIMENEZ TAPIAS</t>
  </si>
  <si>
    <t>1908926904</t>
  </si>
  <si>
    <t>08001455919 JEISON ESTIVEN JIMENEZ HERRERA</t>
  </si>
  <si>
    <t>1908926912</t>
  </si>
  <si>
    <t>1908926922</t>
  </si>
  <si>
    <t>08001432633 RAFAEL ANTONIO TORRES BARRIOS</t>
  </si>
  <si>
    <t>1908926929</t>
  </si>
  <si>
    <t>1908926934</t>
  </si>
  <si>
    <t>1908926942</t>
  </si>
  <si>
    <t>08685345252 MIGUEL ANGEL VILLEROS PADILLA</t>
  </si>
  <si>
    <t>1909371515</t>
  </si>
  <si>
    <t>10131030272</t>
  </si>
  <si>
    <t>08001379744 ELVIRA ESTHER JIMENEZ HERNANDEZ</t>
  </si>
  <si>
    <t>1909371527</t>
  </si>
  <si>
    <t>1909371536</t>
  </si>
  <si>
    <t>08001447806 KELLY JOHANA CORREA CATALAN</t>
  </si>
  <si>
    <t>1909371549</t>
  </si>
  <si>
    <t>08001360204 PEDRO JULIO CASTRO JERONIMO</t>
  </si>
  <si>
    <t>1909371559</t>
  </si>
  <si>
    <t>1909371573</t>
  </si>
  <si>
    <t>44001329598 JOSE MIGUEL CABEZA PRADA</t>
  </si>
  <si>
    <t>1909371607</t>
  </si>
  <si>
    <t>13001304443 YENIFER SUYAPA JIMENEZ RODRIGUEZ</t>
  </si>
  <si>
    <t>1909371623</t>
  </si>
  <si>
    <t>1909371642</t>
  </si>
  <si>
    <t>1909371648</t>
  </si>
  <si>
    <t>23555147003 LEBIA ISABEL CARCAMO MARTINEZ</t>
  </si>
  <si>
    <t>1909371668</t>
  </si>
  <si>
    <t>08001369527 LUIS EDUARDO PINO MEZA</t>
  </si>
  <si>
    <t>1909371681</t>
  </si>
  <si>
    <t>1909371695</t>
  </si>
  <si>
    <t>1909382137</t>
  </si>
  <si>
    <t>10131022607</t>
  </si>
  <si>
    <t>08560232052 SOR LEIDA OSPINO MOSCOTE</t>
  </si>
  <si>
    <t>1909382143</t>
  </si>
  <si>
    <t>1909382150</t>
  </si>
  <si>
    <t>1909382166</t>
  </si>
  <si>
    <t>1909383181</t>
  </si>
  <si>
    <t>10131019803</t>
  </si>
  <si>
    <t>08001371169 LORENA PATRICIA AROCA SARMIENTO</t>
  </si>
  <si>
    <t>100551444</t>
  </si>
  <si>
    <t>REG.201709</t>
  </si>
  <si>
    <t>PRELIMINA 20092017</t>
  </si>
  <si>
    <t>LEV GL FAC 10000324954 ACEPT AUD SG ACTA  25072017</t>
  </si>
  <si>
    <t>LEV GL FAC 10000373667 ACEPT AUD SG ACTA  25072017</t>
  </si>
  <si>
    <t>LEV GL FAC 10000364698 ACEPT AUD SG ACTA  25072017</t>
  </si>
  <si>
    <t>LEV GL FAC 10000369221 ACEPT AUD SG ACTA  25072017</t>
  </si>
  <si>
    <t>LEV GL FAC 10000364093 ACEPT AUD SG ACTA  25072017</t>
  </si>
  <si>
    <t>LEV GL FAC 10000374838 ACEPT AUD SG ACTA  25072017</t>
  </si>
  <si>
    <t>LEV GL FAC 10000376552 ACEPT AUD SG ACTA  25072017</t>
  </si>
  <si>
    <t>LEV GL FAC 10000377002 ACEPT AUD SG ACTA  25072017</t>
  </si>
  <si>
    <t>LEV GL FACT 378036</t>
  </si>
  <si>
    <t>LEV GL FAC 10000378036 ACEPT AUD SG ACTA  25072017</t>
  </si>
  <si>
    <t>LEV GL FAC 10000378465 ACEPT AUD SG ACTA  25072017</t>
  </si>
  <si>
    <t>LEV GL FAC 10000378081 ACEPT AUD SG ACTA  25072017</t>
  </si>
  <si>
    <t>LEV GL FAC 10000374802 ACEPT AUD SG ACTA  25072017</t>
  </si>
  <si>
    <t>LEV GL FAC 10000374852 ACEPT AUD SG ACTA  25072017</t>
  </si>
  <si>
    <t>LEV GL FAC 10000377001 ACEPT AUD SG ACTA  25072017</t>
  </si>
  <si>
    <t>LEV GL FAC 10000379506 ACEPT AUD SG ACTA  25072017</t>
  </si>
  <si>
    <t>LEV GL FAC 10000326843 ACEPT AUD SG ACTA  25072017</t>
  </si>
  <si>
    <t>LEV GL FAC 10000376562 ACEPT AUD SG ACTA  25072017</t>
  </si>
  <si>
    <t>LEV GL FAC 10000378042 ACEPT AUD SG ACTA  25072017</t>
  </si>
  <si>
    <t>LEV GL FAC 10000378590 ACEPT AUD SG ACTA  25072017</t>
  </si>
  <si>
    <t>LEV GL FAC 10000371357 ACEPT AUD SG ACTA  25072017</t>
  </si>
  <si>
    <t>LEV GL FAC 10000373360 ACEPT AUD SG ACTA  25072017</t>
  </si>
  <si>
    <t>LEV GL FAC 10000354021 ACEPT AUD SG ACTA  25072017</t>
  </si>
  <si>
    <t>LEV GL FAC 10000380953 ACEPT AUD SG ACTA  25072017</t>
  </si>
  <si>
    <t>LEV GL FAC 10000381006 ACEPT AUD SG ACTA  25072017</t>
  </si>
  <si>
    <t>LEV GL FAC 10000381510 ACEPT AUD SG ACTA  25072017</t>
  </si>
  <si>
    <t>LEV GL FAC 10000381944 ACEPT AUD SG ACTA  25072017</t>
  </si>
  <si>
    <t>LEV GL FAC 10000383016 ACEPT AUD SG ACTA  25072017</t>
  </si>
  <si>
    <t>LEV GL FAC 10000383183 ACEPT AUD SG ACTA  25072017</t>
  </si>
  <si>
    <t>LEV GL FACT 381237</t>
  </si>
  <si>
    <t>LEV GL FAC 10000381237 ACEPT AUD SG ACTA  25072017</t>
  </si>
  <si>
    <t>LEV GL FAC 10000386838 ACEPT AUD SG ACTA  25072017</t>
  </si>
  <si>
    <t>1908915043</t>
  </si>
  <si>
    <t>LEV GL FACT 374851</t>
  </si>
  <si>
    <t>LEV GL FAC 10000374851 ACEPT AUD SG ACTA  25072017</t>
  </si>
  <si>
    <t>LEV GL FACT 10000374851</t>
  </si>
  <si>
    <t>1909457662</t>
  </si>
  <si>
    <t>11070850248</t>
  </si>
  <si>
    <t>1909458396</t>
  </si>
  <si>
    <t>1909458404</t>
  </si>
  <si>
    <t>08758454098 JULIETH PAOLA GUERRA ATENCIO</t>
  </si>
  <si>
    <t>1909458411</t>
  </si>
  <si>
    <t>1909458420</t>
  </si>
  <si>
    <t>13001209209 LUCENITH  SIERRA LOPEZ</t>
  </si>
  <si>
    <t>1909458429</t>
  </si>
  <si>
    <t>1909458435</t>
  </si>
  <si>
    <t>1909458440</t>
  </si>
  <si>
    <t>1909458445</t>
  </si>
  <si>
    <t>1909458448</t>
  </si>
  <si>
    <t>1909458455</t>
  </si>
  <si>
    <t>1909458463</t>
  </si>
  <si>
    <t>1909458468</t>
  </si>
  <si>
    <t>1909458475</t>
  </si>
  <si>
    <t>1909517690</t>
  </si>
  <si>
    <t>11070903386</t>
  </si>
  <si>
    <t>1909517707</t>
  </si>
  <si>
    <t>05495396794 KELLY JOHANA RIVERA ZABALA</t>
  </si>
  <si>
    <t>1909517716</t>
  </si>
  <si>
    <t>05154345878 CARLOS EDUARDO ROLDAN MUÑOZ</t>
  </si>
  <si>
    <t>1909517726</t>
  </si>
  <si>
    <t>13001153900 RONALD JADID CORCHO CONTRERAS</t>
  </si>
  <si>
    <t>1909517756</t>
  </si>
  <si>
    <t>23001028511 ARMIRIS DELCARMEN FLOREZ RUIZ</t>
  </si>
  <si>
    <t>1909517762</t>
  </si>
  <si>
    <t>1909517772</t>
  </si>
  <si>
    <t>1909517777</t>
  </si>
  <si>
    <t>13001225365 JULLY MARLOVI RIVAS BARRIOS</t>
  </si>
  <si>
    <t>1909517788</t>
  </si>
  <si>
    <t>1909517793</t>
  </si>
  <si>
    <t>1909517797</t>
  </si>
  <si>
    <t>1909517803</t>
  </si>
  <si>
    <t>1909517806</t>
  </si>
  <si>
    <t>08001118479 EDWIN ENRIQUE CANTILLO CAMACHO</t>
  </si>
  <si>
    <t>1909517819</t>
  </si>
  <si>
    <t>1909517825</t>
  </si>
  <si>
    <t>1909517831</t>
  </si>
  <si>
    <t>05250445123 LUZ MERY CERPA MENDOZA</t>
  </si>
  <si>
    <t>1909517840</t>
  </si>
  <si>
    <t>1909517844</t>
  </si>
  <si>
    <t>70001164921 LORENY PAOLA BETIN QUIÑONES</t>
  </si>
  <si>
    <t>1909517853</t>
  </si>
  <si>
    <t>1909517862</t>
  </si>
  <si>
    <t>1909517866</t>
  </si>
  <si>
    <t>1909517870</t>
  </si>
  <si>
    <t>44430264052 OSCAR DAVID GABALO BECERRA</t>
  </si>
  <si>
    <t>1909517872</t>
  </si>
  <si>
    <t>1909517874</t>
  </si>
  <si>
    <t>1909517878</t>
  </si>
  <si>
    <t>13001113137 ORLANDO  CONTRERAS LADEUS</t>
  </si>
  <si>
    <t>1909517880</t>
  </si>
  <si>
    <t>08001108170 MARIA  JIMENEZ ACUÑA</t>
  </si>
  <si>
    <t>1909648420</t>
  </si>
  <si>
    <t>2140709797</t>
  </si>
  <si>
    <t>44001318393 ELESIO  ABSHANA DELUQUEZ</t>
  </si>
  <si>
    <t>1909647694</t>
  </si>
  <si>
    <t>2161653131</t>
  </si>
  <si>
    <t>05250019601 LILIANA MARCELA HERRERA PEREZ</t>
  </si>
  <si>
    <t>1909648453</t>
  </si>
  <si>
    <t>2160918537</t>
  </si>
  <si>
    <t>44001263089 JUAN JOSE GUTIERREZ RAMIREZ</t>
  </si>
  <si>
    <t>1909648455</t>
  </si>
  <si>
    <t>44001329513 JONATAN SMITH CONEO PAREJAS</t>
  </si>
  <si>
    <t>1909648457</t>
  </si>
  <si>
    <t>44430000476 MEINIS LORENA JIMENEZ CANTILLO</t>
  </si>
  <si>
    <t>1909648459</t>
  </si>
  <si>
    <t>44001329617 JOSE LUIS PASTRANA PADILLA</t>
  </si>
  <si>
    <t>1909648461</t>
  </si>
  <si>
    <t>44001116357 SEBASTIAN FELIPE AGUILAR RAMIREZ</t>
  </si>
  <si>
    <t>1909648462</t>
  </si>
  <si>
    <t>47001163597 OSCAR EDUARDO PERTUZ PINEDA</t>
  </si>
  <si>
    <t>1909648464</t>
  </si>
  <si>
    <t>13001023362 JULIA REBECA LARA BECERRA</t>
  </si>
  <si>
    <t>1909648468</t>
  </si>
  <si>
    <t>44001352904 ANA MERCEDES EPIAYU</t>
  </si>
  <si>
    <t>1909648469</t>
  </si>
  <si>
    <t>44001279820 EDILMIRO JOSE FONSECA QUINTERO</t>
  </si>
  <si>
    <t>1909648470</t>
  </si>
  <si>
    <t>44001326354 EUGENIO NICOLAS RAMIREZ DUARTE</t>
  </si>
  <si>
    <t>1909648471</t>
  </si>
  <si>
    <t>44001277312 VICTORIA  EPIAYU APUSHANA</t>
  </si>
  <si>
    <t>1909648473</t>
  </si>
  <si>
    <t>08433024316 EDUIN JOSE SALAS CANTILLO</t>
  </si>
  <si>
    <t>1909648474</t>
  </si>
  <si>
    <t>47001209346 DIANA LUCIA ANAYA ARIAS</t>
  </si>
  <si>
    <t>1909648475</t>
  </si>
  <si>
    <t>08137240288 ALVARO RAFAEL PACHECO MORENO</t>
  </si>
  <si>
    <t>1909648477</t>
  </si>
  <si>
    <t>23580075866 PEDRO  TORDECILLA SAEZ</t>
  </si>
  <si>
    <t>1909649235</t>
  </si>
  <si>
    <t>2161735615</t>
  </si>
  <si>
    <t>1909649249</t>
  </si>
  <si>
    <t>47001246987 ROSA ISABEL DONADO BARRETO</t>
  </si>
  <si>
    <t>1909649511</t>
  </si>
  <si>
    <t>1909649787</t>
  </si>
  <si>
    <t>2161434148</t>
  </si>
  <si>
    <t>1909649788</t>
  </si>
  <si>
    <t>47001250959 YHESLEIDIS YHASMIN PEÑALVER URIANA</t>
  </si>
  <si>
    <t>1909649789</t>
  </si>
  <si>
    <t>44001282409 MILTON  TAPIA QUINTERO</t>
  </si>
  <si>
    <t>1909649790</t>
  </si>
  <si>
    <t>1909649791</t>
  </si>
  <si>
    <t>44001315833 MARIA EUGENIA ARREGOCES EPIAYU</t>
  </si>
  <si>
    <t>1909649792</t>
  </si>
  <si>
    <t>4700105617401 DAISI REMEDIOS GONZALEZ GUALE</t>
  </si>
  <si>
    <t>1909649805</t>
  </si>
  <si>
    <t>20001003203 ANYI NAIREN MORALES LOPEZ</t>
  </si>
  <si>
    <t>1909649863</t>
  </si>
  <si>
    <t>44001043559 OSCAR FELIPE VELA GUERRERO</t>
  </si>
  <si>
    <t>1909649953</t>
  </si>
  <si>
    <t>44001315668 NAIROBIS ISABEL RODRIGUEZ BRITO</t>
  </si>
  <si>
    <t>1909650058</t>
  </si>
  <si>
    <t>1909650059</t>
  </si>
  <si>
    <t>44001358097 THIAGO ANDRES MONTALVO MENDOZA</t>
  </si>
  <si>
    <t>1909650060</t>
  </si>
  <si>
    <t>13001284790 EDGARDO JOSE DELUQUE FUENTES</t>
  </si>
  <si>
    <t>1909650061</t>
  </si>
  <si>
    <t>44001315183 MANUEL JUNIOR FIGUEROA PEREZ</t>
  </si>
  <si>
    <t>1909650062</t>
  </si>
  <si>
    <t>76001175105 LIZ KATHERINE MORENO MONTAÑO</t>
  </si>
  <si>
    <t>1909650063</t>
  </si>
  <si>
    <t>1909650064</t>
  </si>
  <si>
    <t>47980129862 MARIA ELENA MOYA RANGEL</t>
  </si>
  <si>
    <t>1909650065</t>
  </si>
  <si>
    <t>1909650066</t>
  </si>
  <si>
    <t>44001315564 JULIO CESAR ARRIETA ARIZAL</t>
  </si>
  <si>
    <t>1909650067</t>
  </si>
  <si>
    <t>15646044915 FABIO EDISON RODRIGUEZ QUIROGA</t>
  </si>
  <si>
    <t>1909650068</t>
  </si>
  <si>
    <t>44001318044 VICENTE RAFAEL FREYLE PAZ</t>
  </si>
  <si>
    <t>1909650078</t>
  </si>
  <si>
    <t>44001282382 KENNEDY SEGUNDO ARREGOCES RODRIGUEZ</t>
  </si>
  <si>
    <t>1909650171</t>
  </si>
  <si>
    <t>44430341438 JUSTIN JUNIOR GONZALEZ LORA</t>
  </si>
  <si>
    <t>1909650176</t>
  </si>
  <si>
    <t>44430211076 MILENA MARIA GONZALEZ IPUANA</t>
  </si>
  <si>
    <t>1909650177</t>
  </si>
  <si>
    <t>44001284784 LEIDYS PAOLA GARCIA MARTINEZ</t>
  </si>
  <si>
    <t>1909650178</t>
  </si>
  <si>
    <t>47703360792 LUCERO SOFIA MEJIA GOMEZ</t>
  </si>
  <si>
    <t>1909650179</t>
  </si>
  <si>
    <t>44001359013 DARIANNIS  MORALES DAZA</t>
  </si>
  <si>
    <t>1909650180</t>
  </si>
  <si>
    <t>13430080738 DONALDO ALBERTO CONTRERAS GUTIERREZ</t>
  </si>
  <si>
    <t>1909650181</t>
  </si>
  <si>
    <t>44874342474 MARIANGELA  URIANA DELUQUE</t>
  </si>
  <si>
    <t>1909650183</t>
  </si>
  <si>
    <t>1909652787</t>
  </si>
  <si>
    <t>2161711355</t>
  </si>
  <si>
    <t>1909652788</t>
  </si>
  <si>
    <t>1909652789</t>
  </si>
  <si>
    <t>1909652790</t>
  </si>
  <si>
    <t>1909652791</t>
  </si>
  <si>
    <t>1909652792</t>
  </si>
  <si>
    <t>20228055236 SANDY LIZETH PALLARES RUIZ</t>
  </si>
  <si>
    <t>1909656027</t>
  </si>
  <si>
    <t>2161718755</t>
  </si>
  <si>
    <t>1909656028</t>
  </si>
  <si>
    <t>44001314946 ARTURO RAFAEL RUIZ PALLARES</t>
  </si>
  <si>
    <t>1909656029</t>
  </si>
  <si>
    <t>44001312109 ARLEIDIS  FONTALVO CARO</t>
  </si>
  <si>
    <t>1909656030</t>
  </si>
  <si>
    <t>44001258969 NEISIS JOSEFINA RODRIGUEZ MEJIA</t>
  </si>
  <si>
    <t>1909656032</t>
  </si>
  <si>
    <t>08001466307 FRANCISCO JAVIER BOJATO MANCILLA</t>
  </si>
  <si>
    <t>1909656033</t>
  </si>
  <si>
    <t>44874317371 MATILDE ELENA DIAZ MONTERO</t>
  </si>
  <si>
    <t>1909656034</t>
  </si>
  <si>
    <t>2161109994</t>
  </si>
  <si>
    <t>44001284760 DAIRYS  PUSHAINA PUSHAINA</t>
  </si>
  <si>
    <t>1909656035</t>
  </si>
  <si>
    <t>47288310095 RITA HORTENCIA CASTRO DE LA HOZ</t>
  </si>
  <si>
    <t>1909656036</t>
  </si>
  <si>
    <t>44001322602 DAVID  URIANA</t>
  </si>
  <si>
    <t>1909656037</t>
  </si>
  <si>
    <t>44001312953 ALFONSO  MARTINEZ CALDERON</t>
  </si>
  <si>
    <t>1909656038</t>
  </si>
  <si>
    <t>44001352841 ALEIDIS  EPIAYU DE LUQUE</t>
  </si>
  <si>
    <t>1909656040</t>
  </si>
  <si>
    <t>1909656044</t>
  </si>
  <si>
    <t>44001363140 SEBASTIAN  PEREZ MINDIOLA</t>
  </si>
  <si>
    <t>1909656045</t>
  </si>
  <si>
    <t>44001361989 MATILDE LINA BARROS EPIAYU</t>
  </si>
  <si>
    <t>1909656046</t>
  </si>
  <si>
    <t>44001329624 VILMA DECIDITH PALMERA OROZCO</t>
  </si>
  <si>
    <t>1909656047</t>
  </si>
  <si>
    <t>44001315241 CLARITA  PUSHAINA</t>
  </si>
  <si>
    <t>1909656049</t>
  </si>
  <si>
    <t>2161017297</t>
  </si>
  <si>
    <t>44001278108 GABRIELA  BARROS IPUANA</t>
  </si>
  <si>
    <t>1909656050</t>
  </si>
  <si>
    <t>1909656051</t>
  </si>
  <si>
    <t>05154346070 LEDYS MARGOTH RAMIREZ GARCIA</t>
  </si>
  <si>
    <t>1909656052</t>
  </si>
  <si>
    <t>1909656053</t>
  </si>
  <si>
    <t>2161430974</t>
  </si>
  <si>
    <t>44001314957 CARMEN  PANA EPIAYU</t>
  </si>
  <si>
    <t>1909656054</t>
  </si>
  <si>
    <t>47720328428 SAMUEL DAVID AGUILAR PINEDA</t>
  </si>
  <si>
    <t>1909656056</t>
  </si>
  <si>
    <t>44001306710 MARIALIS KATIANA MARTINEZ NADER</t>
  </si>
  <si>
    <t>1909656057</t>
  </si>
  <si>
    <t>13001359572 EMISAEL  MALDONADO SANMARTIN</t>
  </si>
  <si>
    <t>1909656059</t>
  </si>
  <si>
    <t>44430332778 YULIETH SOFIA EPINAYU</t>
  </si>
  <si>
    <t>1909656061</t>
  </si>
  <si>
    <t>44001357820 NURIS  MARQUEZ URIANA</t>
  </si>
  <si>
    <t>1909656062</t>
  </si>
  <si>
    <t>44001066124 YOHENIS DAYANA IPUANA PEREZ</t>
  </si>
  <si>
    <t>1909656063</t>
  </si>
  <si>
    <t>47053233765 NORAIMA  GRATERON LEMUS</t>
  </si>
  <si>
    <t>1909656064</t>
  </si>
  <si>
    <t>44001276088 CELIS ELENA BERTEL FUENTES</t>
  </si>
  <si>
    <t>1909656290</t>
  </si>
  <si>
    <t>2161721212</t>
  </si>
  <si>
    <t>1909656834</t>
  </si>
  <si>
    <t>2161701813</t>
  </si>
  <si>
    <t>08758049975 MANUEL ENRIQUE MEJIA GARCIA</t>
  </si>
  <si>
    <t>1909656842</t>
  </si>
  <si>
    <t>1909656846</t>
  </si>
  <si>
    <t>1909656849</t>
  </si>
  <si>
    <t>08758459571 ANGEL DE JESUS GIL LORA</t>
  </si>
  <si>
    <t>1909656855</t>
  </si>
  <si>
    <t>08560487670 SANDRA MILENA ATENCIO QUINTERO</t>
  </si>
  <si>
    <t>1909656860</t>
  </si>
  <si>
    <t>08001502149 ANAO  MUÑOZ JIMENEZ</t>
  </si>
  <si>
    <t>1909657463</t>
  </si>
  <si>
    <t>2161612684</t>
  </si>
  <si>
    <t>47001251412 MILEDYS PATRICIA EPIAYU BARLIZA</t>
  </si>
  <si>
    <t>1909657464</t>
  </si>
  <si>
    <t>08001178999 JOSE DEL CARMEN HERNANDEZ SALINAS</t>
  </si>
  <si>
    <t>1909657541</t>
  </si>
  <si>
    <t>2161132065</t>
  </si>
  <si>
    <t>47551172596 SHERIL MARGARITA OSPINO FONTALVO</t>
  </si>
  <si>
    <t>1909657543</t>
  </si>
  <si>
    <t>47001091578 LUIS MIGUEL AGUILAR SANCHEZ</t>
  </si>
  <si>
    <t>1909657546</t>
  </si>
  <si>
    <t>47001247810 CRISTIAN JUSETH FUENTES REINOSO</t>
  </si>
  <si>
    <t>1909657549</t>
  </si>
  <si>
    <t>2161211489</t>
  </si>
  <si>
    <t>08078239983 JOSE MIGUEL SALAMANCA DE LA HOZ</t>
  </si>
  <si>
    <t>1909657551</t>
  </si>
  <si>
    <t>44001280010 JUANA MARIA HERNANDEZ YEPES</t>
  </si>
  <si>
    <t>1909657554</t>
  </si>
  <si>
    <t>44001316969 MARIBEL  JULIO PADILLA</t>
  </si>
  <si>
    <t>1909657558</t>
  </si>
  <si>
    <t>44001293828 EIDER ALFONSO VIZCAINO SAUCEDO</t>
  </si>
  <si>
    <t>1909657564</t>
  </si>
  <si>
    <t>44001315781 LUIS FRANCISCO QUINTANA PANA</t>
  </si>
  <si>
    <t>1909657565</t>
  </si>
  <si>
    <t>44001259934 RITA MERCEDES RAMIREZ</t>
  </si>
  <si>
    <t>1909657568</t>
  </si>
  <si>
    <t>2161211493</t>
  </si>
  <si>
    <t>44001331339 MIEVA  PEREZ BONIVENTO</t>
  </si>
  <si>
    <t>1909657570</t>
  </si>
  <si>
    <t>44001291081 ELDYS  BERMUDEZ PERTUZ</t>
  </si>
  <si>
    <t>1909657575</t>
  </si>
  <si>
    <t>54001100989 MARIA JOSE FERNANDEZ LAZARO</t>
  </si>
  <si>
    <t>1909657688</t>
  </si>
  <si>
    <t>2161448111</t>
  </si>
  <si>
    <t>44001282996 EMILIANO RAFAEL HERNANDEZ SIERRA</t>
  </si>
  <si>
    <t>1909657696</t>
  </si>
  <si>
    <t>44001265035 MARIA AUXILIADORA MENGUAL EPIAYU</t>
  </si>
  <si>
    <t>1909657707</t>
  </si>
  <si>
    <t>2161453249</t>
  </si>
  <si>
    <t>44001282275 ANITA  EPIEYU</t>
  </si>
  <si>
    <t>1909657708</t>
  </si>
  <si>
    <t>44001294020 JHEYKOL JOSE RUIZ BARROS</t>
  </si>
  <si>
    <t>1909657709</t>
  </si>
  <si>
    <t>44001292844 YEISON CAMILO ARENA LEMUS</t>
  </si>
  <si>
    <t>1909659469</t>
  </si>
  <si>
    <t>2161654673</t>
  </si>
  <si>
    <t>1909659895</t>
  </si>
  <si>
    <t>2161750783</t>
  </si>
  <si>
    <t>1909659936</t>
  </si>
  <si>
    <t>2161456676</t>
  </si>
  <si>
    <t>1909659941</t>
  </si>
  <si>
    <t>1909659946</t>
  </si>
  <si>
    <t>1909659949</t>
  </si>
  <si>
    <t>1909659950</t>
  </si>
  <si>
    <t>1909659951</t>
  </si>
  <si>
    <t>1909659953</t>
  </si>
  <si>
    <t>08433436809 ROSLIN DANIELA QUESADA OROZCO</t>
  </si>
  <si>
    <t>1909659957</t>
  </si>
  <si>
    <t>1909660780</t>
  </si>
  <si>
    <t>2161720654</t>
  </si>
  <si>
    <t>1909661692</t>
  </si>
  <si>
    <t>2161526403</t>
  </si>
  <si>
    <t>44001282452 MARTHA  MARIN HERNANDEZ</t>
  </si>
  <si>
    <t>1909661693</t>
  </si>
  <si>
    <t>21614566760</t>
  </si>
  <si>
    <t>1909661694</t>
  </si>
  <si>
    <t>1909661695</t>
  </si>
  <si>
    <t>1909661696</t>
  </si>
  <si>
    <t>1909661697</t>
  </si>
  <si>
    <t>2161550886</t>
  </si>
  <si>
    <t>44001278045 JHON JAIRO VASQUEZ AYOLA</t>
  </si>
  <si>
    <t>1909661931</t>
  </si>
  <si>
    <t>2161547650</t>
  </si>
  <si>
    <t>44001278135 DARLIN JULITH OSPINO ESCUDERO</t>
  </si>
  <si>
    <t>1909661932</t>
  </si>
  <si>
    <t>44001274566 SILVIA ELENA TEHERAN ARRIETA</t>
  </si>
  <si>
    <t>1909661934</t>
  </si>
  <si>
    <t>13001367275 BRAYAN GABRIEL NEGRETE ROJAS</t>
  </si>
  <si>
    <t>1909661936</t>
  </si>
  <si>
    <t>47001140624 MARIA CANDELARIA SANABRIA POLO</t>
  </si>
  <si>
    <t>1909661944</t>
  </si>
  <si>
    <t>2160934037</t>
  </si>
  <si>
    <t>08001460070 LUISA ALEJANDRA BETANCOURT LAUREN</t>
  </si>
  <si>
    <t>1909666577</t>
  </si>
  <si>
    <t>2161707304</t>
  </si>
  <si>
    <t>1909666579</t>
  </si>
  <si>
    <t>2161536117</t>
  </si>
  <si>
    <t>1909668745</t>
  </si>
  <si>
    <t>2161735795</t>
  </si>
  <si>
    <t>SALDO 47001250489 ANA VANESSA VILLALOBOS CAMPO</t>
  </si>
  <si>
    <t>1909661843</t>
  </si>
  <si>
    <t>ABONO FACT 10000435107</t>
  </si>
  <si>
    <t>1909670149</t>
  </si>
  <si>
    <t>2161704410</t>
  </si>
  <si>
    <t>1909670150</t>
  </si>
  <si>
    <t>13001164479 NELLIS  ROBLES DE AVILA</t>
  </si>
  <si>
    <t>1909670151</t>
  </si>
  <si>
    <t>1909670152</t>
  </si>
  <si>
    <t>2161751680</t>
  </si>
  <si>
    <t>13894326505 JOSEFINA MARGOTH SALAZAR CARBAL</t>
  </si>
  <si>
    <t>1909670153</t>
  </si>
  <si>
    <t>2161530695</t>
  </si>
  <si>
    <t>1909647748</t>
  </si>
  <si>
    <t>2190712558</t>
  </si>
  <si>
    <t>1909649521</t>
  </si>
  <si>
    <t>2190805339</t>
  </si>
  <si>
    <t>05495391299 JOHN EIDER MORALES</t>
  </si>
  <si>
    <t>1909649522</t>
  </si>
  <si>
    <t>10000252330</t>
  </si>
  <si>
    <t>44001280102 ASTRID ELENA CARREÑO PALOMO</t>
  </si>
  <si>
    <t>1909649523</t>
  </si>
  <si>
    <t>10000253877</t>
  </si>
  <si>
    <t>44001315546 LERYS DEL CARMEN MEJIA ESCOBAR</t>
  </si>
  <si>
    <t>1909649524</t>
  </si>
  <si>
    <t>10000254567</t>
  </si>
  <si>
    <t>44001285488 ROSA LINDA EPIAYU IPUANA</t>
  </si>
  <si>
    <t>1909649525</t>
  </si>
  <si>
    <t>10000256271</t>
  </si>
  <si>
    <t>47288309502 RAQUEL  SANCHEZ TERRAZA</t>
  </si>
  <si>
    <t>1909649526</t>
  </si>
  <si>
    <t>20013226975 MISHELL ANDREINA MAESTRE NEGRETE</t>
  </si>
  <si>
    <t>1909649527</t>
  </si>
  <si>
    <t>10000257777</t>
  </si>
  <si>
    <t>44001327556 NELYS  DELUQUE</t>
  </si>
  <si>
    <t>1909649529</t>
  </si>
  <si>
    <t>10000258288</t>
  </si>
  <si>
    <t>20001252411 ANTONIO MARIA FORERO URIBE</t>
  </si>
  <si>
    <t>1909649530</t>
  </si>
  <si>
    <t>10000259451</t>
  </si>
  <si>
    <t>1909649531</t>
  </si>
  <si>
    <t>44001317138 MARIA ALEJANDRA GOURIYU EPIAYU</t>
  </si>
  <si>
    <t>1909649532</t>
  </si>
  <si>
    <t>44001282659 ESNAIDER DE JESUS ALVAREZ MELENDEZ</t>
  </si>
  <si>
    <t>1909649533</t>
  </si>
  <si>
    <t>1909649534</t>
  </si>
  <si>
    <t>2190824923</t>
  </si>
  <si>
    <t>1909649536</t>
  </si>
  <si>
    <t>1909649538</t>
  </si>
  <si>
    <t>44001352881 YOJANA  URIANA</t>
  </si>
  <si>
    <t>1909649776</t>
  </si>
  <si>
    <t>44001358812 ENILSON ANTONIO BARROS RIZO</t>
  </si>
  <si>
    <t>1909649777</t>
  </si>
  <si>
    <t>47001192995 SANTIAGO ALFONSO LOPEZ BUELVAS</t>
  </si>
  <si>
    <t>1909649778</t>
  </si>
  <si>
    <t>44001352955 LUZ ELENA IPUANA ROSADO</t>
  </si>
  <si>
    <t>1909649779</t>
  </si>
  <si>
    <t>47189173125 VICTOR MANUEL PEREIRA GOMEZ</t>
  </si>
  <si>
    <t>1909649780</t>
  </si>
  <si>
    <t>44001360604 PAUBLA ROSA RAMIREZ GUETTE</t>
  </si>
  <si>
    <t>1909649781</t>
  </si>
  <si>
    <t>13001203686 THALIA ISABEL VANEGAS CARRILLO</t>
  </si>
  <si>
    <t>1909649782</t>
  </si>
  <si>
    <t>44001349257 ADONILSO  VALDES MIRANDA</t>
  </si>
  <si>
    <t>1909649783</t>
  </si>
  <si>
    <t>44001315771 JESUS FRANCISCO GOMEZ YEPES</t>
  </si>
  <si>
    <t>1909649784</t>
  </si>
  <si>
    <t>44001353030 JUAN SEBASTIAN VERGARA PINTO</t>
  </si>
  <si>
    <t>1909649786</t>
  </si>
  <si>
    <t>44001330341 DORINYER DAYAN TAPIA VARELA</t>
  </si>
  <si>
    <t>1909656039</t>
  </si>
  <si>
    <t>2190708219</t>
  </si>
  <si>
    <t>1909656041</t>
  </si>
  <si>
    <t>20001867316 MOISES DAVID ROMERO CABALLERO</t>
  </si>
  <si>
    <t>1909656042</t>
  </si>
  <si>
    <t>20001866426 LEYBER ALBERTO NAVARRO OROZCO</t>
  </si>
  <si>
    <t>1909656048</t>
  </si>
  <si>
    <t>2191005441</t>
  </si>
  <si>
    <t>1909656074</t>
  </si>
  <si>
    <t>2190854209</t>
  </si>
  <si>
    <t>44001360300 ROYMAN JOSE MARTINEZ PEROSA</t>
  </si>
  <si>
    <t>1909656077</t>
  </si>
  <si>
    <t>44001361800 ANA GEORGINA CARO JIMEJEZ</t>
  </si>
  <si>
    <t>1909656078</t>
  </si>
  <si>
    <t>44001290976 MANUEL ANAZARIO BELTRAN MARTINEZ</t>
  </si>
  <si>
    <t>1909656079</t>
  </si>
  <si>
    <t>1909656080</t>
  </si>
  <si>
    <t>44001278132 ADAULFO DAVID PERALTA IBARRA</t>
  </si>
  <si>
    <t>1909656081</t>
  </si>
  <si>
    <t>44001360574 LUCIANA MICHELL PEÑARANDA GONZALEZ</t>
  </si>
  <si>
    <t>1909656758</t>
  </si>
  <si>
    <t>1909657576</t>
  </si>
  <si>
    <t>2190820117</t>
  </si>
  <si>
    <t>47980252054 YURANIS PATRICIA MANCILLA VILLAMIL</t>
  </si>
  <si>
    <t>1909657577</t>
  </si>
  <si>
    <t>44001280580 GERMAN LUIS IGUARAN IGUARAN</t>
  </si>
  <si>
    <t>1909657578</t>
  </si>
  <si>
    <t>1909657579</t>
  </si>
  <si>
    <t>08560061923 JENIFER PAOLA LARA MEJIA</t>
  </si>
  <si>
    <t>1909657580</t>
  </si>
  <si>
    <t>1909657582</t>
  </si>
  <si>
    <t>20238103327 YUDELMIS  DE ARCO JULIO</t>
  </si>
  <si>
    <t>1909657584</t>
  </si>
  <si>
    <t>08638183335 FABIANA LUCIA RIBALDO HIGGINS</t>
  </si>
  <si>
    <t>1909657717</t>
  </si>
  <si>
    <t>10000256876</t>
  </si>
  <si>
    <t>2190726005</t>
  </si>
  <si>
    <t>08001351894 BERNARDO MIGUEL OSORIO GONZALEZ</t>
  </si>
  <si>
    <t>1909657725</t>
  </si>
  <si>
    <t>20001140181 CLAUDIA PATRICIA MUNIVE VERDECIA</t>
  </si>
  <si>
    <t>1909660778</t>
  </si>
  <si>
    <t>2190714604</t>
  </si>
  <si>
    <t>08001412450 WILSON RAFAEL OSORIO OSPINO</t>
  </si>
  <si>
    <t>1909660782</t>
  </si>
  <si>
    <t>2191008588</t>
  </si>
  <si>
    <t>1909660787</t>
  </si>
  <si>
    <t>2190710506</t>
  </si>
  <si>
    <t>05120374961 YANETH DEL CARMEN BARRETO</t>
  </si>
  <si>
    <t>1909660788</t>
  </si>
  <si>
    <t>1909660790</t>
  </si>
  <si>
    <t>2190957536</t>
  </si>
  <si>
    <t>1909661846</t>
  </si>
  <si>
    <t>2191046043</t>
  </si>
  <si>
    <t>44001276375 ESTEFANY YULIETH ORTIZ TORRES</t>
  </si>
  <si>
    <t>1909661868</t>
  </si>
  <si>
    <t>10000044689</t>
  </si>
  <si>
    <t>2190851677</t>
  </si>
  <si>
    <t>44001278060 OSCARY LUZ DAZA GUERRA</t>
  </si>
  <si>
    <t>1909661871</t>
  </si>
  <si>
    <t>13001029422 LUZ DALLANYS MALDONADO PEDROZA</t>
  </si>
  <si>
    <t>1909661926</t>
  </si>
  <si>
    <t>2190841586</t>
  </si>
  <si>
    <t>1909671934</t>
  </si>
  <si>
    <t>2191042293</t>
  </si>
  <si>
    <t>44001355030 VERA BELKIS BARRIOS DE LEON</t>
  </si>
  <si>
    <t>1909671957</t>
  </si>
  <si>
    <t>10000250691</t>
  </si>
  <si>
    <t>2190823172</t>
  </si>
  <si>
    <t>47001202381 FLOR AMINTA GOMEZ ARPUSHANA</t>
  </si>
  <si>
    <t>1909671959</t>
  </si>
  <si>
    <t>10000259579</t>
  </si>
  <si>
    <t>44001322564 EDER JOSE ARPUSHANA</t>
  </si>
  <si>
    <t>1909684779</t>
  </si>
  <si>
    <t>SALDO 44001352874 DAISI DINETH URARIYU MONTIEL</t>
  </si>
  <si>
    <t>4400117011</t>
  </si>
  <si>
    <t>1909649537</t>
  </si>
  <si>
    <t>ABONO FACT 10000322248</t>
  </si>
  <si>
    <t>1909664676</t>
  </si>
  <si>
    <t>3061629593</t>
  </si>
  <si>
    <t>68780038181 CELSO  SALCEDO ORTEGA</t>
  </si>
  <si>
    <t>1909666532</t>
  </si>
  <si>
    <t>3061607212</t>
  </si>
  <si>
    <t>13430100081 MARIA BENITA BARRETO CORREA</t>
  </si>
  <si>
    <t>LEV GL 10000324649</t>
  </si>
  <si>
    <t>LEV GL FACT N. 324649 ACEP AUD SG ACTA 7/03/2017</t>
  </si>
  <si>
    <t>LEV GL 10000326319</t>
  </si>
  <si>
    <t>LEV GL FACT N. 326319 ACEP AUD SG ACTA 7/03/2017</t>
  </si>
  <si>
    <t>LEV GL 10000327825</t>
  </si>
  <si>
    <t>LEV GL FACT N. 327825 ACEP AUD SG ACTA 7/03/2017</t>
  </si>
  <si>
    <t>LEV GL 10000316345</t>
  </si>
  <si>
    <t>LEV GL FACT N. 316345 ACEP AUD SG ACTA 7/03/2017</t>
  </si>
  <si>
    <t>LEV GL 10000342771</t>
  </si>
  <si>
    <t>LEV GL FACT N. 342771 ACEP AUD SG ACTA 7/03/2017</t>
  </si>
  <si>
    <t>LEV GL 10000344436</t>
  </si>
  <si>
    <t>LEV GL FACT N. 344436 ACEP AUD SG ACTA 7/03/2017</t>
  </si>
  <si>
    <t>LEV GL 10000345758</t>
  </si>
  <si>
    <t>LEV GL FACT N. 345758 ACEP AUD SG ACTA 7/03/2017</t>
  </si>
  <si>
    <t>1907358678</t>
  </si>
  <si>
    <t>LEV GL 10000316512</t>
  </si>
  <si>
    <t>LEV GL FACT N. 316512 ACEP AUD SG ACTA 7/03/2017</t>
  </si>
  <si>
    <t>LEV GL 10000347289</t>
  </si>
  <si>
    <t>LEV GL FACT N. 347289 ACEP AUD SG ACTA 7/03/2017</t>
  </si>
  <si>
    <t>1909382298</t>
  </si>
  <si>
    <t>LEV GL 10000421202</t>
  </si>
  <si>
    <t>LEV GL FACT N. 421202 ACEP AUD SG ACTA 7/03/2017</t>
  </si>
  <si>
    <t>1909382362</t>
  </si>
  <si>
    <t>LEV GL 10000421206</t>
  </si>
  <si>
    <t>LEV GL FACT N. 421206 ACEP AUD SG ACTA 7/03/2017</t>
  </si>
  <si>
    <t>1909679307</t>
  </si>
  <si>
    <t>0000000669734</t>
  </si>
  <si>
    <t>LEV GL FACT 669734</t>
  </si>
  <si>
    <t>LEV GLOSA FACT 669734 ACEP AUD SG ACTA 19/11/2015</t>
  </si>
  <si>
    <t>LEV GL FACT 0000000669734</t>
  </si>
  <si>
    <t>1909679314</t>
  </si>
  <si>
    <t>0000000651421</t>
  </si>
  <si>
    <t>LEV GL FACT 651421</t>
  </si>
  <si>
    <t>LEV GLOSA FACT 651421 ACEP AUD SG ACTA 19/11/2015</t>
  </si>
  <si>
    <t>LEV GL FACT 0000000651421</t>
  </si>
  <si>
    <t>1909679318</t>
  </si>
  <si>
    <t>LEV GL FACT 102670</t>
  </si>
  <si>
    <t>LEV GLOSA FACT 102670 ACEP AUD SG ACTA 19/11/2015</t>
  </si>
  <si>
    <t>LEV GL FACT 10000102670</t>
  </si>
  <si>
    <t>1909679322</t>
  </si>
  <si>
    <t>LEV GL FACT 101587</t>
  </si>
  <si>
    <t>LEV GLOSA FACT 101587 ACEP AUD SG ACTA 19/11/2015</t>
  </si>
  <si>
    <t>LEV GL FACT 10000101587</t>
  </si>
  <si>
    <t>1909679323</t>
  </si>
  <si>
    <t>LEV GL FACT 220918</t>
  </si>
  <si>
    <t>LEV GLOSA FACT 220918 ACEP AUD SG ACTA 19/11/2015</t>
  </si>
  <si>
    <t>LEV GL FACT 10000220918</t>
  </si>
  <si>
    <t>1909690065</t>
  </si>
  <si>
    <t>LEV GL 10000314346</t>
  </si>
  <si>
    <t>LEV GL FACT N. 314346 ACEP AUD SG ACTA 7/03/2017</t>
  </si>
  <si>
    <t>LEV GL 10000347311</t>
  </si>
  <si>
    <t>LEV GL FACT N. 347311 ACEP AUD SG ACTA 7/03/2017</t>
  </si>
  <si>
    <t>LEV GL 10000353959</t>
  </si>
  <si>
    <t>LEV GL FACT N. 353959 ACEP AUD SG ACTA 7/03/2017</t>
  </si>
  <si>
    <t>LEV GL 10000386078</t>
  </si>
  <si>
    <t>LEV GL FACT N. 386078 ACEP AUD SG ACTA 27/10/2017</t>
  </si>
  <si>
    <t>1909683531</t>
  </si>
  <si>
    <t>LEV GL 10000346965</t>
  </si>
  <si>
    <t>LEV GL FACT N. 346965 ACEP AUD SG ACTA 7/03/2017</t>
  </si>
  <si>
    <t>LEV GL FACT N 10000346965</t>
  </si>
  <si>
    <t>1909683546</t>
  </si>
  <si>
    <t>LEV GL 10000324052</t>
  </si>
  <si>
    <t>LEV GL FACT N. 324052 ACEP AUD SG ACTA 7/03/2017</t>
  </si>
  <si>
    <t>LEV GL FACT N 10000324052</t>
  </si>
  <si>
    <t>1909683550</t>
  </si>
  <si>
    <t>LEV GL 10000176769</t>
  </si>
  <si>
    <t>LEV GL FACT N. 176769 ACEP AUD SG ACTA 7/03/2017</t>
  </si>
  <si>
    <t>LEV GL FACT N 10000176769</t>
  </si>
  <si>
    <t>1909683553</t>
  </si>
  <si>
    <t>LEV GL 10000238452</t>
  </si>
  <si>
    <t>LEV GL FACT N. 238452 ACEP AUD SG ACTA 7/03/2017</t>
  </si>
  <si>
    <t>LEV GL FACT N 10000238452</t>
  </si>
  <si>
    <t>1909683554</t>
  </si>
  <si>
    <t>LEV GL 10000233614</t>
  </si>
  <si>
    <t>LEV GL FACT N. 233614 ACEP AUD SG ACTA 7/03/2017</t>
  </si>
  <si>
    <t>LEV GL FACT N 10000233614</t>
  </si>
  <si>
    <t>1909683555</t>
  </si>
  <si>
    <t>LEV GL 10000240727</t>
  </si>
  <si>
    <t>LEV GL FACT N. 240727 ACEP AUD SG ACTA 7/03/2017</t>
  </si>
  <si>
    <t>LEV GL FACT N 10000240727</t>
  </si>
  <si>
    <t>1909683556</t>
  </si>
  <si>
    <t>LEV GL 10000230014</t>
  </si>
  <si>
    <t>LEV GL FACT N. 230014 ACEP AUD SG ACTA 7/03/2017</t>
  </si>
  <si>
    <t>LEV GL FACT N 10000230014</t>
  </si>
  <si>
    <t>1909683557</t>
  </si>
  <si>
    <t>LEV GL 10000239616</t>
  </si>
  <si>
    <t>LEV GL FACT N. 239616 ACEP AUD SG ACTA 7/03/2017</t>
  </si>
  <si>
    <t>LEV GL FACT N 10000239616</t>
  </si>
  <si>
    <t>1909683568</t>
  </si>
  <si>
    <t>10000251925</t>
  </si>
  <si>
    <t>LEV GL 10000251925</t>
  </si>
  <si>
    <t>LEV GL FACT N. 251925 ACEP AUD SG ACTA 7/03/2017</t>
  </si>
  <si>
    <t>LEV GL FACT N 10000251925</t>
  </si>
  <si>
    <t>1909683570</t>
  </si>
  <si>
    <t>LEV GL 10000233746</t>
  </si>
  <si>
    <t>LEV GL FACT N. 233746 ACEP AUD SG ACTA 7/03/2017</t>
  </si>
  <si>
    <t>LEV GL FACT N 10000233746</t>
  </si>
  <si>
    <t>1909683571</t>
  </si>
  <si>
    <t>LEV GL 10000233405</t>
  </si>
  <si>
    <t>LEV GL FACT N. 233405 ACEP AUD SG ACTA 7/03/2017</t>
  </si>
  <si>
    <t>LEV GL FACT N 10000233405</t>
  </si>
  <si>
    <t>1909683574</t>
  </si>
  <si>
    <t>LEV GL 10000240064</t>
  </si>
  <si>
    <t>LEV GL FACT N. 240064 ACEP AUD SG ACTA 7/03/2017</t>
  </si>
  <si>
    <t>LEV GL FACT N 10000240064</t>
  </si>
  <si>
    <t>1909683578</t>
  </si>
  <si>
    <t>LEV GL 10000237633</t>
  </si>
  <si>
    <t>LEV GL FACT N. 237633 ACEP AUD SG ACTA 7/03/2017</t>
  </si>
  <si>
    <t>LEV GL FACT N 10000237633</t>
  </si>
  <si>
    <t>1909683579</t>
  </si>
  <si>
    <t>LEV GL 10000232455</t>
  </si>
  <si>
    <t>LEV GL FACT N. 232455 ACEP AUD SG ACTA 7/03/2017</t>
  </si>
  <si>
    <t>LEV GL FACT N 10000232455</t>
  </si>
  <si>
    <t>1909683584</t>
  </si>
  <si>
    <t>LEV GL 10000246595</t>
  </si>
  <si>
    <t>LEV GL FACT N. 246595 ACEP AUD SG ACTA 7/03/2017</t>
  </si>
  <si>
    <t>LEV GL FACT N 10000246595</t>
  </si>
  <si>
    <t>1909683587</t>
  </si>
  <si>
    <t>LEV GL 10000231629</t>
  </si>
  <si>
    <t>LEV GL FACT N. 231629 ACEP AUD SG ACTA 7/03/2017</t>
  </si>
  <si>
    <t>LEV GL FACT N 10000231629</t>
  </si>
  <si>
    <t>1909683591</t>
  </si>
  <si>
    <t>LEV GL 10000236831</t>
  </si>
  <si>
    <t>LEV GL FACT N. 236831 ACEP AUD SG ACTA 7/03/2017</t>
  </si>
  <si>
    <t>LEV GL FACT N 10000236831</t>
  </si>
  <si>
    <t>1909683607</t>
  </si>
  <si>
    <t>LEV GL 10000242590</t>
  </si>
  <si>
    <t>LEV GL FACT N. 242590 ACEP AUD SG ACTA 7/03/2017</t>
  </si>
  <si>
    <t>LEV GL FACT N 10000242590</t>
  </si>
  <si>
    <t>1909683611</t>
  </si>
  <si>
    <t>LEV GL 10000245078</t>
  </si>
  <si>
    <t>LEV GL FACT N. 245078 ACEP AUD SG ACTA 7/03/2017</t>
  </si>
  <si>
    <t>LEV GL FACT N 10000245078</t>
  </si>
  <si>
    <t>1909683612</t>
  </si>
  <si>
    <t>LEV GL 10000244300</t>
  </si>
  <si>
    <t>LEV GL FACT N. 244300 ACEP AUD SG ACTA 7/03/2017</t>
  </si>
  <si>
    <t>LEV GL FACT N 10000244300</t>
  </si>
  <si>
    <t>1909683614</t>
  </si>
  <si>
    <t>LEV GL 10000244259</t>
  </si>
  <si>
    <t>LEV GL FACT N. 244259 ACEP AUD SG ACTA 7/03/2017</t>
  </si>
  <si>
    <t>LEV GL FACT N 10000244259</t>
  </si>
  <si>
    <t>1909683615</t>
  </si>
  <si>
    <t>LEV GL 10000244282</t>
  </si>
  <si>
    <t>LEV GL FACT N. 244282 ACEP AUD SG ACTA 7/03/2017</t>
  </si>
  <si>
    <t>LEV GL FACT N 10000244282</t>
  </si>
  <si>
    <t>1909683623</t>
  </si>
  <si>
    <t>10000175480</t>
  </si>
  <si>
    <t>LEV GL 10000175480</t>
  </si>
  <si>
    <t>LEV GL FACT N. 175480 ACEP AUD SG ACTA 7/03/2017</t>
  </si>
  <si>
    <t>6819017011</t>
  </si>
  <si>
    <t>LEV GL FACT N 10000175480</t>
  </si>
  <si>
    <t>1909683624</t>
  </si>
  <si>
    <t>10000175948</t>
  </si>
  <si>
    <t>LEV GL 10000175948</t>
  </si>
  <si>
    <t>LEV GL FACT N. 175948 ACEP AUD SG ACTA 7/03/2017</t>
  </si>
  <si>
    <t>LEV GL FACT N 10000175948</t>
  </si>
  <si>
    <t>1909683625</t>
  </si>
  <si>
    <t>10000252401</t>
  </si>
  <si>
    <t>LEV GL 10000252401</t>
  </si>
  <si>
    <t>LEV GL FACT N. 252401 ACEP AUD SG ACTA 7/03/2017</t>
  </si>
  <si>
    <t>LEV GL FACT N 10000252401</t>
  </si>
  <si>
    <t>1909683626</t>
  </si>
  <si>
    <t>LEV GL 10000249415</t>
  </si>
  <si>
    <t>LEV GL FACT N. 249415 ACEP AUD SG ACTA 7/03/2017</t>
  </si>
  <si>
    <t>LEV GL FACT N 10000249415</t>
  </si>
  <si>
    <t>1909683627</t>
  </si>
  <si>
    <t>LEV GL 10000243862</t>
  </si>
  <si>
    <t>LEV GL FACT N. 243862 ACEP AUD SG ACTA 7/03/2017</t>
  </si>
  <si>
    <t>LEV GL FACT N 10000243862</t>
  </si>
  <si>
    <t>1909683628</t>
  </si>
  <si>
    <t>LEV GL 10000245800</t>
  </si>
  <si>
    <t>LEV GL FACT N. 245800 ACEP AUD SG ACTA 7/03/2017</t>
  </si>
  <si>
    <t>LEV GL FACT N 10000245800</t>
  </si>
  <si>
    <t>1909683629</t>
  </si>
  <si>
    <t>LEV GL 10000252199</t>
  </si>
  <si>
    <t>LEV GL FACT N. 252199 ACEP AUD SG ACTA 7/03/2017</t>
  </si>
  <si>
    <t>LEV GL FACT N 10000252199</t>
  </si>
  <si>
    <t>1909683630</t>
  </si>
  <si>
    <t>10000253561</t>
  </si>
  <si>
    <t>LEV GL 10000253561</t>
  </si>
  <si>
    <t>LEV GL FACT N. 253561 ACEP AUD SG ACTA 7/03/2017</t>
  </si>
  <si>
    <t>LEV GL FACT N 10000253561</t>
  </si>
  <si>
    <t>1909683631</t>
  </si>
  <si>
    <t>LEV GL 10000240760</t>
  </si>
  <si>
    <t>LEV GL FACT N. 240760 ACEP AUD SG ACTA 7/03/2017</t>
  </si>
  <si>
    <t>LEV GL FACT N 10000240760</t>
  </si>
  <si>
    <t>1909683633</t>
  </si>
  <si>
    <t>LEV GL 10000224354</t>
  </si>
  <si>
    <t>LEV GL FACT N. 224354 ACEP AUD SG ACTA 7/03/2017</t>
  </si>
  <si>
    <t>LEV GL FACT N 10000224354</t>
  </si>
  <si>
    <t>1909683634</t>
  </si>
  <si>
    <t>LEV GL 10000221306</t>
  </si>
  <si>
    <t>LEV GL FACT N. 221306 ACEP AUD SG ACTA 7/03/2017</t>
  </si>
  <si>
    <t>LEV GL FACT N 10000221306</t>
  </si>
  <si>
    <t>1909683635</t>
  </si>
  <si>
    <t>10000254030</t>
  </si>
  <si>
    <t>LEV GL 10000254030</t>
  </si>
  <si>
    <t>LEV GL FACT N. 254030 ACEP AUD SG ACTA 7/03/2017</t>
  </si>
  <si>
    <t>LEV GL FACT N 10000254030</t>
  </si>
  <si>
    <t>1909683636</t>
  </si>
  <si>
    <t>LEV GL 10000263376</t>
  </si>
  <si>
    <t>LEV GL FACT N. 263376 ACEP AUD SG ACTA 7/03/2017</t>
  </si>
  <si>
    <t>LEV GL FACT N 10000263376</t>
  </si>
  <si>
    <t>1909683637</t>
  </si>
  <si>
    <t>LEV GL 10000261549</t>
  </si>
  <si>
    <t>LEV GL FACT N. 261549 ACEP AUD SG ACTA 7/03/2017</t>
  </si>
  <si>
    <t>LEV GL FACT N 10000261549</t>
  </si>
  <si>
    <t>1909683638</t>
  </si>
  <si>
    <t>LEV GL 10000261178</t>
  </si>
  <si>
    <t>LEV GL FACT N. 261178 ACEP AUD SG ACTA 7/03/2017</t>
  </si>
  <si>
    <t>LEV GL FACT N 10000261178</t>
  </si>
  <si>
    <t>1909683639</t>
  </si>
  <si>
    <t>LEV GL 10000223306</t>
  </si>
  <si>
    <t>LEV GL FACT N. 223306 ACEP AUD SG ACTA 7/03/2017</t>
  </si>
  <si>
    <t>LEV GL FACT N 10000223306</t>
  </si>
  <si>
    <t>1909683643</t>
  </si>
  <si>
    <t>LEV GL 10000221158</t>
  </si>
  <si>
    <t>LEV GL FACT N. 221158 ACEP AUD SG ACTA 7/03/2017</t>
  </si>
  <si>
    <t>LEV GL FACT N 10000221158</t>
  </si>
  <si>
    <t>1909683647</t>
  </si>
  <si>
    <t>LEV GL 10000222577</t>
  </si>
  <si>
    <t>LEV GL FACT N. 222577 ACEP AUD SG ACTA 7/03/2017</t>
  </si>
  <si>
    <t>LEV GL FACT N 10000222577</t>
  </si>
  <si>
    <t>1909683648</t>
  </si>
  <si>
    <t>LEV GL 10000221312</t>
  </si>
  <si>
    <t>LEV GL FACT N. 221312 ACEP AUD SG ACTA 7/03/2017</t>
  </si>
  <si>
    <t>LEV GL FACT N 10000221312</t>
  </si>
  <si>
    <t>1909683652</t>
  </si>
  <si>
    <t>10000253977</t>
  </si>
  <si>
    <t>LEV GL 10000253977</t>
  </si>
  <si>
    <t>LEV GL FACT N. 253977 ACEP AUD SG ACTA 7/03/2017</t>
  </si>
  <si>
    <t>LEV GL FACT N 10000253977</t>
  </si>
  <si>
    <t>1909683670</t>
  </si>
  <si>
    <t>LEV GL 10000296552</t>
  </si>
  <si>
    <t>LEV GL FACT N. 296552 ACEP AUD SG ACTA 7/03/2017</t>
  </si>
  <si>
    <t>LEV GL FACT N 10000296552</t>
  </si>
  <si>
    <t>1909683678</t>
  </si>
  <si>
    <t>LEV GL 10000279778</t>
  </si>
  <si>
    <t>LEV GL FACT N. 279778 ACEP AUD SG ACTA 7/03/2017</t>
  </si>
  <si>
    <t>LEV GL FACT N 10000279778</t>
  </si>
  <si>
    <t>1909683686</t>
  </si>
  <si>
    <t>LEV GL 10000291246</t>
  </si>
  <si>
    <t>LEV GL FACT N. 291246 ACEP AUD SG ACTA 7/03/2017</t>
  </si>
  <si>
    <t>LEV GL FACT N 10000291246</t>
  </si>
  <si>
    <t>1909683695</t>
  </si>
  <si>
    <t>LEV GL 10000305196</t>
  </si>
  <si>
    <t>LEV GL FACT N. 305196 ACEP AUD SG ACTA 7/03/2017</t>
  </si>
  <si>
    <t>LEV GL FACT N 10000305196</t>
  </si>
  <si>
    <t>1909683709</t>
  </si>
  <si>
    <t>LEV GL 10000298127</t>
  </si>
  <si>
    <t>LEV GL FACT N. 298127 ACEP AUD SG ACTA 7/03/2017</t>
  </si>
  <si>
    <t>LEV GL FACT N 10000298127</t>
  </si>
  <si>
    <t>1909683711</t>
  </si>
  <si>
    <t>LEV GL 10000296587</t>
  </si>
  <si>
    <t>LEV GL FACT N. 296587 ACEP AUD SG ACTA 7/03/2017</t>
  </si>
  <si>
    <t>LEV GL FACT N 10000296587</t>
  </si>
  <si>
    <t>1909683878</t>
  </si>
  <si>
    <t>10000275930</t>
  </si>
  <si>
    <t>LEV GL 10000275930</t>
  </si>
  <si>
    <t>LEV GL FACT N. 275930 ACEP AUD SG ACTA 7/03/2017</t>
  </si>
  <si>
    <t>LEV GL FACT N 10000275930</t>
  </si>
  <si>
    <t>1909683880</t>
  </si>
  <si>
    <t>LEV GL 10000300437</t>
  </si>
  <si>
    <t>LEV GL FACT N. 300437 ACEP AUD SG ACTA 7/03/2017</t>
  </si>
  <si>
    <t>LEV GL FACT N 10000300437</t>
  </si>
  <si>
    <t>1909683914</t>
  </si>
  <si>
    <t>LEV GL 10000312273</t>
  </si>
  <si>
    <t>LEV GL FACT N. 312273 ACEP AUD SG ACTA 7/03/2017</t>
  </si>
  <si>
    <t>LEV GL FACT N 10000312273</t>
  </si>
  <si>
    <t>1909683916</t>
  </si>
  <si>
    <t>LEV GL 10000312234</t>
  </si>
  <si>
    <t>LEV GL FACT N. 312234 ACEP AUD SG ACTA 7/03/2017</t>
  </si>
  <si>
    <t>LEV GL FACT N 10000312234</t>
  </si>
  <si>
    <t>1909683918</t>
  </si>
  <si>
    <t>LEV GL 10000339203</t>
  </si>
  <si>
    <t>LEV GL FACT N. 339203 ACEP AUD SG ACTA 7/03/2017</t>
  </si>
  <si>
    <t>LEV GL FACT N 10000339203</t>
  </si>
  <si>
    <t>1909683919</t>
  </si>
  <si>
    <t>LEV GL 10000302337</t>
  </si>
  <si>
    <t>LEV GL FACT N. 302337 ACEP AUD SG ACTA 7/03/2017</t>
  </si>
  <si>
    <t>LEV GL FACT N 10000302337</t>
  </si>
  <si>
    <t>1909683921</t>
  </si>
  <si>
    <t>LEV GL 10000311500</t>
  </si>
  <si>
    <t>LEV GL FACT N. 311500 ACEP AUD SG ACTA 7/03/2017</t>
  </si>
  <si>
    <t>LEV GL FACT N 10000311500</t>
  </si>
  <si>
    <t>1909683922</t>
  </si>
  <si>
    <t>LEV GL 10000311493</t>
  </si>
  <si>
    <t>LEV GL FACT N. 311493 ACEP AUD SG ACTA 7/03/2017</t>
  </si>
  <si>
    <t>LEV GL FACT N 10000311493</t>
  </si>
  <si>
    <t>1909683923</t>
  </si>
  <si>
    <t>LEV GL 10000311073</t>
  </si>
  <si>
    <t>LEV GL FACT N. 311073 ACEP AUD SG ACTA 7/03/2017</t>
  </si>
  <si>
    <t>LEV GL FACT N 10000311073</t>
  </si>
  <si>
    <t>1909683925</t>
  </si>
  <si>
    <t>LEV GL 10000336484</t>
  </si>
  <si>
    <t>LEV GL FACT N. 336484 ACEP AUD SG ACTA 7/03/2017</t>
  </si>
  <si>
    <t>LEV GL FACT N 10000336484</t>
  </si>
  <si>
    <t>1909683926</t>
  </si>
  <si>
    <t>LEV GL 10000341589</t>
  </si>
  <si>
    <t>LEV GL FACT N. 341589 ACEP AUD SG ACTA 7/03/2017</t>
  </si>
  <si>
    <t>LEV GL FACT N 10000341589</t>
  </si>
  <si>
    <t>1909683928</t>
  </si>
  <si>
    <t>LEV GL 10000324096</t>
  </si>
  <si>
    <t>LEV GL FACT N. 324096 ACEP AUD SG ACTA 7/03/2017</t>
  </si>
  <si>
    <t>LEV GL FACT N 10000324096</t>
  </si>
  <si>
    <t>1909683929</t>
  </si>
  <si>
    <t>LEV GL 10000313382</t>
  </si>
  <si>
    <t>LEV GL FACT N. 313382 ACEP AUD SG ACTA 7/03/2017</t>
  </si>
  <si>
    <t>LEV GL FACT N 10000313382</t>
  </si>
  <si>
    <t>1909683931</t>
  </si>
  <si>
    <t>LEV GL 10000312103</t>
  </si>
  <si>
    <t>LEV GL FACT N. 312103 ACEP AUD SG ACTA 7/03/2017</t>
  </si>
  <si>
    <t>LEV GL FACT N 10000312103</t>
  </si>
  <si>
    <t>1909683932</t>
  </si>
  <si>
    <t>LEV GL 10000329145</t>
  </si>
  <si>
    <t>LEV GL FACT N. 329145 ACEP AUD SG ACTA 7/03/2017</t>
  </si>
  <si>
    <t>LEV GL FACT N 10000329145</t>
  </si>
  <si>
    <t>1909683934</t>
  </si>
  <si>
    <t>LEV GL 10000323198</t>
  </si>
  <si>
    <t>LEV GL FACT N. 323198 ACEP AUD SG ACTA 7/03/2017</t>
  </si>
  <si>
    <t>LEV GL FACT N 10000323198</t>
  </si>
  <si>
    <t>1909683935</t>
  </si>
  <si>
    <t>LEV GL 10000308506</t>
  </si>
  <si>
    <t>LEV GL FACT N. 308506 ACEP AUD SG ACTA 7/03/2017</t>
  </si>
  <si>
    <t>LEV GL FACT N 10000308506</t>
  </si>
  <si>
    <t>1909683938</t>
  </si>
  <si>
    <t>LEV GL 10000323181</t>
  </si>
  <si>
    <t>LEV GL FACT N. 323181 ACEP AUD SG ACTA 7/03/2017</t>
  </si>
  <si>
    <t>LEV GL FACT N 10000323181</t>
  </si>
  <si>
    <t>1909683939</t>
  </si>
  <si>
    <t>LEV GL 10000328511</t>
  </si>
  <si>
    <t>LEV GL FACT N. 328511 ACEP AUD SG ACTA 7/03/2017</t>
  </si>
  <si>
    <t>LEV GL FACT N 10000328511</t>
  </si>
  <si>
    <t>1909683940</t>
  </si>
  <si>
    <t>LEV GL 10000328311</t>
  </si>
  <si>
    <t>LEV GL FACT N. 328311 ACEP AUD SG ACTA 7/03/2017</t>
  </si>
  <si>
    <t>LEV GL FACT N 10000328311</t>
  </si>
  <si>
    <t>1909683947</t>
  </si>
  <si>
    <t>LEV GL 10000313374</t>
  </si>
  <si>
    <t>LEV GL FACT N. 313374 ACEP AUD SG ACTA 7/03/2017</t>
  </si>
  <si>
    <t>LEV GL FACT N 10000313374</t>
  </si>
  <si>
    <t>1909683948</t>
  </si>
  <si>
    <t>LEV GL 10000314777</t>
  </si>
  <si>
    <t>LEV GL FACT N. 314777 ACEP AUD SG ACTA 7/03/2017</t>
  </si>
  <si>
    <t>LEV GL FACT N 10000314777</t>
  </si>
  <si>
    <t>1909683949</t>
  </si>
  <si>
    <t>LEV GL 10000311072</t>
  </si>
  <si>
    <t>LEV GL FACT N. 311072 ACEP AUD SG ACTA 7/03/2017</t>
  </si>
  <si>
    <t>LEV GL FACT N 10000311072</t>
  </si>
  <si>
    <t>1909683951</t>
  </si>
  <si>
    <t>LEV GL 10000308520</t>
  </si>
  <si>
    <t>LEV GL FACT N. 308520 ACEP AUD SG ACTA 7/03/2017</t>
  </si>
  <si>
    <t>LEV GL FACT N 10000308520</t>
  </si>
  <si>
    <t>1909683954</t>
  </si>
  <si>
    <t>LEV GL 10000327571</t>
  </si>
  <si>
    <t>LEV GL FACT N. 327571 ACEP AUD SG ACTA 7/03/2017</t>
  </si>
  <si>
    <t>LEV GL FACT N 10000327571</t>
  </si>
  <si>
    <t>1909683956</t>
  </si>
  <si>
    <t>LEV GL 10000324331</t>
  </si>
  <si>
    <t>LEV GL FACT N. 324331 ACEP AUD SG ACTA 7/03/2017</t>
  </si>
  <si>
    <t>LEV GL FACT N 10000324331</t>
  </si>
  <si>
    <t>1909683957</t>
  </si>
  <si>
    <t>LEV GL 10000325027</t>
  </si>
  <si>
    <t>LEV GL FACT N. 325027 ACEP AUD SG ACTA 7/03/2017</t>
  </si>
  <si>
    <t>LEV GL FACT N 10000325027</t>
  </si>
  <si>
    <t>1909683958</t>
  </si>
  <si>
    <t>LEV GL 10000326490</t>
  </si>
  <si>
    <t>LEV GL FACT N. 326490 ACEP AUD SG ACTA 7/03/2017</t>
  </si>
  <si>
    <t>LEV GL FACT N 10000326490</t>
  </si>
  <si>
    <t>1909683961</t>
  </si>
  <si>
    <t>LEV GL 10000324877</t>
  </si>
  <si>
    <t>LEV GL FACT N. 324877 ACEP AUD SG ACTA 7/03/2017</t>
  </si>
  <si>
    <t>LEV GL FACT N 10000324877</t>
  </si>
  <si>
    <t>1909683968</t>
  </si>
  <si>
    <t>LEV GL 10000325147</t>
  </si>
  <si>
    <t>LEV GL FACT N. 325147 ACEP AUD SG ACTA 7/03/2017</t>
  </si>
  <si>
    <t>LEV GL FACT N 10000325147</t>
  </si>
  <si>
    <t>1909683973</t>
  </si>
  <si>
    <t>LEV GL 10000345764</t>
  </si>
  <si>
    <t>LEV GL FACT N. 345764 ACEP AUD SG ACTA 7/03/2017</t>
  </si>
  <si>
    <t>LEV GL FACT N 10000345764</t>
  </si>
  <si>
    <t>1909683974</t>
  </si>
  <si>
    <t>LEV GL 10000344433</t>
  </si>
  <si>
    <t>LEV GL FACT N. 344433 ACEP AUD SG ACTA 7/03/2017</t>
  </si>
  <si>
    <t>LEV GL FACT N 10000344433</t>
  </si>
  <si>
    <t>1909683978</t>
  </si>
  <si>
    <t>LEV GL 10000344358</t>
  </si>
  <si>
    <t>LEV GL FACT N. 344358 ACEP AUD SG ACTA 7/03/2017</t>
  </si>
  <si>
    <t>LEV GL FACT N 10000344358</t>
  </si>
  <si>
    <t>1909683982</t>
  </si>
  <si>
    <t>LEV GL 10000344221</t>
  </si>
  <si>
    <t>LEV GL FACT N. 344221 ACEP AUD SG ACTA 7/03/2017</t>
  </si>
  <si>
    <t>LEV GL FACT N 10000344221</t>
  </si>
  <si>
    <t>1909683984</t>
  </si>
  <si>
    <t>LEV GL 10000345462</t>
  </si>
  <si>
    <t>LEV GL FACT N. 345462 ACEP AUD SG ACTA 7/03/2017</t>
  </si>
  <si>
    <t>LEV GL FACT N 10000345462</t>
  </si>
  <si>
    <t>1909683986</t>
  </si>
  <si>
    <t>LEV GL 10000344747</t>
  </si>
  <si>
    <t>LEV GL FACT N. 344747 ACEP AUD SG ACTA 7/03/2017</t>
  </si>
  <si>
    <t>LEV GL FACT N 10000344747</t>
  </si>
  <si>
    <t>1909683989</t>
  </si>
  <si>
    <t>LEV GL 10000346260</t>
  </si>
  <si>
    <t>LEV GL FACT N. 346260 ACEP AUD SG ACTA 7/03/2017</t>
  </si>
  <si>
    <t>LEV GL FACT N 10000346260</t>
  </si>
  <si>
    <t>1909683991</t>
  </si>
  <si>
    <t>LEV GL 10000346055</t>
  </si>
  <si>
    <t>LEV GL FACT N. 346055 ACEP AUD SG ACTA 7/03/2017</t>
  </si>
  <si>
    <t>LEV GL FACT N 10000346055</t>
  </si>
  <si>
    <t>1909683994</t>
  </si>
  <si>
    <t>LEV GL 10000317468</t>
  </si>
  <si>
    <t>LEV GL FACT N. 317468 ACEP AUD SG ACTA 7/03/2017</t>
  </si>
  <si>
    <t>LEV GL FACT N 10000317468</t>
  </si>
  <si>
    <t>1909683995</t>
  </si>
  <si>
    <t>LEV GL 10000309796</t>
  </si>
  <si>
    <t>LEV GL FACT N. 309796 ACEP AUD SG ACTA 7/03/2017</t>
  </si>
  <si>
    <t>LEV GL FACT N 10000309796</t>
  </si>
  <si>
    <t>1909683997</t>
  </si>
  <si>
    <t>LEV GL 10000324220</t>
  </si>
  <si>
    <t>LEV GL FACT N. 324220 ACEP AUD SG ACTA 7/03/2017</t>
  </si>
  <si>
    <t>LEV GL FACT N 10000324220</t>
  </si>
  <si>
    <t>1909683998</t>
  </si>
  <si>
    <t>LEV GL 10000323115</t>
  </si>
  <si>
    <t>LEV GL FACT N. 323115 ACEP AUD SG ACTA 7/03/2017</t>
  </si>
  <si>
    <t>LEV GL FACT N 10000323115</t>
  </si>
  <si>
    <t>1909684002</t>
  </si>
  <si>
    <t>LEV GL 10000321559</t>
  </si>
  <si>
    <t>LEV GL FACT N. 321559 ACEP AUD SG ACTA 7/03/2017</t>
  </si>
  <si>
    <t>LEV GL FACT N 10000321559</t>
  </si>
  <si>
    <t>1909684005</t>
  </si>
  <si>
    <t>LEV GL 10000346000</t>
  </si>
  <si>
    <t>LEV GL FACT N. 346000 ACEP AUD SG ACTA 7/03/2017</t>
  </si>
  <si>
    <t>LEV GL FACT N 10000346000</t>
  </si>
  <si>
    <t>1909684010</t>
  </si>
  <si>
    <t>LEV GL 10000342497</t>
  </si>
  <si>
    <t>LEV GL FACT N. 342497 ACEP AUD SG ACTA 7/03/2017</t>
  </si>
  <si>
    <t>LEV GL FACT N 10000342497</t>
  </si>
  <si>
    <t>1909684012</t>
  </si>
  <si>
    <t>LEV GL 10000343297</t>
  </si>
  <si>
    <t>LEV GL FACT N. 343297 ACEP AUD SG ACTA 7/03/2017</t>
  </si>
  <si>
    <t>LEV GL FACT N 10000343297</t>
  </si>
  <si>
    <t>1909684029</t>
  </si>
  <si>
    <t>LEV GL 10000349178</t>
  </si>
  <si>
    <t>LEV GL FACT N. 349178 ACEP AUD SG ACTA 7/03/2017</t>
  </si>
  <si>
    <t>LEV GL FACT N 10000349178</t>
  </si>
  <si>
    <t>1909684041</t>
  </si>
  <si>
    <t>LEV GL 10000314251</t>
  </si>
  <si>
    <t>LEV GL FACT N. 314251 ACEP AUD SG ACTA 7/03/2017</t>
  </si>
  <si>
    <t>LEV GL FACT N 10000314251</t>
  </si>
  <si>
    <t>1909684045</t>
  </si>
  <si>
    <t>LEV GL 10000343566</t>
  </si>
  <si>
    <t>LEV GL FACT N. 343566 ACEP AUD SG ACTA 7/03/2017</t>
  </si>
  <si>
    <t>LEV GL FACT N 10000343566</t>
  </si>
  <si>
    <t>1909684046</t>
  </si>
  <si>
    <t>LEV GL 10000346393</t>
  </si>
  <si>
    <t>LEV GL FACT N. 346393 ACEP AUD SG ACTA 7/03/2017</t>
  </si>
  <si>
    <t>LEV GL FACT N 10000346393</t>
  </si>
  <si>
    <t>1909684048</t>
  </si>
  <si>
    <t>LEV GL 10000348302</t>
  </si>
  <si>
    <t>LEV GL FACT N. 348302 ACEP AUD SG ACTA 7/03/2017</t>
  </si>
  <si>
    <t>LEV GL FACT N 10000348302</t>
  </si>
  <si>
    <t>1909684062</t>
  </si>
  <si>
    <t>LEV GL 10000315411</t>
  </si>
  <si>
    <t>LEV GL FACT N. 315411 ACEP AUD SG ACTA 7/03/2017</t>
  </si>
  <si>
    <t>LEV GL FACT N 10000315411</t>
  </si>
  <si>
    <t>1909684069</t>
  </si>
  <si>
    <t>LEV GL 10000346462</t>
  </si>
  <si>
    <t>LEV GL FACT N. 346462 ACEP AUD SG ACTA 7/03/2017</t>
  </si>
  <si>
    <t>LEV GL FACT N 10000346462</t>
  </si>
  <si>
    <t>1909684072</t>
  </si>
  <si>
    <t>LEV GL 10000348184</t>
  </si>
  <si>
    <t>LEV GL FACT N. 348184 ACEP AUD SG ACTA 7/03/2017</t>
  </si>
  <si>
    <t>LEV GL FACT N 10000348184</t>
  </si>
  <si>
    <t>1909684073</t>
  </si>
  <si>
    <t>LEV GL 10000345179</t>
  </si>
  <si>
    <t>LEV GL FACT N. 345179 ACEP AUD SG ACTA 7/03/2017</t>
  </si>
  <si>
    <t>LEV GL FACT N 10000345179</t>
  </si>
  <si>
    <t>1909684074</t>
  </si>
  <si>
    <t>LEV GL 10000346226</t>
  </si>
  <si>
    <t>LEV GL FACT N. 346226 ACEP AUD SG ACTA 7/03/2017</t>
  </si>
  <si>
    <t>LEV GL FACT N 10000346226</t>
  </si>
  <si>
    <t>1909684078</t>
  </si>
  <si>
    <t>LEV GL 10000344568</t>
  </si>
  <si>
    <t>LEV GL FACT N. 344568 ACEP AUD SG ACTA 7/03/2017</t>
  </si>
  <si>
    <t>LEV GL FACT N 10000344568</t>
  </si>
  <si>
    <t>1909684079</t>
  </si>
  <si>
    <t>LEV GL 10000347305</t>
  </si>
  <si>
    <t>LEV GL FACT N. 347305 ACEP AUD SG ACTA 7/03/2017</t>
  </si>
  <si>
    <t>LEV GL FACT N 10000347305</t>
  </si>
  <si>
    <t>1909684089</t>
  </si>
  <si>
    <t>LEV GL 10000346497</t>
  </si>
  <si>
    <t>LEV GL FACT N. 346497 ACEP AUD SG ACTA 7/03/2017</t>
  </si>
  <si>
    <t>LEV GL FACT N 10000346497</t>
  </si>
  <si>
    <t>1909684095</t>
  </si>
  <si>
    <t>LEV GL 10000346076</t>
  </si>
  <si>
    <t>LEV GL FACT N. 346076 ACEP AUD SG ACTA 7/03/2017</t>
  </si>
  <si>
    <t>LEV GL FACT N 10000346076</t>
  </si>
  <si>
    <t>1909684102</t>
  </si>
  <si>
    <t>LEV GL 10000320821</t>
  </si>
  <si>
    <t>LEV GL FACT N. 320821 ACEP AUD SG ACTA 7/03/2017</t>
  </si>
  <si>
    <t>LEV GL FACT N 10000320821</t>
  </si>
  <si>
    <t>1909684108</t>
  </si>
  <si>
    <t>LEV GL 10000346564</t>
  </si>
  <si>
    <t>LEV GL FACT N. 346564 ACEP AUD SG ACTA 7/03/2017</t>
  </si>
  <si>
    <t>LEV GL FACT N 10000346564</t>
  </si>
  <si>
    <t>1909684322</t>
  </si>
  <si>
    <t>LEV GL 10000382690</t>
  </si>
  <si>
    <t>LEV GL FACT N. 382690 ACEP AUD SG ACTA 27/10/2017</t>
  </si>
  <si>
    <t>LEV GL FACT N 10000382690</t>
  </si>
  <si>
    <t>1909684323</t>
  </si>
  <si>
    <t>LEV GL 10000382676</t>
  </si>
  <si>
    <t>LEV GL FACT N. 382676 ACEP AUD SG ACTA 27/10/2017</t>
  </si>
  <si>
    <t>LEV GL FACT N 10000382676</t>
  </si>
  <si>
    <t>1909684324</t>
  </si>
  <si>
    <t>LEV GL 10000384942</t>
  </si>
  <si>
    <t>LEV GL FACT N. 384942 ACEP AUD SG ACTA 27/10/2017</t>
  </si>
  <si>
    <t>LEV GL FACT N 10000384942</t>
  </si>
  <si>
    <t>1909684325</t>
  </si>
  <si>
    <t>LEV GL 10000384897</t>
  </si>
  <si>
    <t>LEV GL FACT N. 384897 ACEP AUD SG ACTA 27/10/2017</t>
  </si>
  <si>
    <t>LEV GL FACT N 10000384897</t>
  </si>
  <si>
    <t>1909684326</t>
  </si>
  <si>
    <t>LEV GL 10000385800</t>
  </si>
  <si>
    <t>LEV GL FACT N. 385800 ACEP AUD SG ACTA 27/10/2017</t>
  </si>
  <si>
    <t>LEV GL FACT N 10000385800</t>
  </si>
  <si>
    <t>1909684327</t>
  </si>
  <si>
    <t>LEV GL 10000385949</t>
  </si>
  <si>
    <t>LEV GL FACT N. 385949 ACEP AUD SG ACTA 27/10/2017</t>
  </si>
  <si>
    <t>LEV GL FACT N 10000385949</t>
  </si>
  <si>
    <t>1909684329</t>
  </si>
  <si>
    <t>LEV GL 10000387696</t>
  </si>
  <si>
    <t>LEV GL FACT N. 387696 ACEP AUD SG ACTA 27/10/2017</t>
  </si>
  <si>
    <t>LEV GL FACT N 10000387696</t>
  </si>
  <si>
    <t>1909684357</t>
  </si>
  <si>
    <t>LEV GL 10000382133</t>
  </si>
  <si>
    <t>LEV GL FACT N. 382133 ACEP AUD SG ACTA 27/10/2017</t>
  </si>
  <si>
    <t>LEV GL FACT N 10000382133</t>
  </si>
  <si>
    <t>1909684364</t>
  </si>
  <si>
    <t>LEV GL 10000378849</t>
  </si>
  <si>
    <t>LEV GL FACT N. 378849 ACEP AUD SG ACTA 27/10/2017</t>
  </si>
  <si>
    <t>LEV GL FACT N 10000378849</t>
  </si>
  <si>
    <t>1909684365</t>
  </si>
  <si>
    <t>LEV GL 10000378824</t>
  </si>
  <si>
    <t>LEV GL FACT N. 378824 ACEP AUD SG ACTA 27/10/2017</t>
  </si>
  <si>
    <t>LEV GL FACT N 10000378824</t>
  </si>
  <si>
    <t>1909684368</t>
  </si>
  <si>
    <t>LEV GL 10000383359</t>
  </si>
  <si>
    <t>LEV GL FACT N. 383359 ACEP AUD SG ACTA 27/10/2017</t>
  </si>
  <si>
    <t>LEV GL FACT N 10000383359</t>
  </si>
  <si>
    <t>1909684370</t>
  </si>
  <si>
    <t>LEV GL 10000383626</t>
  </si>
  <si>
    <t>LEV GL FACT N. 383626 ACEP AUD SG ACTA 27/10/2017</t>
  </si>
  <si>
    <t>LEV GL FACT N 10000383626</t>
  </si>
  <si>
    <t>1909684372</t>
  </si>
  <si>
    <t>LEV GL 10000385663</t>
  </si>
  <si>
    <t>LEV GL FACT N. 385663 ACEP AUD SG ACTA 27/10/2017</t>
  </si>
  <si>
    <t>LEV GL FACT N 10000385663</t>
  </si>
  <si>
    <t>1909684373</t>
  </si>
  <si>
    <t>LEV GL 10000385340</t>
  </si>
  <si>
    <t>LEV GL FACT N. 385340 ACEP AUD SG ACTA 27/10/2017</t>
  </si>
  <si>
    <t>LEV GL FACT N 10000385340</t>
  </si>
  <si>
    <t>1909684374</t>
  </si>
  <si>
    <t>LEV GL 10000373390</t>
  </si>
  <si>
    <t>LEV GL FACT N. 373390 ACEP AUD SG ACTA 27/10/2017</t>
  </si>
  <si>
    <t>LEV GL FACT N 10000373390</t>
  </si>
  <si>
    <t>1909684375</t>
  </si>
  <si>
    <t>LEV GL 10000380974</t>
  </si>
  <si>
    <t>LEV GL FACT N. 380974 ACEP AUD SG ACTA 27/10/2017</t>
  </si>
  <si>
    <t>LEV GL FACT N 10000380974</t>
  </si>
  <si>
    <t>1909684376</t>
  </si>
  <si>
    <t>LEV GL 10000377088</t>
  </si>
  <si>
    <t>LEV GL FACT N. 377088 ACEP AUD SG ACTA 27/10/2017</t>
  </si>
  <si>
    <t>LEV GL FACT N 10000377088</t>
  </si>
  <si>
    <t>1909684378</t>
  </si>
  <si>
    <t>LEV GL 10000378797</t>
  </si>
  <si>
    <t>LEV GL FACT N. 378797 ACEP AUD SG ACTA 27/10/2017</t>
  </si>
  <si>
    <t>LEV GL FACT N 10000378797</t>
  </si>
  <si>
    <t>1909684379</t>
  </si>
  <si>
    <t>LEV GL 10000383530</t>
  </si>
  <si>
    <t>LEV GL FACT N. 383530 ACEP AUD SG ACTA 27/10/2017</t>
  </si>
  <si>
    <t>RECLASF GL FACT N. 383530</t>
  </si>
  <si>
    <t>1909684318</t>
  </si>
  <si>
    <t>LEV GL 10000228616</t>
  </si>
  <si>
    <t>LEV GL FACT N. 228616 ACEP AUD SG ACTA 16/05/2017</t>
  </si>
  <si>
    <t>LEV GL FACT N 10000228616</t>
  </si>
  <si>
    <t>1909684320</t>
  </si>
  <si>
    <t>LEV GL 10000232416</t>
  </si>
  <si>
    <t>LEV GL FACT N. 232416 ACEP AUD SG ACTA 16/05/2017</t>
  </si>
  <si>
    <t>LEV GL FACT N 10000232416</t>
  </si>
  <si>
    <t>LEV GL FACT 10000384469 ACEP AUD SG ACTA 27102017</t>
  </si>
  <si>
    <t>LEV GL FACT 10000388616 ACEP AUD SG ACTA 27102017</t>
  </si>
  <si>
    <t>LEV GL FACT 10000389556 ACEP AUD SG ACTA 27102017</t>
  </si>
  <si>
    <t>LEV GL FACT 10000389987 ACEP AUD SG ACTA 27102017</t>
  </si>
  <si>
    <t>LEV GL FACT 10000391264 ACEP AUD SG ACTA 27102017</t>
  </si>
  <si>
    <t>LEV GL FACT 10000388589 ACEP AUD SG ACTA 27102017</t>
  </si>
  <si>
    <t>1909685803</t>
  </si>
  <si>
    <t>20180531</t>
  </si>
  <si>
    <t>LEV GL FACT 10000382964 ACEP AUD SG ACTA 27102017</t>
  </si>
  <si>
    <t>LEV GL FACT 10000382964</t>
  </si>
  <si>
    <t>1909685811</t>
  </si>
  <si>
    <t>LEV GL FACT 10000393326 ACEP AUD SG ACTA 27102017</t>
  </si>
  <si>
    <t>LEV GL FACT 10000393326</t>
  </si>
  <si>
    <t>1909685814</t>
  </si>
  <si>
    <t>LEV GL FACT 10000389905 ACEP AUD SG ACTA 27102017</t>
  </si>
  <si>
    <t>LEV GL FACT 10000389905</t>
  </si>
  <si>
    <t>1909685828</t>
  </si>
  <si>
    <t>LEV GL FACT 10000388827 ACEP AUD SG ACTA 27102017</t>
  </si>
  <si>
    <t>LEV GL FACT 10000388827</t>
  </si>
  <si>
    <t>1909685830</t>
  </si>
  <si>
    <t>LEV GL FACT 10000382979 ACEP AUD SG ACTA 27102017</t>
  </si>
  <si>
    <t>LEV GL FACT 10000382979</t>
  </si>
  <si>
    <t>1909685863</t>
  </si>
  <si>
    <t>LEV GL FACT 10000393462 ACEP AUD SG ACTA 27102017</t>
  </si>
  <si>
    <t>LEV GL FACT 10000393462</t>
  </si>
  <si>
    <t>1909685873</t>
  </si>
  <si>
    <t>LEV GL FACT 10000384400 ACEP AUD SG ACTA 27102017</t>
  </si>
  <si>
    <t>LEV GL FACT 10000384400</t>
  </si>
  <si>
    <t>1909685879</t>
  </si>
  <si>
    <t>LEV GL FACT 10000393407 ACEP AUD SG ACTA 27102017</t>
  </si>
  <si>
    <t>LEV GL FACT 10000393407</t>
  </si>
  <si>
    <t>1909685882</t>
  </si>
  <si>
    <t>LEV GL FACT 10000387572 ACEP AUD SG ACTA 27102017</t>
  </si>
  <si>
    <t>LEV GL FACT 10000387572</t>
  </si>
  <si>
    <t>1909685888</t>
  </si>
  <si>
    <t>LEV GL FACT 10000385636 ACEP AUD SG ACTA 27102017</t>
  </si>
  <si>
    <t>LEV GL FACT 10000385636</t>
  </si>
  <si>
    <t>1909685902</t>
  </si>
  <si>
    <t>LEV GL FACT 10000387269 ACEP AUD SG ACTA 27102017</t>
  </si>
  <si>
    <t>LEV GL FACT 10000387269</t>
  </si>
  <si>
    <t>1909685904</t>
  </si>
  <si>
    <t>LEV GL FACT 10000378783 ACEP AUD SG ACTA 27102017</t>
  </si>
  <si>
    <t>LEV GL FACT 10000378783</t>
  </si>
  <si>
    <t>1909685920</t>
  </si>
  <si>
    <t>LEV GL FACT 10000388945 ACEP AUD SG ACTA 27102017</t>
  </si>
  <si>
    <t>LEV GL FACT 10000388945</t>
  </si>
  <si>
    <t>1909685932</t>
  </si>
  <si>
    <t>LEV GL FACT 10000386249 ACEP AUD SG ACTA 27102017</t>
  </si>
  <si>
    <t>LEV GL FACT 10000386249</t>
  </si>
  <si>
    <t>1909685939</t>
  </si>
  <si>
    <t>LEV GL FACT 10000383010 ACEP AUD SG ACTA 27102017</t>
  </si>
  <si>
    <t>LEV GL FACT 10000383010</t>
  </si>
  <si>
    <t>1909685945</t>
  </si>
  <si>
    <t>LEV GL FACT 10000385062 ACEP AUD SG ACTA 27102017</t>
  </si>
  <si>
    <t>LEV GL FACT 10000385062</t>
  </si>
  <si>
    <t>1909685948</t>
  </si>
  <si>
    <t>LEV GL FACT 10000402887 ACEP AUD SG ACTA 27102017</t>
  </si>
  <si>
    <t>LEV GL FACT 10000402887</t>
  </si>
  <si>
    <t>1909685980</t>
  </si>
  <si>
    <t>LEV GL FACT 10000390727 ACEP AUD SG ACTA 27102017</t>
  </si>
  <si>
    <t>LEV GL FACT 10000390727</t>
  </si>
  <si>
    <t>1909685986</t>
  </si>
  <si>
    <t>LEV GL FACT 10000393410 ACEP AUD SG ACTA 27102017</t>
  </si>
  <si>
    <t>LEV GL FACT 10000393410</t>
  </si>
  <si>
    <t>1909685996</t>
  </si>
  <si>
    <t>LEV GL FACT 10000386900 ACEP AUD SG ACTA 27102017</t>
  </si>
  <si>
    <t>LEV GL FACT 10000386900</t>
  </si>
  <si>
    <t>LV GLO ACET AUDIT</t>
  </si>
  <si>
    <t>LV GLOS AC AUDI FAC 10000429156 SEGUN ACT 16052018</t>
  </si>
  <si>
    <t>LV GLOS AC AUDI FAC 10000371803 SEGUN ACT 16052018</t>
  </si>
  <si>
    <t>LV GLOS AC AUDI FAC 10000392165 SEGUN ACT 16052018</t>
  </si>
  <si>
    <t>LV GLOS AC AUDI FAC 10000252330 SEGUN ACT 16052018</t>
  </si>
  <si>
    <t>LV GLOS AC AUDI FAC 10000253877 SEGUN ACT 16052018</t>
  </si>
  <si>
    <t>LV GLOS AC AUDI FAC 10000254567 SEGUN ACT 16052018</t>
  </si>
  <si>
    <t>LV GLOS AC AUDI FAC 10000256271 SEGUN ACT 16052018</t>
  </si>
  <si>
    <t>LV GLOS AC AUDI FAC 10000257321 SEGUN ACT 16052018</t>
  </si>
  <si>
    <t>LV GLOS AC AUDI FAC 10000257777 SEGUN ACT 16052018</t>
  </si>
  <si>
    <t>LV GLOS AC AUDI FAC 10000258288 SEGUN ACT 16052018</t>
  </si>
  <si>
    <t>LV GLOS AC AUDI FAC 10000259451 SEGUN ACT 16052018</t>
  </si>
  <si>
    <t>LV GLOS AC AUDI FAC 10000260314 SEGUN ACT 16052018</t>
  </si>
  <si>
    <t>LV GLOS AC AUDI FAC 10000279776 SEGUN ACT 16052018</t>
  </si>
  <si>
    <t>LV GLOS AC AUDI FAC 10000284412 SEGUN ACT 16052018</t>
  </si>
  <si>
    <t>LV GLOS AC AUDI FAC 10000321858 SEGUN ACT 16052018</t>
  </si>
  <si>
    <t>LV GLOS AC AUDI FAC 10000324678 SEGUN ACT 16052018</t>
  </si>
  <si>
    <t>LV GLOS AC AUDI FAC 10000326240 SEGUN ACT 16052018</t>
  </si>
  <si>
    <t>LV GLOS AC AUDI FAC 10000327847 SEGUN ACT 16052018</t>
  </si>
  <si>
    <t>LV GLOS AC AUDI FAC 10000328506 SEGUN ACT 16052018</t>
  </si>
  <si>
    <t>LV GLOS AC AUDI FAC 10000332396 SEGUN ACT 16052018</t>
  </si>
  <si>
    <t>LV GLOS AC AUDI FAC 10000333258 SEGUN ACT 16052018</t>
  </si>
  <si>
    <t>LV GLOS AC AUDI FAC 10000335266 SEGUN ACT 16052018</t>
  </si>
  <si>
    <t>LV GLOS AC AUDI FAC 10000340269 SEGUN ACT 16052018</t>
  </si>
  <si>
    <t>LV GLOS AC AUDI FAC 10000341664 SEGUN ACT 16052018</t>
  </si>
  <si>
    <t>LV GLOS AC AUDI FAC 10000342288 SEGUN ACT 16052018</t>
  </si>
  <si>
    <t>LV GLOS AC AUDI FAC 10000318126 SEGUN ACT 16052018</t>
  </si>
  <si>
    <t>LV GLOS AC AUDI FAC 10000322488 SEGUN ACT 16052018</t>
  </si>
  <si>
    <t>LV GLOS AC AUDI FAC 10000322767 SEGUN ACT 16052018</t>
  </si>
  <si>
    <t>LV GLOS AC AUDI FAC 10000323284 SEGUN ACT 16052018</t>
  </si>
  <si>
    <t>LV GLOS AC AUDI FAC 10000334369 SEGUN ACT 16052018</t>
  </si>
  <si>
    <t>LV GLOS AC AUDI FAC 10000329337 SEGUN ACT 16052018</t>
  </si>
  <si>
    <t>LV GLOS AC AUDI FAC 10000428157 SEGUN ACT 22052018</t>
  </si>
  <si>
    <t>LV GLOS AC AUDI FAC 10000406975 SEGUN ACT 16052018</t>
  </si>
  <si>
    <t>LV GLOS AC AUDI FAC 10000386874 SEGUN ACT 16052018</t>
  </si>
  <si>
    <t>LV GLOS AC AUDI FAC 10000303251 SEGUN ACT 16052018</t>
  </si>
  <si>
    <t>LV GLOS AC AUDI FAC 10000316757 SEGUN ACT 16052018</t>
  </si>
  <si>
    <t>LV GLOS AC AUDI FAC 10000320207 SEGUN ACT 16052018</t>
  </si>
  <si>
    <t>LV GLOS AC AUDI FAC 10000328825 SEGUN ACT 16052018</t>
  </si>
  <si>
    <t>LV GLOS AC AUDI FAC 10000404871 SEGUN ACT 16052018</t>
  </si>
  <si>
    <t>LV GLOS AC AUDI FAC 10000403530 SEGUN ACT 16052018</t>
  </si>
  <si>
    <t>LV GLOS AC AUDI FAC 10000331560 SEGUN ACT 16052018</t>
  </si>
  <si>
    <t>LV GLOS AC AUDI FAC 10000334986 SEGUN ACT 16052018</t>
  </si>
  <si>
    <t>LV GLOS AC AUDI FAC 10000339978 SEGUN ACT 16052018</t>
  </si>
  <si>
    <t>LV GLOS AC AUDI FAC 10000431824 SEGUN ACT 16052018</t>
  </si>
  <si>
    <t>LV GLOS AC AUDI FAC 10000260829 SEGUN ACT 16052018</t>
  </si>
  <si>
    <t>LV GLOS AC AUDI FAC 10000296644 SEGUN ACT 16052018</t>
  </si>
  <si>
    <t>LV GLOS AC AUDI FAC 10000329307 SEGUN ACT 16052018</t>
  </si>
  <si>
    <t>LV GLOS AC AUDI FAC 10000303692 SEGUN ACT 16052018</t>
  </si>
  <si>
    <t>LV GLOS AC AUDI FAC 10000304218 SEGUN ACT 16052018</t>
  </si>
  <si>
    <t>LV GLOS AC AUDI FAC 10000304274 SEGUN ACT 16052018</t>
  </si>
  <si>
    <t>LV GLOS AC AUDI FAC 10000305844 SEGUN ACT 16052018</t>
  </si>
  <si>
    <t>LV GLOS AC AUDI FAC 10000306270 SEGUN ACT 16052018</t>
  </si>
  <si>
    <t>LV GLOS AC AUDI FAC 10000307494 SEGUN ACT 16052018</t>
  </si>
  <si>
    <t>LV GLOS AC AUDI FAC 10000308494 SEGUN ACT 16052018</t>
  </si>
  <si>
    <t>LV GLOS AC AUDI FAC 10000343824 SEGUN ACT 16052018</t>
  </si>
  <si>
    <t>LV GLOS AC AUDI FAC 10000346228 SEGUN ACT 16052018</t>
  </si>
  <si>
    <t>LV GLOS AC AUDI FAC 10000346232 SEGUN ACT 16052018</t>
  </si>
  <si>
    <t>LV GLOS AC AUDI FAC 10000347362 SEGUN ACT 16052018</t>
  </si>
  <si>
    <t>LV GLOS AC AUDI FAC 10000349358 SEGUN ACT 16052018</t>
  </si>
  <si>
    <t>LV GLOS AC AUDI FAC 10000349535 SEGUN ACT 16052018</t>
  </si>
  <si>
    <t>LV GLOS AC AUDI FAC 10000315765 SEGUN ACT 16052018</t>
  </si>
  <si>
    <t>LV GLOS AC AUDI FAC 10000321554 SEGUN ACT 16052018</t>
  </si>
  <si>
    <t>LV GLOS AC AUDI FAC 10000321556 SEGUN ACT 16052018</t>
  </si>
  <si>
    <t>LV GLOS AC AUDI FAC 10000332530 SEGUN ACT 16052018</t>
  </si>
  <si>
    <t>LV GLOS AC AUDI FAC 10000334989 SEGUN ACT 16052018</t>
  </si>
  <si>
    <t>LV GLOS AC AUDI FAC 10000325755 SEGUN ACT 16052018</t>
  </si>
  <si>
    <t>LV GLOS AC AUDI FAC 10000342246 SEGUN ACT 16052018</t>
  </si>
  <si>
    <t>LV GLOS AC AUDI FAC 10000431158 SEGUN ACT 16052018</t>
  </si>
  <si>
    <t>LV GLOS AC AUDI FAC 10000428617 SEGUN ACT 16052018</t>
  </si>
  <si>
    <t>LV GLOS AC AUDI FAC 10000428714 SEGUN ACT 16052018</t>
  </si>
  <si>
    <t>LV GLOS AC AUDI FAC 10000428819 SEGUN ACT 16052018</t>
  </si>
  <si>
    <t>LV GLOS AC AUDI FAC 10000429125 SEGUN ACT 16052018</t>
  </si>
  <si>
    <t>LV GLOS AC AUDI FAC 10000429587 SEGUN ACT 16052018</t>
  </si>
  <si>
    <t>LV GLOS AC AUDI FAC 10000430542 SEGUN ACT 16052018</t>
  </si>
  <si>
    <t>LV GLOS AC AUDI FAC 10000431253 SEGUN ACT 16052018</t>
  </si>
  <si>
    <t>LV GLOS AC AUDI FAC 10000431641 SEGUN ACT 16052018</t>
  </si>
  <si>
    <t>LV GLOS AC AUDI FAC 10000400225 SEGUN ACT 16052018</t>
  </si>
  <si>
    <t>LV GLOS AC AUDI FAC 10000431391 SEGUN ACT 16052018</t>
  </si>
  <si>
    <t>LV GLOS AC AUDI FAC 10000407729 SEGUN ACT 16052018</t>
  </si>
  <si>
    <t>LV GLOS AC AUDI FAC 10000430038 SEGUN ACT 16052018</t>
  </si>
  <si>
    <t>LV GLOS AC AUDI FAC 10000248357 SEGUN ACT 22052018</t>
  </si>
  <si>
    <t>LV GLOS AC AUDI FAC 10000309580 SEGUN ACT 16052018</t>
  </si>
  <si>
    <t>LV GLOS AC AUDI FAC 10000323148 SEGUN ACT 16052018</t>
  </si>
  <si>
    <t>LV GLOS AC AUDI FAC 10000250691 SEGUN ACT 16052018</t>
  </si>
  <si>
    <t>LV GLOS AC AUDI FAC 10000259579 SEGUN ACT 16052018</t>
  </si>
  <si>
    <t>1909695437</t>
  </si>
  <si>
    <t>LV GLOS AC AUDI FAC 10000228619 SEGUN ACT 22052018</t>
  </si>
  <si>
    <t>LEV GL FAC 10000228619</t>
  </si>
  <si>
    <t>1909695439</t>
  </si>
  <si>
    <t>LV GLOS AC AUDI FAC 10000232291 SEGUN ACT 22052018</t>
  </si>
  <si>
    <t>LEV GL FAC 10000232291</t>
  </si>
  <si>
    <t>1909695440</t>
  </si>
  <si>
    <t>LV GLOS AC AUDI FAC 10000280634 SEGUN ACT 16052018</t>
  </si>
  <si>
    <t>LEV GL FAC 10000280634</t>
  </si>
  <si>
    <t>1909695444</t>
  </si>
  <si>
    <t>LV GLOS AC AUDI FAC 10000303703 SEGUN ACT 16052018</t>
  </si>
  <si>
    <t>LEV GL FAC 10000303703</t>
  </si>
  <si>
    <t>1909695445</t>
  </si>
  <si>
    <t>LV GLOS AC AUDI FAC 10000318404 SEGUN ACT 16052018</t>
  </si>
  <si>
    <t>LEV GL FAC 10000318404</t>
  </si>
  <si>
    <t>1909695446</t>
  </si>
  <si>
    <t>LV GLOS AC AUDI FAC 10000322248 SEGUN ACT 16052018</t>
  </si>
  <si>
    <t>LEV GL FAC 10000322248</t>
  </si>
  <si>
    <t>1909695534</t>
  </si>
  <si>
    <t>LV GLOS AC AUDI FAC 10000335023 SEGUN ACT 16052018</t>
  </si>
  <si>
    <t>LEV GL FAC 10000335023</t>
  </si>
  <si>
    <t>1909695535</t>
  </si>
  <si>
    <t>LV GLOS AC AUDI FAC 10000340326 SEGUN ACT 16052018</t>
  </si>
  <si>
    <t>LEV GL FAC 10000340326</t>
  </si>
  <si>
    <t>1909695536</t>
  </si>
  <si>
    <t>LV GLOS AC AUDI FAC 10000339986 SEGUN ACT 16052018</t>
  </si>
  <si>
    <t>LEV GL FAC 10000339986</t>
  </si>
  <si>
    <t>1909695537</t>
  </si>
  <si>
    <t>LV GLOS AC AUDI FAC 10000346488 SEGUN ACT 16052018</t>
  </si>
  <si>
    <t>LEV GL FAC 10000346488</t>
  </si>
  <si>
    <t>1909695538</t>
  </si>
  <si>
    <t>LV GLOS AC AUDI FAC 10000351564 SEGUN ACT 16052018</t>
  </si>
  <si>
    <t>LEV GL FAC 10000351564</t>
  </si>
  <si>
    <t>1909695539</t>
  </si>
  <si>
    <t>LV GLOS AC AUDI FAC 10000377484 SEGUN ACT 16052018</t>
  </si>
  <si>
    <t>LEV GL FAC 10000377484</t>
  </si>
  <si>
    <t>1909695540</t>
  </si>
  <si>
    <t>LEV GL FAC 10000356945</t>
  </si>
  <si>
    <t>1909695541</t>
  </si>
  <si>
    <t>LV GLOS AC AUDI FAC 10000356662 SEGUN ACT 16052018</t>
  </si>
  <si>
    <t>LEV GL FAC 10000356662</t>
  </si>
  <si>
    <t>1909695542</t>
  </si>
  <si>
    <t>LV GLOS AC AUDI FAC 10000369351 SEGUN ACT 16052018</t>
  </si>
  <si>
    <t>LEV GL FAC 10000369351</t>
  </si>
  <si>
    <t>1909695543</t>
  </si>
  <si>
    <t>LEV GL FAC 10000386874</t>
  </si>
  <si>
    <t>1909695546</t>
  </si>
  <si>
    <t>LV GLOS AC AUDI FAC 10000359076 SEGUN ACT 16052018</t>
  </si>
  <si>
    <t>LEV GL FAC 10000359076</t>
  </si>
  <si>
    <t>1909695547</t>
  </si>
  <si>
    <t>LV GLOS AC AUDI FAC 10000360915 SEGUN ACT 16052018</t>
  </si>
  <si>
    <t>LEV GL FAC 10000360915</t>
  </si>
  <si>
    <t>1909695549</t>
  </si>
  <si>
    <t>LV GLOS AC AUDI FAC 10000388170 SEGUN ACT 16052018</t>
  </si>
  <si>
    <t>LEV GL FAC 10000388170</t>
  </si>
  <si>
    <t>NIT 800</t>
  </si>
  <si>
    <t>Factura no registran</t>
  </si>
  <si>
    <t>Cartera Proveedor</t>
  </si>
  <si>
    <t>Glosa por Conciliar</t>
  </si>
  <si>
    <t>Cxp Coosalud</t>
  </si>
  <si>
    <t>Pago por descargar</t>
  </si>
  <si>
    <t>Cartera Nit 800</t>
  </si>
  <si>
    <t>Facturas radicadas posterior al corte</t>
  </si>
  <si>
    <t>Diferencia</t>
  </si>
  <si>
    <t>Total Diferencias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</si>
</sst>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yyyy\-mm\-dd;@"/>
    <numFmt numFmtId="166" formatCode="_-* #,##0_-;\-* #,##0_-;_-* &quot;-&quot;??_-;_-@_-"/>
    <numFmt numFmtId="167" formatCode="_(* #,##0_);_(* \(#,##0\);_(* &quot;-&quot;??_);_(@_)"/>
  </numFmts>
  <fonts count="9" x14ac:knownFonts="1">
    <font>
      <sz val="11"/>
      <color theme="1"/>
      <name val="Calibri"/>
      <family val="2"/>
      <scheme val="minor"/>
    </font>
    <font>
      <sz val="11"/>
      <color theme="1"/>
      <name val="Calibri"/>
      <family val="2"/>
      <scheme val="minor"/>
    </font>
    <font>
      <b/>
      <i/>
      <sz val="10"/>
      <name val="Calibri"/>
      <family val="2"/>
    </font>
    <font>
      <sz val="11"/>
      <color rgb="FF000000"/>
      <name val="Calibri"/>
      <family val="2"/>
    </font>
    <font>
      <b/>
      <i/>
      <sz val="10"/>
      <color theme="1"/>
      <name val="Calibri"/>
      <family val="2"/>
      <scheme val="minor"/>
    </font>
    <font>
      <b/>
      <sz val="11"/>
      <color theme="0"/>
      <name val="Calibri"/>
      <family val="2"/>
      <scheme val="minor"/>
    </font>
    <font>
      <sz val="11"/>
      <color theme="0"/>
      <name val="Calibri"/>
      <family val="2"/>
      <scheme val="minor"/>
    </font>
    <font>
      <sz val="10"/>
      <name val="Arial"/>
      <family val="2"/>
    </font>
    <font>
      <b/>
      <sz val="11"/>
      <color theme="1"/>
      <name val="Calibri"/>
      <family val="2"/>
      <scheme val="minor"/>
    </font>
  </fonts>
  <fills count="8">
    <fill>
      <patternFill patternType="none"/>
    </fill>
    <fill>
      <patternFill patternType="gray125"/>
    </fill>
    <fill>
      <patternFill patternType="gray0625">
        <fgColor rgb="FFFFFF00"/>
        <bgColor rgb="FF99FFCC"/>
      </patternFill>
    </fill>
    <fill>
      <patternFill patternType="gray0625">
        <fgColor rgb="FFFFFF00"/>
        <bgColor rgb="FF99FF99"/>
      </patternFill>
    </fill>
    <fill>
      <patternFill patternType="solid">
        <fgColor rgb="FF66FF66"/>
        <bgColor indexed="64"/>
      </patternFill>
    </fill>
    <fill>
      <patternFill patternType="solid">
        <fgColor theme="4"/>
      </patternFill>
    </fill>
    <fill>
      <patternFill patternType="solid">
        <fgColor rgb="FFDDDDDD"/>
        <bgColor indexed="64"/>
      </patternFill>
    </fill>
    <fill>
      <patternFill patternType="solid">
        <fgColor rgb="FFFFEE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theme="4" tint="-0.249977111117893"/>
      </left>
      <right style="thin">
        <color theme="4" tint="-0.249977111117893"/>
      </right>
      <top/>
      <bottom style="thin">
        <color theme="4" tint="-0.249977111117893"/>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43" fontId="1" fillId="0" borderId="0" applyFont="0" applyFill="0" applyBorder="0" applyAlignment="0" applyProtection="0"/>
    <xf numFmtId="0" fontId="6" fillId="5" borderId="0" applyNumberFormat="0" applyBorder="0" applyAlignment="0" applyProtection="0"/>
  </cellStyleXfs>
  <cellXfs count="40">
    <xf numFmtId="0" fontId="0" fillId="0" borderId="0" xfId="0"/>
    <xf numFmtId="1" fontId="3" fillId="0" borderId="1" xfId="0" applyNumberFormat="1" applyFont="1" applyFill="1" applyBorder="1" applyAlignment="1">
      <alignment horizontal="center"/>
    </xf>
    <xf numFmtId="0" fontId="0" fillId="0" borderId="1" xfId="0" applyBorder="1" applyAlignment="1">
      <alignment horizontal="center"/>
    </xf>
    <xf numFmtId="3" fontId="2" fillId="2" borderId="1" xfId="0" applyNumberFormat="1" applyFont="1" applyFill="1" applyBorder="1" applyAlignment="1" applyProtection="1">
      <alignment horizontal="center" vertical="center" wrapText="1"/>
      <protection locked="0"/>
    </xf>
    <xf numFmtId="164" fontId="3" fillId="0" borderId="1" xfId="1" applyNumberFormat="1" applyFont="1" applyFill="1" applyBorder="1" applyAlignment="1">
      <alignment horizontal="center"/>
    </xf>
    <xf numFmtId="43" fontId="0" fillId="0" borderId="1" xfId="1" applyNumberFormat="1" applyFont="1" applyBorder="1" applyAlignment="1">
      <alignment horizontal="center"/>
    </xf>
    <xf numFmtId="165" fontId="2" fillId="3" borderId="1"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lignment horizontal="center"/>
    </xf>
    <xf numFmtId="165" fontId="0" fillId="0" borderId="1" xfId="0" applyNumberFormat="1" applyBorder="1" applyAlignment="1">
      <alignment horizontal="center"/>
    </xf>
    <xf numFmtId="0" fontId="0" fillId="0" borderId="1" xfId="0" applyBorder="1"/>
    <xf numFmtId="0" fontId="4" fillId="4" borderId="1" xfId="0" applyFont="1" applyFill="1" applyBorder="1" applyAlignment="1">
      <alignment horizontal="center" vertical="center"/>
    </xf>
    <xf numFmtId="1" fontId="2" fillId="4" borderId="1" xfId="0" applyNumberFormat="1" applyFont="1" applyFill="1" applyBorder="1" applyAlignment="1" applyProtection="1">
      <alignment horizontal="center" vertical="center" wrapText="1"/>
      <protection locked="0"/>
    </xf>
    <xf numFmtId="0" fontId="0" fillId="6" borderId="1" xfId="0" applyFill="1" applyBorder="1"/>
    <xf numFmtId="0" fontId="7" fillId="0" borderId="0" xfId="0" applyFont="1"/>
    <xf numFmtId="0" fontId="0" fillId="0" borderId="0" xfId="0" applyAlignment="1">
      <alignment indent="1"/>
    </xf>
    <xf numFmtId="14" fontId="0" fillId="0" borderId="0" xfId="0" applyNumberFormat="1" applyAlignment="1">
      <alignment horizontal="right"/>
    </xf>
    <xf numFmtId="3" fontId="0" fillId="0" borderId="0" xfId="0" applyNumberFormat="1" applyAlignment="1">
      <alignment horizontal="right"/>
    </xf>
    <xf numFmtId="0" fontId="0" fillId="7" borderId="1" xfId="0" applyFill="1" applyBorder="1"/>
    <xf numFmtId="14" fontId="0" fillId="7" borderId="1" xfId="0" applyNumberFormat="1" applyFill="1" applyBorder="1" applyAlignment="1">
      <alignment horizontal="right"/>
    </xf>
    <xf numFmtId="3" fontId="0" fillId="7" borderId="1" xfId="0" applyNumberFormat="1" applyFill="1" applyBorder="1" applyAlignment="1">
      <alignment horizontal="right"/>
    </xf>
    <xf numFmtId="166" fontId="0" fillId="0" borderId="0" xfId="1" applyNumberFormat="1" applyFont="1"/>
    <xf numFmtId="0" fontId="5" fillId="5" borderId="2" xfId="2" applyFont="1" applyBorder="1" applyAlignment="1">
      <alignment horizontal="center" vertical="center" wrapText="1"/>
    </xf>
    <xf numFmtId="167" fontId="5" fillId="5" borderId="2" xfId="2" applyNumberFormat="1" applyFont="1" applyBorder="1" applyAlignment="1">
      <alignment horizontal="center" vertical="center" wrapText="1"/>
    </xf>
    <xf numFmtId="14" fontId="5" fillId="5" borderId="2" xfId="2" applyNumberFormat="1" applyFont="1" applyBorder="1" applyAlignment="1">
      <alignment horizontal="center" vertical="center" wrapText="1"/>
    </xf>
    <xf numFmtId="49" fontId="5" fillId="5" borderId="2" xfId="2" applyNumberFormat="1" applyFont="1" applyBorder="1" applyAlignment="1">
      <alignment horizontal="center" vertical="center" shrinkToFit="1"/>
    </xf>
    <xf numFmtId="0" fontId="0" fillId="0" borderId="0" xfId="0" applyAlignment="1">
      <alignment horizontal="left"/>
    </xf>
    <xf numFmtId="14" fontId="0" fillId="0" borderId="0" xfId="0" applyNumberFormat="1" applyAlignment="1">
      <alignment horizontal="left"/>
    </xf>
    <xf numFmtId="167" fontId="0" fillId="0" borderId="0" xfId="1" applyNumberFormat="1" applyFont="1" applyAlignment="1">
      <alignment horizontal="left"/>
    </xf>
    <xf numFmtId="167" fontId="0" fillId="0" borderId="0" xfId="0" applyNumberFormat="1" applyAlignment="1">
      <alignment horizontal="left"/>
    </xf>
    <xf numFmtId="0" fontId="0" fillId="0" borderId="0" xfId="0" applyAlignment="1">
      <alignment shrinkToFit="1"/>
    </xf>
    <xf numFmtId="164" fontId="0" fillId="0" borderId="0" xfId="0" applyNumberFormat="1"/>
    <xf numFmtId="0" fontId="0" fillId="0" borderId="5" xfId="0" applyBorder="1"/>
    <xf numFmtId="166" fontId="0" fillId="0" borderId="6" xfId="1" applyNumberFormat="1" applyFont="1" applyBorder="1"/>
    <xf numFmtId="0" fontId="8" fillId="0" borderId="7" xfId="0" applyFont="1" applyBorder="1"/>
    <xf numFmtId="166" fontId="8" fillId="0" borderId="8" xfId="1" applyNumberFormat="1" applyFont="1" applyBorder="1"/>
    <xf numFmtId="0" fontId="0" fillId="0" borderId="3" xfId="0" applyFont="1" applyBorder="1"/>
    <xf numFmtId="166" fontId="1" fillId="0" borderId="4" xfId="1" applyNumberFormat="1" applyFont="1" applyBorder="1"/>
    <xf numFmtId="0" fontId="0" fillId="0" borderId="3" xfId="0" applyBorder="1"/>
    <xf numFmtId="166" fontId="0" fillId="0" borderId="4" xfId="1" applyNumberFormat="1" applyFont="1" applyBorder="1"/>
    <xf numFmtId="166" fontId="0" fillId="0" borderId="5" xfId="1" applyNumberFormat="1" applyFont="1" applyBorder="1"/>
  </cellXfs>
  <cellStyles count="3">
    <cellStyle name="Énfasis1" xfId="2" builtinId="29"/>
    <cellStyle name="Millares" xfId="1" builtinId="3"/>
    <cellStyle name="Normal" xfId="0" builtinId="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152400</xdr:colOff>
      <xdr:row>1</xdr:row>
      <xdr:rowOff>133350</xdr:rowOff>
    </xdr:to>
    <xdr:pic>
      <xdr:nvPicPr>
        <xdr:cNvPr id="2" name="Picture 841">
          <a:extLst>
            <a:ext uri="{FF2B5EF4-FFF2-40B4-BE49-F238E27FC236}">
              <a16:creationId xmlns:a16="http://schemas.microsoft.com/office/drawing/2014/main" id="{3654E889-A0E6-4B6D-A570-404578A0BB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xdr:row>
      <xdr:rowOff>0</xdr:rowOff>
    </xdr:from>
    <xdr:to>
      <xdr:col>0</xdr:col>
      <xdr:colOff>152400</xdr:colOff>
      <xdr:row>2</xdr:row>
      <xdr:rowOff>133350</xdr:rowOff>
    </xdr:to>
    <xdr:pic>
      <xdr:nvPicPr>
        <xdr:cNvPr id="3" name="Picture 840">
          <a:extLst>
            <a:ext uri="{FF2B5EF4-FFF2-40B4-BE49-F238E27FC236}">
              <a16:creationId xmlns:a16="http://schemas.microsoft.com/office/drawing/2014/main" id="{67A523B5-51DE-432B-B2CD-D566486E092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xdr:row>
      <xdr:rowOff>0</xdr:rowOff>
    </xdr:from>
    <xdr:to>
      <xdr:col>0</xdr:col>
      <xdr:colOff>152400</xdr:colOff>
      <xdr:row>3</xdr:row>
      <xdr:rowOff>133350</xdr:rowOff>
    </xdr:to>
    <xdr:pic>
      <xdr:nvPicPr>
        <xdr:cNvPr id="4" name="Picture 839">
          <a:extLst>
            <a:ext uri="{FF2B5EF4-FFF2-40B4-BE49-F238E27FC236}">
              <a16:creationId xmlns:a16="http://schemas.microsoft.com/office/drawing/2014/main" id="{7855A6B3-24D8-4909-A4DD-3A0B28E07B1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xdr:row>
      <xdr:rowOff>0</xdr:rowOff>
    </xdr:from>
    <xdr:to>
      <xdr:col>0</xdr:col>
      <xdr:colOff>152400</xdr:colOff>
      <xdr:row>4</xdr:row>
      <xdr:rowOff>133350</xdr:rowOff>
    </xdr:to>
    <xdr:pic>
      <xdr:nvPicPr>
        <xdr:cNvPr id="5" name="Picture 838">
          <a:extLst>
            <a:ext uri="{FF2B5EF4-FFF2-40B4-BE49-F238E27FC236}">
              <a16:creationId xmlns:a16="http://schemas.microsoft.com/office/drawing/2014/main" id="{B9120B4A-3129-4297-9CD4-4732F4850A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xdr:row>
      <xdr:rowOff>0</xdr:rowOff>
    </xdr:from>
    <xdr:to>
      <xdr:col>0</xdr:col>
      <xdr:colOff>152400</xdr:colOff>
      <xdr:row>5</xdr:row>
      <xdr:rowOff>133350</xdr:rowOff>
    </xdr:to>
    <xdr:pic>
      <xdr:nvPicPr>
        <xdr:cNvPr id="6" name="Picture 837">
          <a:extLst>
            <a:ext uri="{FF2B5EF4-FFF2-40B4-BE49-F238E27FC236}">
              <a16:creationId xmlns:a16="http://schemas.microsoft.com/office/drawing/2014/main" id="{74FF8A75-E569-4E19-8BC0-772EA743D5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xdr:row>
      <xdr:rowOff>0</xdr:rowOff>
    </xdr:from>
    <xdr:to>
      <xdr:col>0</xdr:col>
      <xdr:colOff>152400</xdr:colOff>
      <xdr:row>6</xdr:row>
      <xdr:rowOff>133350</xdr:rowOff>
    </xdr:to>
    <xdr:pic>
      <xdr:nvPicPr>
        <xdr:cNvPr id="7" name="Picture 836">
          <a:extLst>
            <a:ext uri="{FF2B5EF4-FFF2-40B4-BE49-F238E27FC236}">
              <a16:creationId xmlns:a16="http://schemas.microsoft.com/office/drawing/2014/main" id="{4DE509BB-4792-4BE5-A075-C734F3BE085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xdr:row>
      <xdr:rowOff>0</xdr:rowOff>
    </xdr:from>
    <xdr:to>
      <xdr:col>0</xdr:col>
      <xdr:colOff>152400</xdr:colOff>
      <xdr:row>7</xdr:row>
      <xdr:rowOff>133350</xdr:rowOff>
    </xdr:to>
    <xdr:pic>
      <xdr:nvPicPr>
        <xdr:cNvPr id="8" name="Picture 835">
          <a:extLst>
            <a:ext uri="{FF2B5EF4-FFF2-40B4-BE49-F238E27FC236}">
              <a16:creationId xmlns:a16="http://schemas.microsoft.com/office/drawing/2014/main" id="{0594DFC0-529C-4CEB-85BF-33149DA2FA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xdr:row>
      <xdr:rowOff>0</xdr:rowOff>
    </xdr:from>
    <xdr:to>
      <xdr:col>0</xdr:col>
      <xdr:colOff>152400</xdr:colOff>
      <xdr:row>8</xdr:row>
      <xdr:rowOff>133350</xdr:rowOff>
    </xdr:to>
    <xdr:pic>
      <xdr:nvPicPr>
        <xdr:cNvPr id="9" name="Picture 834">
          <a:extLst>
            <a:ext uri="{FF2B5EF4-FFF2-40B4-BE49-F238E27FC236}">
              <a16:creationId xmlns:a16="http://schemas.microsoft.com/office/drawing/2014/main" id="{90A94015-4D91-4BB9-BF33-028C153006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xdr:row>
      <xdr:rowOff>0</xdr:rowOff>
    </xdr:from>
    <xdr:to>
      <xdr:col>0</xdr:col>
      <xdr:colOff>152400</xdr:colOff>
      <xdr:row>9</xdr:row>
      <xdr:rowOff>133350</xdr:rowOff>
    </xdr:to>
    <xdr:pic>
      <xdr:nvPicPr>
        <xdr:cNvPr id="10" name="Picture 833">
          <a:extLst>
            <a:ext uri="{FF2B5EF4-FFF2-40B4-BE49-F238E27FC236}">
              <a16:creationId xmlns:a16="http://schemas.microsoft.com/office/drawing/2014/main" id="{BB5454BB-846B-45A4-A2F3-703C63C950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xdr:row>
      <xdr:rowOff>0</xdr:rowOff>
    </xdr:from>
    <xdr:to>
      <xdr:col>0</xdr:col>
      <xdr:colOff>152400</xdr:colOff>
      <xdr:row>10</xdr:row>
      <xdr:rowOff>133350</xdr:rowOff>
    </xdr:to>
    <xdr:pic>
      <xdr:nvPicPr>
        <xdr:cNvPr id="11" name="Picture 832">
          <a:extLst>
            <a:ext uri="{FF2B5EF4-FFF2-40B4-BE49-F238E27FC236}">
              <a16:creationId xmlns:a16="http://schemas.microsoft.com/office/drawing/2014/main" id="{A505045C-F37B-40F8-9B34-2C553D64EA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xdr:row>
      <xdr:rowOff>0</xdr:rowOff>
    </xdr:from>
    <xdr:to>
      <xdr:col>0</xdr:col>
      <xdr:colOff>152400</xdr:colOff>
      <xdr:row>11</xdr:row>
      <xdr:rowOff>133350</xdr:rowOff>
    </xdr:to>
    <xdr:pic>
      <xdr:nvPicPr>
        <xdr:cNvPr id="12" name="Picture 831">
          <a:extLst>
            <a:ext uri="{FF2B5EF4-FFF2-40B4-BE49-F238E27FC236}">
              <a16:creationId xmlns:a16="http://schemas.microsoft.com/office/drawing/2014/main" id="{EDD23DBE-048D-4495-B0C7-2D6817AFAB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xdr:row>
      <xdr:rowOff>0</xdr:rowOff>
    </xdr:from>
    <xdr:to>
      <xdr:col>0</xdr:col>
      <xdr:colOff>152400</xdr:colOff>
      <xdr:row>12</xdr:row>
      <xdr:rowOff>133350</xdr:rowOff>
    </xdr:to>
    <xdr:pic>
      <xdr:nvPicPr>
        <xdr:cNvPr id="13" name="Picture 830">
          <a:extLst>
            <a:ext uri="{FF2B5EF4-FFF2-40B4-BE49-F238E27FC236}">
              <a16:creationId xmlns:a16="http://schemas.microsoft.com/office/drawing/2014/main" id="{B76C7DF9-538D-42CE-B17C-B15EB3932F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xdr:row>
      <xdr:rowOff>0</xdr:rowOff>
    </xdr:from>
    <xdr:to>
      <xdr:col>0</xdr:col>
      <xdr:colOff>152400</xdr:colOff>
      <xdr:row>13</xdr:row>
      <xdr:rowOff>133350</xdr:rowOff>
    </xdr:to>
    <xdr:pic>
      <xdr:nvPicPr>
        <xdr:cNvPr id="14" name="Picture 829">
          <a:extLst>
            <a:ext uri="{FF2B5EF4-FFF2-40B4-BE49-F238E27FC236}">
              <a16:creationId xmlns:a16="http://schemas.microsoft.com/office/drawing/2014/main" id="{EC89108D-18B2-437C-8234-A5D2787AFE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xdr:row>
      <xdr:rowOff>0</xdr:rowOff>
    </xdr:from>
    <xdr:to>
      <xdr:col>0</xdr:col>
      <xdr:colOff>152400</xdr:colOff>
      <xdr:row>14</xdr:row>
      <xdr:rowOff>133350</xdr:rowOff>
    </xdr:to>
    <xdr:pic>
      <xdr:nvPicPr>
        <xdr:cNvPr id="15" name="Picture 828">
          <a:extLst>
            <a:ext uri="{FF2B5EF4-FFF2-40B4-BE49-F238E27FC236}">
              <a16:creationId xmlns:a16="http://schemas.microsoft.com/office/drawing/2014/main" id="{638A9042-54E8-45E6-9594-36AC0ED595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xdr:row>
      <xdr:rowOff>0</xdr:rowOff>
    </xdr:from>
    <xdr:to>
      <xdr:col>0</xdr:col>
      <xdr:colOff>152400</xdr:colOff>
      <xdr:row>15</xdr:row>
      <xdr:rowOff>133350</xdr:rowOff>
    </xdr:to>
    <xdr:pic>
      <xdr:nvPicPr>
        <xdr:cNvPr id="16" name="Picture 827">
          <a:extLst>
            <a:ext uri="{FF2B5EF4-FFF2-40B4-BE49-F238E27FC236}">
              <a16:creationId xmlns:a16="http://schemas.microsoft.com/office/drawing/2014/main" id="{BC64CE87-F395-414F-A9D9-93466B9DBC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2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xdr:row>
      <xdr:rowOff>0</xdr:rowOff>
    </xdr:from>
    <xdr:to>
      <xdr:col>0</xdr:col>
      <xdr:colOff>152400</xdr:colOff>
      <xdr:row>16</xdr:row>
      <xdr:rowOff>133350</xdr:rowOff>
    </xdr:to>
    <xdr:pic>
      <xdr:nvPicPr>
        <xdr:cNvPr id="17" name="Picture 826">
          <a:extLst>
            <a:ext uri="{FF2B5EF4-FFF2-40B4-BE49-F238E27FC236}">
              <a16:creationId xmlns:a16="http://schemas.microsoft.com/office/drawing/2014/main" id="{20B9E60F-2BE8-48B9-8CB7-E14E751775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xdr:row>
      <xdr:rowOff>0</xdr:rowOff>
    </xdr:from>
    <xdr:to>
      <xdr:col>0</xdr:col>
      <xdr:colOff>152400</xdr:colOff>
      <xdr:row>17</xdr:row>
      <xdr:rowOff>133350</xdr:rowOff>
    </xdr:to>
    <xdr:pic>
      <xdr:nvPicPr>
        <xdr:cNvPr id="18" name="Picture 825">
          <a:extLst>
            <a:ext uri="{FF2B5EF4-FFF2-40B4-BE49-F238E27FC236}">
              <a16:creationId xmlns:a16="http://schemas.microsoft.com/office/drawing/2014/main" id="{15AFD441-B0EB-4BF1-9C1F-3FE80C5E26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xdr:row>
      <xdr:rowOff>0</xdr:rowOff>
    </xdr:from>
    <xdr:to>
      <xdr:col>0</xdr:col>
      <xdr:colOff>152400</xdr:colOff>
      <xdr:row>18</xdr:row>
      <xdr:rowOff>133350</xdr:rowOff>
    </xdr:to>
    <xdr:pic>
      <xdr:nvPicPr>
        <xdr:cNvPr id="19" name="Picture 824">
          <a:extLst>
            <a:ext uri="{FF2B5EF4-FFF2-40B4-BE49-F238E27FC236}">
              <a16:creationId xmlns:a16="http://schemas.microsoft.com/office/drawing/2014/main" id="{6CB85CCB-9C56-4B7D-A6D6-E67DEE5D07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4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xdr:row>
      <xdr:rowOff>0</xdr:rowOff>
    </xdr:from>
    <xdr:to>
      <xdr:col>0</xdr:col>
      <xdr:colOff>152400</xdr:colOff>
      <xdr:row>19</xdr:row>
      <xdr:rowOff>133350</xdr:rowOff>
    </xdr:to>
    <xdr:pic>
      <xdr:nvPicPr>
        <xdr:cNvPr id="20" name="Picture 823">
          <a:extLst>
            <a:ext uri="{FF2B5EF4-FFF2-40B4-BE49-F238E27FC236}">
              <a16:creationId xmlns:a16="http://schemas.microsoft.com/office/drawing/2014/main" id="{1438B801-91F6-4658-B010-0A2398BEF3C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xdr:row>
      <xdr:rowOff>0</xdr:rowOff>
    </xdr:from>
    <xdr:to>
      <xdr:col>0</xdr:col>
      <xdr:colOff>152400</xdr:colOff>
      <xdr:row>20</xdr:row>
      <xdr:rowOff>133350</xdr:rowOff>
    </xdr:to>
    <xdr:pic>
      <xdr:nvPicPr>
        <xdr:cNvPr id="21" name="Picture 822">
          <a:extLst>
            <a:ext uri="{FF2B5EF4-FFF2-40B4-BE49-F238E27FC236}">
              <a16:creationId xmlns:a16="http://schemas.microsoft.com/office/drawing/2014/main" id="{B65A49F8-363A-45F2-AC02-150F20CA4D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xdr:row>
      <xdr:rowOff>0</xdr:rowOff>
    </xdr:from>
    <xdr:to>
      <xdr:col>0</xdr:col>
      <xdr:colOff>152400</xdr:colOff>
      <xdr:row>21</xdr:row>
      <xdr:rowOff>133350</xdr:rowOff>
    </xdr:to>
    <xdr:pic>
      <xdr:nvPicPr>
        <xdr:cNvPr id="22" name="Picture 821">
          <a:extLst>
            <a:ext uri="{FF2B5EF4-FFF2-40B4-BE49-F238E27FC236}">
              <a16:creationId xmlns:a16="http://schemas.microsoft.com/office/drawing/2014/main" id="{0FC695D4-784C-4FCE-AD15-104320EC3E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xdr:row>
      <xdr:rowOff>0</xdr:rowOff>
    </xdr:from>
    <xdr:to>
      <xdr:col>0</xdr:col>
      <xdr:colOff>152400</xdr:colOff>
      <xdr:row>22</xdr:row>
      <xdr:rowOff>133350</xdr:rowOff>
    </xdr:to>
    <xdr:pic>
      <xdr:nvPicPr>
        <xdr:cNvPr id="23" name="Picture 820">
          <a:extLst>
            <a:ext uri="{FF2B5EF4-FFF2-40B4-BE49-F238E27FC236}">
              <a16:creationId xmlns:a16="http://schemas.microsoft.com/office/drawing/2014/main" id="{8475362D-3474-4C61-93B9-020962E7A9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xdr:row>
      <xdr:rowOff>0</xdr:rowOff>
    </xdr:from>
    <xdr:to>
      <xdr:col>0</xdr:col>
      <xdr:colOff>152400</xdr:colOff>
      <xdr:row>23</xdr:row>
      <xdr:rowOff>133350</xdr:rowOff>
    </xdr:to>
    <xdr:pic>
      <xdr:nvPicPr>
        <xdr:cNvPr id="24" name="Picture 819">
          <a:extLst>
            <a:ext uri="{FF2B5EF4-FFF2-40B4-BE49-F238E27FC236}">
              <a16:creationId xmlns:a16="http://schemas.microsoft.com/office/drawing/2014/main" id="{97AB7AD9-6D3C-4B57-AE44-F6FB1C3A68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xdr:row>
      <xdr:rowOff>0</xdr:rowOff>
    </xdr:from>
    <xdr:to>
      <xdr:col>0</xdr:col>
      <xdr:colOff>152400</xdr:colOff>
      <xdr:row>24</xdr:row>
      <xdr:rowOff>133350</xdr:rowOff>
    </xdr:to>
    <xdr:pic>
      <xdr:nvPicPr>
        <xdr:cNvPr id="25" name="Picture 818">
          <a:extLst>
            <a:ext uri="{FF2B5EF4-FFF2-40B4-BE49-F238E27FC236}">
              <a16:creationId xmlns:a16="http://schemas.microsoft.com/office/drawing/2014/main" id="{9FD726B9-A685-4DD8-A762-1632E975D6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xdr:row>
      <xdr:rowOff>0</xdr:rowOff>
    </xdr:from>
    <xdr:to>
      <xdr:col>0</xdr:col>
      <xdr:colOff>152400</xdr:colOff>
      <xdr:row>25</xdr:row>
      <xdr:rowOff>133350</xdr:rowOff>
    </xdr:to>
    <xdr:pic>
      <xdr:nvPicPr>
        <xdr:cNvPr id="26" name="Picture 817">
          <a:extLst>
            <a:ext uri="{FF2B5EF4-FFF2-40B4-BE49-F238E27FC236}">
              <a16:creationId xmlns:a16="http://schemas.microsoft.com/office/drawing/2014/main" id="{AABE99D8-27B4-4A7F-9A22-5F0EE4A066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xdr:row>
      <xdr:rowOff>0</xdr:rowOff>
    </xdr:from>
    <xdr:to>
      <xdr:col>0</xdr:col>
      <xdr:colOff>152400</xdr:colOff>
      <xdr:row>26</xdr:row>
      <xdr:rowOff>133350</xdr:rowOff>
    </xdr:to>
    <xdr:pic>
      <xdr:nvPicPr>
        <xdr:cNvPr id="27" name="Picture 816">
          <a:extLst>
            <a:ext uri="{FF2B5EF4-FFF2-40B4-BE49-F238E27FC236}">
              <a16:creationId xmlns:a16="http://schemas.microsoft.com/office/drawing/2014/main" id="{F3474FA7-A269-4594-A884-6E6B9E6F76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1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xdr:row>
      <xdr:rowOff>0</xdr:rowOff>
    </xdr:from>
    <xdr:to>
      <xdr:col>0</xdr:col>
      <xdr:colOff>152400</xdr:colOff>
      <xdr:row>27</xdr:row>
      <xdr:rowOff>133350</xdr:rowOff>
    </xdr:to>
    <xdr:pic>
      <xdr:nvPicPr>
        <xdr:cNvPr id="28" name="Picture 815">
          <a:extLst>
            <a:ext uri="{FF2B5EF4-FFF2-40B4-BE49-F238E27FC236}">
              <a16:creationId xmlns:a16="http://schemas.microsoft.com/office/drawing/2014/main" id="{44E650B9-B6D4-493C-9A01-2D5DE66486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xdr:row>
      <xdr:rowOff>0</xdr:rowOff>
    </xdr:from>
    <xdr:to>
      <xdr:col>0</xdr:col>
      <xdr:colOff>152400</xdr:colOff>
      <xdr:row>28</xdr:row>
      <xdr:rowOff>133350</xdr:rowOff>
    </xdr:to>
    <xdr:pic>
      <xdr:nvPicPr>
        <xdr:cNvPr id="29" name="Picture 814">
          <a:extLst>
            <a:ext uri="{FF2B5EF4-FFF2-40B4-BE49-F238E27FC236}">
              <a16:creationId xmlns:a16="http://schemas.microsoft.com/office/drawing/2014/main" id="{E8E6FEFE-DB72-42F1-B66B-90B380A065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xdr:row>
      <xdr:rowOff>0</xdr:rowOff>
    </xdr:from>
    <xdr:to>
      <xdr:col>0</xdr:col>
      <xdr:colOff>152400</xdr:colOff>
      <xdr:row>29</xdr:row>
      <xdr:rowOff>133350</xdr:rowOff>
    </xdr:to>
    <xdr:pic>
      <xdr:nvPicPr>
        <xdr:cNvPr id="30" name="Picture 813">
          <a:extLst>
            <a:ext uri="{FF2B5EF4-FFF2-40B4-BE49-F238E27FC236}">
              <a16:creationId xmlns:a16="http://schemas.microsoft.com/office/drawing/2014/main" id="{CDB16FF5-4419-46C4-B345-C46905F209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9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xdr:row>
      <xdr:rowOff>0</xdr:rowOff>
    </xdr:from>
    <xdr:to>
      <xdr:col>0</xdr:col>
      <xdr:colOff>152400</xdr:colOff>
      <xdr:row>30</xdr:row>
      <xdr:rowOff>133350</xdr:rowOff>
    </xdr:to>
    <xdr:pic>
      <xdr:nvPicPr>
        <xdr:cNvPr id="31" name="Picture 812">
          <a:extLst>
            <a:ext uri="{FF2B5EF4-FFF2-40B4-BE49-F238E27FC236}">
              <a16:creationId xmlns:a16="http://schemas.microsoft.com/office/drawing/2014/main" id="{6DDA755D-9853-4BFE-8FFD-10DB8F5243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xdr:row>
      <xdr:rowOff>0</xdr:rowOff>
    </xdr:from>
    <xdr:to>
      <xdr:col>0</xdr:col>
      <xdr:colOff>152400</xdr:colOff>
      <xdr:row>31</xdr:row>
      <xdr:rowOff>133350</xdr:rowOff>
    </xdr:to>
    <xdr:pic>
      <xdr:nvPicPr>
        <xdr:cNvPr id="32" name="Picture 811">
          <a:extLst>
            <a:ext uri="{FF2B5EF4-FFF2-40B4-BE49-F238E27FC236}">
              <a16:creationId xmlns:a16="http://schemas.microsoft.com/office/drawing/2014/main" id="{48D02A6D-1D21-4CD9-8315-70A96E0884B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xdr:row>
      <xdr:rowOff>0</xdr:rowOff>
    </xdr:from>
    <xdr:to>
      <xdr:col>0</xdr:col>
      <xdr:colOff>152400</xdr:colOff>
      <xdr:row>32</xdr:row>
      <xdr:rowOff>133350</xdr:rowOff>
    </xdr:to>
    <xdr:pic>
      <xdr:nvPicPr>
        <xdr:cNvPr id="33" name="Picture 810">
          <a:extLst>
            <a:ext uri="{FF2B5EF4-FFF2-40B4-BE49-F238E27FC236}">
              <a16:creationId xmlns:a16="http://schemas.microsoft.com/office/drawing/2014/main" id="{9C873E7F-7AF6-42B2-9480-C1D28DF4C7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xdr:row>
      <xdr:rowOff>0</xdr:rowOff>
    </xdr:from>
    <xdr:to>
      <xdr:col>0</xdr:col>
      <xdr:colOff>152400</xdr:colOff>
      <xdr:row>33</xdr:row>
      <xdr:rowOff>133350</xdr:rowOff>
    </xdr:to>
    <xdr:pic>
      <xdr:nvPicPr>
        <xdr:cNvPr id="34" name="Picture 809">
          <a:extLst>
            <a:ext uri="{FF2B5EF4-FFF2-40B4-BE49-F238E27FC236}">
              <a16:creationId xmlns:a16="http://schemas.microsoft.com/office/drawing/2014/main" id="{A4C334C4-7B4C-4DE7-A027-72CF00D0BC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xdr:row>
      <xdr:rowOff>0</xdr:rowOff>
    </xdr:from>
    <xdr:to>
      <xdr:col>0</xdr:col>
      <xdr:colOff>152400</xdr:colOff>
      <xdr:row>34</xdr:row>
      <xdr:rowOff>133350</xdr:rowOff>
    </xdr:to>
    <xdr:pic>
      <xdr:nvPicPr>
        <xdr:cNvPr id="35" name="Picture 808">
          <a:extLst>
            <a:ext uri="{FF2B5EF4-FFF2-40B4-BE49-F238E27FC236}">
              <a16:creationId xmlns:a16="http://schemas.microsoft.com/office/drawing/2014/main" id="{BDFF91A6-9540-449B-B0C9-E6033B5C33C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xdr:row>
      <xdr:rowOff>0</xdr:rowOff>
    </xdr:from>
    <xdr:to>
      <xdr:col>0</xdr:col>
      <xdr:colOff>152400</xdr:colOff>
      <xdr:row>35</xdr:row>
      <xdr:rowOff>133350</xdr:rowOff>
    </xdr:to>
    <xdr:pic>
      <xdr:nvPicPr>
        <xdr:cNvPr id="36" name="Picture 807">
          <a:extLst>
            <a:ext uri="{FF2B5EF4-FFF2-40B4-BE49-F238E27FC236}">
              <a16:creationId xmlns:a16="http://schemas.microsoft.com/office/drawing/2014/main" id="{1FE39BA4-5EF9-4423-A131-0890E6C9CB1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xdr:row>
      <xdr:rowOff>0</xdr:rowOff>
    </xdr:from>
    <xdr:to>
      <xdr:col>0</xdr:col>
      <xdr:colOff>152400</xdr:colOff>
      <xdr:row>36</xdr:row>
      <xdr:rowOff>133350</xdr:rowOff>
    </xdr:to>
    <xdr:pic>
      <xdr:nvPicPr>
        <xdr:cNvPr id="37" name="Picture 806">
          <a:extLst>
            <a:ext uri="{FF2B5EF4-FFF2-40B4-BE49-F238E27FC236}">
              <a16:creationId xmlns:a16="http://schemas.microsoft.com/office/drawing/2014/main" id="{5D6FC35E-3F62-4B83-8AB3-1AB80FEB63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xdr:row>
      <xdr:rowOff>0</xdr:rowOff>
    </xdr:from>
    <xdr:to>
      <xdr:col>0</xdr:col>
      <xdr:colOff>152400</xdr:colOff>
      <xdr:row>37</xdr:row>
      <xdr:rowOff>133350</xdr:rowOff>
    </xdr:to>
    <xdr:pic>
      <xdr:nvPicPr>
        <xdr:cNvPr id="38" name="Picture 805">
          <a:extLst>
            <a:ext uri="{FF2B5EF4-FFF2-40B4-BE49-F238E27FC236}">
              <a16:creationId xmlns:a16="http://schemas.microsoft.com/office/drawing/2014/main" id="{B5C08D2E-6122-40D1-B987-3DF0B77407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xdr:row>
      <xdr:rowOff>0</xdr:rowOff>
    </xdr:from>
    <xdr:to>
      <xdr:col>0</xdr:col>
      <xdr:colOff>152400</xdr:colOff>
      <xdr:row>38</xdr:row>
      <xdr:rowOff>133350</xdr:rowOff>
    </xdr:to>
    <xdr:pic>
      <xdr:nvPicPr>
        <xdr:cNvPr id="39" name="Picture 804">
          <a:extLst>
            <a:ext uri="{FF2B5EF4-FFF2-40B4-BE49-F238E27FC236}">
              <a16:creationId xmlns:a16="http://schemas.microsoft.com/office/drawing/2014/main" id="{349ABD53-8A1E-4A2A-8695-715F588802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xdr:row>
      <xdr:rowOff>0</xdr:rowOff>
    </xdr:from>
    <xdr:to>
      <xdr:col>0</xdr:col>
      <xdr:colOff>152400</xdr:colOff>
      <xdr:row>39</xdr:row>
      <xdr:rowOff>133350</xdr:rowOff>
    </xdr:to>
    <xdr:pic>
      <xdr:nvPicPr>
        <xdr:cNvPr id="40" name="Picture 803">
          <a:extLst>
            <a:ext uri="{FF2B5EF4-FFF2-40B4-BE49-F238E27FC236}">
              <a16:creationId xmlns:a16="http://schemas.microsoft.com/office/drawing/2014/main" id="{D9790F42-D3F4-4686-B413-DA0A76EE8D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1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xdr:row>
      <xdr:rowOff>0</xdr:rowOff>
    </xdr:from>
    <xdr:to>
      <xdr:col>0</xdr:col>
      <xdr:colOff>152400</xdr:colOff>
      <xdr:row>40</xdr:row>
      <xdr:rowOff>133350</xdr:rowOff>
    </xdr:to>
    <xdr:pic>
      <xdr:nvPicPr>
        <xdr:cNvPr id="41" name="Picture 802">
          <a:extLst>
            <a:ext uri="{FF2B5EF4-FFF2-40B4-BE49-F238E27FC236}">
              <a16:creationId xmlns:a16="http://schemas.microsoft.com/office/drawing/2014/main" id="{217F51C5-4412-4443-8EF6-A9A416109C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xdr:row>
      <xdr:rowOff>0</xdr:rowOff>
    </xdr:from>
    <xdr:to>
      <xdr:col>0</xdr:col>
      <xdr:colOff>152400</xdr:colOff>
      <xdr:row>41</xdr:row>
      <xdr:rowOff>133350</xdr:rowOff>
    </xdr:to>
    <xdr:pic>
      <xdr:nvPicPr>
        <xdr:cNvPr id="42" name="Picture 801">
          <a:extLst>
            <a:ext uri="{FF2B5EF4-FFF2-40B4-BE49-F238E27FC236}">
              <a16:creationId xmlns:a16="http://schemas.microsoft.com/office/drawing/2014/main" id="{AEC3B0AF-AA61-413B-BD8B-C8CD79F7CC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xdr:row>
      <xdr:rowOff>0</xdr:rowOff>
    </xdr:from>
    <xdr:to>
      <xdr:col>0</xdr:col>
      <xdr:colOff>152400</xdr:colOff>
      <xdr:row>42</xdr:row>
      <xdr:rowOff>133350</xdr:rowOff>
    </xdr:to>
    <xdr:pic>
      <xdr:nvPicPr>
        <xdr:cNvPr id="43" name="Picture 800">
          <a:extLst>
            <a:ext uri="{FF2B5EF4-FFF2-40B4-BE49-F238E27FC236}">
              <a16:creationId xmlns:a16="http://schemas.microsoft.com/office/drawing/2014/main" id="{F05EC9FC-98B2-4BC1-A104-7DD6CB486E9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00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xdr:row>
      <xdr:rowOff>0</xdr:rowOff>
    </xdr:from>
    <xdr:to>
      <xdr:col>0</xdr:col>
      <xdr:colOff>152400</xdr:colOff>
      <xdr:row>43</xdr:row>
      <xdr:rowOff>133350</xdr:rowOff>
    </xdr:to>
    <xdr:pic>
      <xdr:nvPicPr>
        <xdr:cNvPr id="44" name="Picture 799">
          <a:extLst>
            <a:ext uri="{FF2B5EF4-FFF2-40B4-BE49-F238E27FC236}">
              <a16:creationId xmlns:a16="http://schemas.microsoft.com/office/drawing/2014/main" id="{29E2AB82-0AAF-4CD2-9087-1DE426D4CD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xdr:row>
      <xdr:rowOff>0</xdr:rowOff>
    </xdr:from>
    <xdr:to>
      <xdr:col>0</xdr:col>
      <xdr:colOff>152400</xdr:colOff>
      <xdr:row>44</xdr:row>
      <xdr:rowOff>133350</xdr:rowOff>
    </xdr:to>
    <xdr:pic>
      <xdr:nvPicPr>
        <xdr:cNvPr id="45" name="Picture 798">
          <a:extLst>
            <a:ext uri="{FF2B5EF4-FFF2-40B4-BE49-F238E27FC236}">
              <a16:creationId xmlns:a16="http://schemas.microsoft.com/office/drawing/2014/main" id="{C2A6E1E4-9869-456C-96C2-B6AAAEA37C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24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xdr:row>
      <xdr:rowOff>0</xdr:rowOff>
    </xdr:from>
    <xdr:to>
      <xdr:col>0</xdr:col>
      <xdr:colOff>152400</xdr:colOff>
      <xdr:row>45</xdr:row>
      <xdr:rowOff>133350</xdr:rowOff>
    </xdr:to>
    <xdr:pic>
      <xdr:nvPicPr>
        <xdr:cNvPr id="46" name="Picture 797">
          <a:extLst>
            <a:ext uri="{FF2B5EF4-FFF2-40B4-BE49-F238E27FC236}">
              <a16:creationId xmlns:a16="http://schemas.microsoft.com/office/drawing/2014/main" id="{230A9102-4F21-4A1F-B59B-390C83D97B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8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xdr:row>
      <xdr:rowOff>0</xdr:rowOff>
    </xdr:from>
    <xdr:to>
      <xdr:col>0</xdr:col>
      <xdr:colOff>152400</xdr:colOff>
      <xdr:row>46</xdr:row>
      <xdr:rowOff>133350</xdr:rowOff>
    </xdr:to>
    <xdr:pic>
      <xdr:nvPicPr>
        <xdr:cNvPr id="47" name="Picture 796">
          <a:extLst>
            <a:ext uri="{FF2B5EF4-FFF2-40B4-BE49-F238E27FC236}">
              <a16:creationId xmlns:a16="http://schemas.microsoft.com/office/drawing/2014/main" id="{141B7790-96A0-45D1-9418-004A2D157A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xdr:row>
      <xdr:rowOff>0</xdr:rowOff>
    </xdr:from>
    <xdr:to>
      <xdr:col>0</xdr:col>
      <xdr:colOff>152400</xdr:colOff>
      <xdr:row>47</xdr:row>
      <xdr:rowOff>133350</xdr:rowOff>
    </xdr:to>
    <xdr:pic>
      <xdr:nvPicPr>
        <xdr:cNvPr id="48" name="Picture 795">
          <a:extLst>
            <a:ext uri="{FF2B5EF4-FFF2-40B4-BE49-F238E27FC236}">
              <a16:creationId xmlns:a16="http://schemas.microsoft.com/office/drawing/2014/main" id="{14E1CC93-2CD9-4A7B-908A-A11E73C1C4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xdr:row>
      <xdr:rowOff>0</xdr:rowOff>
    </xdr:from>
    <xdr:to>
      <xdr:col>0</xdr:col>
      <xdr:colOff>152400</xdr:colOff>
      <xdr:row>48</xdr:row>
      <xdr:rowOff>133350</xdr:rowOff>
    </xdr:to>
    <xdr:pic>
      <xdr:nvPicPr>
        <xdr:cNvPr id="49" name="Picture 794">
          <a:extLst>
            <a:ext uri="{FF2B5EF4-FFF2-40B4-BE49-F238E27FC236}">
              <a16:creationId xmlns:a16="http://schemas.microsoft.com/office/drawing/2014/main" id="{DF6933E8-CBC9-4992-AF41-CCB80616AF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xdr:row>
      <xdr:rowOff>0</xdr:rowOff>
    </xdr:from>
    <xdr:to>
      <xdr:col>0</xdr:col>
      <xdr:colOff>152400</xdr:colOff>
      <xdr:row>49</xdr:row>
      <xdr:rowOff>133350</xdr:rowOff>
    </xdr:to>
    <xdr:pic>
      <xdr:nvPicPr>
        <xdr:cNvPr id="50" name="Picture 793">
          <a:extLst>
            <a:ext uri="{FF2B5EF4-FFF2-40B4-BE49-F238E27FC236}">
              <a16:creationId xmlns:a16="http://schemas.microsoft.com/office/drawing/2014/main" id="{BDAAC55B-05AA-4652-B726-9846B495F2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xdr:row>
      <xdr:rowOff>0</xdr:rowOff>
    </xdr:from>
    <xdr:to>
      <xdr:col>0</xdr:col>
      <xdr:colOff>152400</xdr:colOff>
      <xdr:row>50</xdr:row>
      <xdr:rowOff>133350</xdr:rowOff>
    </xdr:to>
    <xdr:pic>
      <xdr:nvPicPr>
        <xdr:cNvPr id="51" name="Picture 792">
          <a:extLst>
            <a:ext uri="{FF2B5EF4-FFF2-40B4-BE49-F238E27FC236}">
              <a16:creationId xmlns:a16="http://schemas.microsoft.com/office/drawing/2014/main" id="{9744BC5B-F1E2-4A76-A17D-6A3353A985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xdr:row>
      <xdr:rowOff>0</xdr:rowOff>
    </xdr:from>
    <xdr:to>
      <xdr:col>0</xdr:col>
      <xdr:colOff>152400</xdr:colOff>
      <xdr:row>51</xdr:row>
      <xdr:rowOff>133350</xdr:rowOff>
    </xdr:to>
    <xdr:pic>
      <xdr:nvPicPr>
        <xdr:cNvPr id="52" name="Picture 791">
          <a:extLst>
            <a:ext uri="{FF2B5EF4-FFF2-40B4-BE49-F238E27FC236}">
              <a16:creationId xmlns:a16="http://schemas.microsoft.com/office/drawing/2014/main" id="{1DA2EC5D-628D-4526-BBAC-5588F8C17E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58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xdr:row>
      <xdr:rowOff>0</xdr:rowOff>
    </xdr:from>
    <xdr:to>
      <xdr:col>0</xdr:col>
      <xdr:colOff>152400</xdr:colOff>
      <xdr:row>52</xdr:row>
      <xdr:rowOff>133350</xdr:rowOff>
    </xdr:to>
    <xdr:pic>
      <xdr:nvPicPr>
        <xdr:cNvPr id="53" name="Picture 790">
          <a:extLst>
            <a:ext uri="{FF2B5EF4-FFF2-40B4-BE49-F238E27FC236}">
              <a16:creationId xmlns:a16="http://schemas.microsoft.com/office/drawing/2014/main" id="{67B39144-5A9E-4876-B3AC-94E6AB6CA0B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420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xdr:row>
      <xdr:rowOff>0</xdr:rowOff>
    </xdr:from>
    <xdr:to>
      <xdr:col>0</xdr:col>
      <xdr:colOff>152400</xdr:colOff>
      <xdr:row>53</xdr:row>
      <xdr:rowOff>133350</xdr:rowOff>
    </xdr:to>
    <xdr:pic>
      <xdr:nvPicPr>
        <xdr:cNvPr id="54" name="Picture 789">
          <a:extLst>
            <a:ext uri="{FF2B5EF4-FFF2-40B4-BE49-F238E27FC236}">
              <a16:creationId xmlns:a16="http://schemas.microsoft.com/office/drawing/2014/main" id="{C29B5FB6-F578-44E4-B0BB-49254615419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8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xdr:row>
      <xdr:rowOff>0</xdr:rowOff>
    </xdr:from>
    <xdr:to>
      <xdr:col>0</xdr:col>
      <xdr:colOff>152400</xdr:colOff>
      <xdr:row>54</xdr:row>
      <xdr:rowOff>133350</xdr:rowOff>
    </xdr:to>
    <xdr:pic>
      <xdr:nvPicPr>
        <xdr:cNvPr id="55" name="Picture 788">
          <a:extLst>
            <a:ext uri="{FF2B5EF4-FFF2-40B4-BE49-F238E27FC236}">
              <a16:creationId xmlns:a16="http://schemas.microsoft.com/office/drawing/2014/main" id="{198A0FC5-0F49-4619-8D98-60899D10F49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43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xdr:row>
      <xdr:rowOff>0</xdr:rowOff>
    </xdr:from>
    <xdr:to>
      <xdr:col>0</xdr:col>
      <xdr:colOff>152400</xdr:colOff>
      <xdr:row>55</xdr:row>
      <xdr:rowOff>133350</xdr:rowOff>
    </xdr:to>
    <xdr:pic>
      <xdr:nvPicPr>
        <xdr:cNvPr id="56" name="Picture 787">
          <a:extLst>
            <a:ext uri="{FF2B5EF4-FFF2-40B4-BE49-F238E27FC236}">
              <a16:creationId xmlns:a16="http://schemas.microsoft.com/office/drawing/2014/main" id="{4E9160AB-D493-40D5-B897-8A7655F7168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905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xdr:row>
      <xdr:rowOff>0</xdr:rowOff>
    </xdr:from>
    <xdr:to>
      <xdr:col>0</xdr:col>
      <xdr:colOff>152400</xdr:colOff>
      <xdr:row>56</xdr:row>
      <xdr:rowOff>133350</xdr:rowOff>
    </xdr:to>
    <xdr:pic>
      <xdr:nvPicPr>
        <xdr:cNvPr id="57" name="Picture 786">
          <a:extLst>
            <a:ext uri="{FF2B5EF4-FFF2-40B4-BE49-F238E27FC236}">
              <a16:creationId xmlns:a16="http://schemas.microsoft.com/office/drawing/2014/main" id="{26B39178-E890-4AEC-882F-8CDD9150B2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67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xdr:row>
      <xdr:rowOff>0</xdr:rowOff>
    </xdr:from>
    <xdr:to>
      <xdr:col>0</xdr:col>
      <xdr:colOff>152400</xdr:colOff>
      <xdr:row>57</xdr:row>
      <xdr:rowOff>133350</xdr:rowOff>
    </xdr:to>
    <xdr:pic>
      <xdr:nvPicPr>
        <xdr:cNvPr id="58" name="Picture 785">
          <a:extLst>
            <a:ext uri="{FF2B5EF4-FFF2-40B4-BE49-F238E27FC236}">
              <a16:creationId xmlns:a16="http://schemas.microsoft.com/office/drawing/2014/main" id="{A94A8C7A-8E5F-4CF6-8827-BAFAAEFDFA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29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xdr:row>
      <xdr:rowOff>0</xdr:rowOff>
    </xdr:from>
    <xdr:to>
      <xdr:col>0</xdr:col>
      <xdr:colOff>152400</xdr:colOff>
      <xdr:row>58</xdr:row>
      <xdr:rowOff>133350</xdr:rowOff>
    </xdr:to>
    <xdr:pic>
      <xdr:nvPicPr>
        <xdr:cNvPr id="59" name="Picture 784">
          <a:extLst>
            <a:ext uri="{FF2B5EF4-FFF2-40B4-BE49-F238E27FC236}">
              <a16:creationId xmlns:a16="http://schemas.microsoft.com/office/drawing/2014/main" id="{E2C89E27-6BDC-49FE-A02B-3AD72392D2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xdr:row>
      <xdr:rowOff>0</xdr:rowOff>
    </xdr:from>
    <xdr:to>
      <xdr:col>0</xdr:col>
      <xdr:colOff>152400</xdr:colOff>
      <xdr:row>59</xdr:row>
      <xdr:rowOff>133350</xdr:rowOff>
    </xdr:to>
    <xdr:pic>
      <xdr:nvPicPr>
        <xdr:cNvPr id="60" name="Picture 783">
          <a:extLst>
            <a:ext uri="{FF2B5EF4-FFF2-40B4-BE49-F238E27FC236}">
              <a16:creationId xmlns:a16="http://schemas.microsoft.com/office/drawing/2014/main" id="{790E3A06-C96C-4666-AFB1-42CBF1A914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5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xdr:row>
      <xdr:rowOff>0</xdr:rowOff>
    </xdr:from>
    <xdr:to>
      <xdr:col>0</xdr:col>
      <xdr:colOff>152400</xdr:colOff>
      <xdr:row>60</xdr:row>
      <xdr:rowOff>133350</xdr:rowOff>
    </xdr:to>
    <xdr:pic>
      <xdr:nvPicPr>
        <xdr:cNvPr id="61" name="Picture 782">
          <a:extLst>
            <a:ext uri="{FF2B5EF4-FFF2-40B4-BE49-F238E27FC236}">
              <a16:creationId xmlns:a16="http://schemas.microsoft.com/office/drawing/2014/main" id="{EE9459BB-6E79-4C2C-A265-37A4561D6B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xdr:row>
      <xdr:rowOff>0</xdr:rowOff>
    </xdr:from>
    <xdr:to>
      <xdr:col>0</xdr:col>
      <xdr:colOff>152400</xdr:colOff>
      <xdr:row>61</xdr:row>
      <xdr:rowOff>133350</xdr:rowOff>
    </xdr:to>
    <xdr:pic>
      <xdr:nvPicPr>
        <xdr:cNvPr id="62" name="Picture 781">
          <a:extLst>
            <a:ext uri="{FF2B5EF4-FFF2-40B4-BE49-F238E27FC236}">
              <a16:creationId xmlns:a16="http://schemas.microsoft.com/office/drawing/2014/main" id="{DD13DFBD-D7F1-402C-B5D6-CFF49FF124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xdr:row>
      <xdr:rowOff>0</xdr:rowOff>
    </xdr:from>
    <xdr:to>
      <xdr:col>0</xdr:col>
      <xdr:colOff>152400</xdr:colOff>
      <xdr:row>62</xdr:row>
      <xdr:rowOff>133350</xdr:rowOff>
    </xdr:to>
    <xdr:pic>
      <xdr:nvPicPr>
        <xdr:cNvPr id="63" name="Picture 780">
          <a:extLst>
            <a:ext uri="{FF2B5EF4-FFF2-40B4-BE49-F238E27FC236}">
              <a16:creationId xmlns:a16="http://schemas.microsoft.com/office/drawing/2014/main" id="{06DEE9D7-FF46-4C06-B8D1-3041583186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39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xdr:row>
      <xdr:rowOff>0</xdr:rowOff>
    </xdr:from>
    <xdr:to>
      <xdr:col>0</xdr:col>
      <xdr:colOff>152400</xdr:colOff>
      <xdr:row>63</xdr:row>
      <xdr:rowOff>133350</xdr:rowOff>
    </xdr:to>
    <xdr:pic>
      <xdr:nvPicPr>
        <xdr:cNvPr id="64" name="Picture 779">
          <a:extLst>
            <a:ext uri="{FF2B5EF4-FFF2-40B4-BE49-F238E27FC236}">
              <a16:creationId xmlns:a16="http://schemas.microsoft.com/office/drawing/2014/main" id="{156ED1CD-3E00-43E2-B89A-BCE5BA42C4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xdr:row>
      <xdr:rowOff>0</xdr:rowOff>
    </xdr:from>
    <xdr:to>
      <xdr:col>0</xdr:col>
      <xdr:colOff>152400</xdr:colOff>
      <xdr:row>64</xdr:row>
      <xdr:rowOff>133350</xdr:rowOff>
    </xdr:to>
    <xdr:pic>
      <xdr:nvPicPr>
        <xdr:cNvPr id="65" name="Picture 778">
          <a:extLst>
            <a:ext uri="{FF2B5EF4-FFF2-40B4-BE49-F238E27FC236}">
              <a16:creationId xmlns:a16="http://schemas.microsoft.com/office/drawing/2014/main" id="{D9C7A09A-503F-4380-9933-620BBF5B71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6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xdr:row>
      <xdr:rowOff>0</xdr:rowOff>
    </xdr:from>
    <xdr:to>
      <xdr:col>0</xdr:col>
      <xdr:colOff>152400</xdr:colOff>
      <xdr:row>65</xdr:row>
      <xdr:rowOff>133350</xdr:rowOff>
    </xdr:to>
    <xdr:pic>
      <xdr:nvPicPr>
        <xdr:cNvPr id="66" name="Picture 777">
          <a:extLst>
            <a:ext uri="{FF2B5EF4-FFF2-40B4-BE49-F238E27FC236}">
              <a16:creationId xmlns:a16="http://schemas.microsoft.com/office/drawing/2014/main" id="{851BFEEE-8ABB-4230-B068-14789DAEB5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2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xdr:row>
      <xdr:rowOff>0</xdr:rowOff>
    </xdr:from>
    <xdr:to>
      <xdr:col>0</xdr:col>
      <xdr:colOff>152400</xdr:colOff>
      <xdr:row>66</xdr:row>
      <xdr:rowOff>133350</xdr:rowOff>
    </xdr:to>
    <xdr:pic>
      <xdr:nvPicPr>
        <xdr:cNvPr id="67" name="Picture 776">
          <a:extLst>
            <a:ext uri="{FF2B5EF4-FFF2-40B4-BE49-F238E27FC236}">
              <a16:creationId xmlns:a16="http://schemas.microsoft.com/office/drawing/2014/main" id="{FA93C80B-CD8C-4AB7-AF17-61952C5427C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8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xdr:row>
      <xdr:rowOff>0</xdr:rowOff>
    </xdr:from>
    <xdr:to>
      <xdr:col>0</xdr:col>
      <xdr:colOff>152400</xdr:colOff>
      <xdr:row>67</xdr:row>
      <xdr:rowOff>133350</xdr:rowOff>
    </xdr:to>
    <xdr:pic>
      <xdr:nvPicPr>
        <xdr:cNvPr id="68" name="Picture 775">
          <a:extLst>
            <a:ext uri="{FF2B5EF4-FFF2-40B4-BE49-F238E27FC236}">
              <a16:creationId xmlns:a16="http://schemas.microsoft.com/office/drawing/2014/main" id="{1D36B3D8-06E3-4D16-B8E6-51AF8B2B94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48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xdr:row>
      <xdr:rowOff>0</xdr:rowOff>
    </xdr:from>
    <xdr:to>
      <xdr:col>0</xdr:col>
      <xdr:colOff>152400</xdr:colOff>
      <xdr:row>68</xdr:row>
      <xdr:rowOff>133350</xdr:rowOff>
    </xdr:to>
    <xdr:pic>
      <xdr:nvPicPr>
        <xdr:cNvPr id="69" name="Picture 774">
          <a:extLst>
            <a:ext uri="{FF2B5EF4-FFF2-40B4-BE49-F238E27FC236}">
              <a16:creationId xmlns:a16="http://schemas.microsoft.com/office/drawing/2014/main" id="{2ACA6ABE-7853-4EE0-8628-A4B1495DA4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xdr:row>
      <xdr:rowOff>0</xdr:rowOff>
    </xdr:from>
    <xdr:to>
      <xdr:col>0</xdr:col>
      <xdr:colOff>152400</xdr:colOff>
      <xdr:row>69</xdr:row>
      <xdr:rowOff>133350</xdr:rowOff>
    </xdr:to>
    <xdr:pic>
      <xdr:nvPicPr>
        <xdr:cNvPr id="70" name="Picture 773">
          <a:extLst>
            <a:ext uri="{FF2B5EF4-FFF2-40B4-BE49-F238E27FC236}">
              <a16:creationId xmlns:a16="http://schemas.microsoft.com/office/drawing/2014/main" id="{8972C100-1292-4F47-A02A-DF8DFB1C61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7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xdr:row>
      <xdr:rowOff>0</xdr:rowOff>
    </xdr:from>
    <xdr:to>
      <xdr:col>0</xdr:col>
      <xdr:colOff>152400</xdr:colOff>
      <xdr:row>70</xdr:row>
      <xdr:rowOff>133350</xdr:rowOff>
    </xdr:to>
    <xdr:pic>
      <xdr:nvPicPr>
        <xdr:cNvPr id="71" name="Picture 772">
          <a:extLst>
            <a:ext uri="{FF2B5EF4-FFF2-40B4-BE49-F238E27FC236}">
              <a16:creationId xmlns:a16="http://schemas.microsoft.com/office/drawing/2014/main" id="{792D97B5-071E-453B-A4A5-28EE4FE38D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xdr:row>
      <xdr:rowOff>0</xdr:rowOff>
    </xdr:from>
    <xdr:to>
      <xdr:col>0</xdr:col>
      <xdr:colOff>152400</xdr:colOff>
      <xdr:row>71</xdr:row>
      <xdr:rowOff>133350</xdr:rowOff>
    </xdr:to>
    <xdr:pic>
      <xdr:nvPicPr>
        <xdr:cNvPr id="72" name="Picture 771">
          <a:extLst>
            <a:ext uri="{FF2B5EF4-FFF2-40B4-BE49-F238E27FC236}">
              <a16:creationId xmlns:a16="http://schemas.microsoft.com/office/drawing/2014/main" id="{42928BE4-32B2-4F5B-AD71-E8F9DCB31B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9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xdr:row>
      <xdr:rowOff>0</xdr:rowOff>
    </xdr:from>
    <xdr:to>
      <xdr:col>0</xdr:col>
      <xdr:colOff>152400</xdr:colOff>
      <xdr:row>72</xdr:row>
      <xdr:rowOff>133350</xdr:rowOff>
    </xdr:to>
    <xdr:pic>
      <xdr:nvPicPr>
        <xdr:cNvPr id="73" name="Picture 770">
          <a:extLst>
            <a:ext uri="{FF2B5EF4-FFF2-40B4-BE49-F238E27FC236}">
              <a16:creationId xmlns:a16="http://schemas.microsoft.com/office/drawing/2014/main" id="{7FE46EF4-E643-4BFC-BDEF-4B3B3CAAEC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5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xdr:row>
      <xdr:rowOff>0</xdr:rowOff>
    </xdr:from>
    <xdr:to>
      <xdr:col>0</xdr:col>
      <xdr:colOff>152400</xdr:colOff>
      <xdr:row>73</xdr:row>
      <xdr:rowOff>133350</xdr:rowOff>
    </xdr:to>
    <xdr:pic>
      <xdr:nvPicPr>
        <xdr:cNvPr id="74" name="Picture 769">
          <a:extLst>
            <a:ext uri="{FF2B5EF4-FFF2-40B4-BE49-F238E27FC236}">
              <a16:creationId xmlns:a16="http://schemas.microsoft.com/office/drawing/2014/main" id="{66179384-2305-4F25-A128-93C360E3BD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2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xdr:row>
      <xdr:rowOff>0</xdr:rowOff>
    </xdr:from>
    <xdr:to>
      <xdr:col>0</xdr:col>
      <xdr:colOff>152400</xdr:colOff>
      <xdr:row>74</xdr:row>
      <xdr:rowOff>133350</xdr:rowOff>
    </xdr:to>
    <xdr:pic>
      <xdr:nvPicPr>
        <xdr:cNvPr id="75" name="Picture 768">
          <a:extLst>
            <a:ext uri="{FF2B5EF4-FFF2-40B4-BE49-F238E27FC236}">
              <a16:creationId xmlns:a16="http://schemas.microsoft.com/office/drawing/2014/main" id="{4F9C2900-A815-4B05-B44B-DAB853706E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82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xdr:row>
      <xdr:rowOff>0</xdr:rowOff>
    </xdr:from>
    <xdr:to>
      <xdr:col>0</xdr:col>
      <xdr:colOff>152400</xdr:colOff>
      <xdr:row>75</xdr:row>
      <xdr:rowOff>133350</xdr:rowOff>
    </xdr:to>
    <xdr:pic>
      <xdr:nvPicPr>
        <xdr:cNvPr id="76" name="Picture 767">
          <a:extLst>
            <a:ext uri="{FF2B5EF4-FFF2-40B4-BE49-F238E27FC236}">
              <a16:creationId xmlns:a16="http://schemas.microsoft.com/office/drawing/2014/main" id="{231F592B-FEBC-488B-A44B-A00DF294FC1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44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xdr:row>
      <xdr:rowOff>0</xdr:rowOff>
    </xdr:from>
    <xdr:to>
      <xdr:col>0</xdr:col>
      <xdr:colOff>152400</xdr:colOff>
      <xdr:row>76</xdr:row>
      <xdr:rowOff>133350</xdr:rowOff>
    </xdr:to>
    <xdr:pic>
      <xdr:nvPicPr>
        <xdr:cNvPr id="77" name="Picture 766">
          <a:extLst>
            <a:ext uri="{FF2B5EF4-FFF2-40B4-BE49-F238E27FC236}">
              <a16:creationId xmlns:a16="http://schemas.microsoft.com/office/drawing/2014/main" id="{2374370E-3D90-448F-8935-AF0790B194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0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xdr:row>
      <xdr:rowOff>0</xdr:rowOff>
    </xdr:from>
    <xdr:to>
      <xdr:col>0</xdr:col>
      <xdr:colOff>152400</xdr:colOff>
      <xdr:row>77</xdr:row>
      <xdr:rowOff>133350</xdr:rowOff>
    </xdr:to>
    <xdr:pic>
      <xdr:nvPicPr>
        <xdr:cNvPr id="78" name="Picture 765">
          <a:extLst>
            <a:ext uri="{FF2B5EF4-FFF2-40B4-BE49-F238E27FC236}">
              <a16:creationId xmlns:a16="http://schemas.microsoft.com/office/drawing/2014/main" id="{5291CEEF-9C5E-4EEC-B9F7-488DC67D62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6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xdr:row>
      <xdr:rowOff>0</xdr:rowOff>
    </xdr:from>
    <xdr:to>
      <xdr:col>0</xdr:col>
      <xdr:colOff>152400</xdr:colOff>
      <xdr:row>78</xdr:row>
      <xdr:rowOff>133350</xdr:rowOff>
    </xdr:to>
    <xdr:pic>
      <xdr:nvPicPr>
        <xdr:cNvPr id="79" name="Picture 764">
          <a:extLst>
            <a:ext uri="{FF2B5EF4-FFF2-40B4-BE49-F238E27FC236}">
              <a16:creationId xmlns:a16="http://schemas.microsoft.com/office/drawing/2014/main" id="{9E91698A-05F3-47EE-AD4A-F78AEBE078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30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xdr:row>
      <xdr:rowOff>0</xdr:rowOff>
    </xdr:from>
    <xdr:to>
      <xdr:col>0</xdr:col>
      <xdr:colOff>152400</xdr:colOff>
      <xdr:row>79</xdr:row>
      <xdr:rowOff>133350</xdr:rowOff>
    </xdr:to>
    <xdr:pic>
      <xdr:nvPicPr>
        <xdr:cNvPr id="80" name="Picture 763">
          <a:extLst>
            <a:ext uri="{FF2B5EF4-FFF2-40B4-BE49-F238E27FC236}">
              <a16:creationId xmlns:a16="http://schemas.microsoft.com/office/drawing/2014/main" id="{D546E210-9520-4504-903B-0859B52546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9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xdr:row>
      <xdr:rowOff>0</xdr:rowOff>
    </xdr:from>
    <xdr:to>
      <xdr:col>0</xdr:col>
      <xdr:colOff>152400</xdr:colOff>
      <xdr:row>80</xdr:row>
      <xdr:rowOff>133350</xdr:rowOff>
    </xdr:to>
    <xdr:pic>
      <xdr:nvPicPr>
        <xdr:cNvPr id="81" name="Picture 762">
          <a:extLst>
            <a:ext uri="{FF2B5EF4-FFF2-40B4-BE49-F238E27FC236}">
              <a16:creationId xmlns:a16="http://schemas.microsoft.com/office/drawing/2014/main" id="{82F6E469-020E-49E6-8B6D-7C5A06EC0FB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xdr:row>
      <xdr:rowOff>0</xdr:rowOff>
    </xdr:from>
    <xdr:to>
      <xdr:col>0</xdr:col>
      <xdr:colOff>152400</xdr:colOff>
      <xdr:row>81</xdr:row>
      <xdr:rowOff>133350</xdr:rowOff>
    </xdr:to>
    <xdr:pic>
      <xdr:nvPicPr>
        <xdr:cNvPr id="82" name="Picture 761">
          <a:extLst>
            <a:ext uri="{FF2B5EF4-FFF2-40B4-BE49-F238E27FC236}">
              <a16:creationId xmlns:a16="http://schemas.microsoft.com/office/drawing/2014/main" id="{C3660EC6-BD09-48FA-A2D2-0650B9DBBE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1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xdr:row>
      <xdr:rowOff>0</xdr:rowOff>
    </xdr:from>
    <xdr:to>
      <xdr:col>0</xdr:col>
      <xdr:colOff>152400</xdr:colOff>
      <xdr:row>82</xdr:row>
      <xdr:rowOff>133350</xdr:rowOff>
    </xdr:to>
    <xdr:pic>
      <xdr:nvPicPr>
        <xdr:cNvPr id="83" name="Picture 760">
          <a:extLst>
            <a:ext uri="{FF2B5EF4-FFF2-40B4-BE49-F238E27FC236}">
              <a16:creationId xmlns:a16="http://schemas.microsoft.com/office/drawing/2014/main" id="{627E8FAD-9258-4EE5-BA81-BB6F8CF395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7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xdr:row>
      <xdr:rowOff>0</xdr:rowOff>
    </xdr:from>
    <xdr:to>
      <xdr:col>0</xdr:col>
      <xdr:colOff>152400</xdr:colOff>
      <xdr:row>83</xdr:row>
      <xdr:rowOff>133350</xdr:rowOff>
    </xdr:to>
    <xdr:pic>
      <xdr:nvPicPr>
        <xdr:cNvPr id="84" name="Picture 759">
          <a:extLst>
            <a:ext uri="{FF2B5EF4-FFF2-40B4-BE49-F238E27FC236}">
              <a16:creationId xmlns:a16="http://schemas.microsoft.com/office/drawing/2014/main" id="{C42B1AB3-C54A-429B-8ACC-ED7599ECDC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3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xdr:row>
      <xdr:rowOff>0</xdr:rowOff>
    </xdr:from>
    <xdr:to>
      <xdr:col>0</xdr:col>
      <xdr:colOff>152400</xdr:colOff>
      <xdr:row>84</xdr:row>
      <xdr:rowOff>133350</xdr:rowOff>
    </xdr:to>
    <xdr:pic>
      <xdr:nvPicPr>
        <xdr:cNvPr id="85" name="Picture 758">
          <a:extLst>
            <a:ext uri="{FF2B5EF4-FFF2-40B4-BE49-F238E27FC236}">
              <a16:creationId xmlns:a16="http://schemas.microsoft.com/office/drawing/2014/main" id="{3E18CF83-07BC-46EF-9BB3-66040F147B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xdr:row>
      <xdr:rowOff>0</xdr:rowOff>
    </xdr:from>
    <xdr:to>
      <xdr:col>0</xdr:col>
      <xdr:colOff>152400</xdr:colOff>
      <xdr:row>85</xdr:row>
      <xdr:rowOff>133350</xdr:rowOff>
    </xdr:to>
    <xdr:pic>
      <xdr:nvPicPr>
        <xdr:cNvPr id="86" name="Picture 757">
          <a:extLst>
            <a:ext uri="{FF2B5EF4-FFF2-40B4-BE49-F238E27FC236}">
              <a16:creationId xmlns:a16="http://schemas.microsoft.com/office/drawing/2014/main" id="{26A3CEC3-640A-4CE2-AE9E-47667E804C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6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xdr:row>
      <xdr:rowOff>0</xdr:rowOff>
    </xdr:from>
    <xdr:to>
      <xdr:col>0</xdr:col>
      <xdr:colOff>152400</xdr:colOff>
      <xdr:row>86</xdr:row>
      <xdr:rowOff>133350</xdr:rowOff>
    </xdr:to>
    <xdr:pic>
      <xdr:nvPicPr>
        <xdr:cNvPr id="87" name="Picture 756">
          <a:extLst>
            <a:ext uri="{FF2B5EF4-FFF2-40B4-BE49-F238E27FC236}">
              <a16:creationId xmlns:a16="http://schemas.microsoft.com/office/drawing/2014/main" id="{85CD5873-D9FB-4F42-8DC2-3917A4D122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2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xdr:row>
      <xdr:rowOff>0</xdr:rowOff>
    </xdr:from>
    <xdr:to>
      <xdr:col>0</xdr:col>
      <xdr:colOff>152400</xdr:colOff>
      <xdr:row>87</xdr:row>
      <xdr:rowOff>133350</xdr:rowOff>
    </xdr:to>
    <xdr:pic>
      <xdr:nvPicPr>
        <xdr:cNvPr id="88" name="Picture 755">
          <a:extLst>
            <a:ext uri="{FF2B5EF4-FFF2-40B4-BE49-F238E27FC236}">
              <a16:creationId xmlns:a16="http://schemas.microsoft.com/office/drawing/2014/main" id="{07CCA4C7-7D2B-4808-B78D-1C1F9F62CD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87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xdr:row>
      <xdr:rowOff>0</xdr:rowOff>
    </xdr:from>
    <xdr:to>
      <xdr:col>0</xdr:col>
      <xdr:colOff>152400</xdr:colOff>
      <xdr:row>88</xdr:row>
      <xdr:rowOff>133350</xdr:rowOff>
    </xdr:to>
    <xdr:pic>
      <xdr:nvPicPr>
        <xdr:cNvPr id="89" name="Picture 754">
          <a:extLst>
            <a:ext uri="{FF2B5EF4-FFF2-40B4-BE49-F238E27FC236}">
              <a16:creationId xmlns:a16="http://schemas.microsoft.com/office/drawing/2014/main" id="{A544AA3B-A95C-4228-9554-8FC03A5073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4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xdr:row>
      <xdr:rowOff>0</xdr:rowOff>
    </xdr:from>
    <xdr:to>
      <xdr:col>0</xdr:col>
      <xdr:colOff>152400</xdr:colOff>
      <xdr:row>89</xdr:row>
      <xdr:rowOff>133350</xdr:rowOff>
    </xdr:to>
    <xdr:pic>
      <xdr:nvPicPr>
        <xdr:cNvPr id="90" name="Picture 753">
          <a:extLst>
            <a:ext uri="{FF2B5EF4-FFF2-40B4-BE49-F238E27FC236}">
              <a16:creationId xmlns:a16="http://schemas.microsoft.com/office/drawing/2014/main" id="{567EFBDD-2075-416D-9D05-AFE4E7573F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xdr:row>
      <xdr:rowOff>0</xdr:rowOff>
    </xdr:from>
    <xdr:to>
      <xdr:col>0</xdr:col>
      <xdr:colOff>152400</xdr:colOff>
      <xdr:row>90</xdr:row>
      <xdr:rowOff>133350</xdr:rowOff>
    </xdr:to>
    <xdr:pic>
      <xdr:nvPicPr>
        <xdr:cNvPr id="91" name="Picture 752">
          <a:extLst>
            <a:ext uri="{FF2B5EF4-FFF2-40B4-BE49-F238E27FC236}">
              <a16:creationId xmlns:a16="http://schemas.microsoft.com/office/drawing/2014/main" id="{573D67BA-86C7-4031-AD66-3077DF477A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xdr:row>
      <xdr:rowOff>0</xdr:rowOff>
    </xdr:from>
    <xdr:to>
      <xdr:col>0</xdr:col>
      <xdr:colOff>152400</xdr:colOff>
      <xdr:row>91</xdr:row>
      <xdr:rowOff>133350</xdr:rowOff>
    </xdr:to>
    <xdr:pic>
      <xdr:nvPicPr>
        <xdr:cNvPr id="92" name="Picture 751">
          <a:extLst>
            <a:ext uri="{FF2B5EF4-FFF2-40B4-BE49-F238E27FC236}">
              <a16:creationId xmlns:a16="http://schemas.microsoft.com/office/drawing/2014/main" id="{AA25B2DE-C234-4341-B5C1-A95F3F12CF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3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xdr:row>
      <xdr:rowOff>0</xdr:rowOff>
    </xdr:from>
    <xdr:to>
      <xdr:col>0</xdr:col>
      <xdr:colOff>152400</xdr:colOff>
      <xdr:row>92</xdr:row>
      <xdr:rowOff>133350</xdr:rowOff>
    </xdr:to>
    <xdr:pic>
      <xdr:nvPicPr>
        <xdr:cNvPr id="93" name="Picture 750">
          <a:extLst>
            <a:ext uri="{FF2B5EF4-FFF2-40B4-BE49-F238E27FC236}">
              <a16:creationId xmlns:a16="http://schemas.microsoft.com/office/drawing/2014/main" id="{19179062-D999-48FC-86A5-B13E599FE9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9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xdr:row>
      <xdr:rowOff>0</xdr:rowOff>
    </xdr:from>
    <xdr:to>
      <xdr:col>0</xdr:col>
      <xdr:colOff>152400</xdr:colOff>
      <xdr:row>93</xdr:row>
      <xdr:rowOff>133350</xdr:rowOff>
    </xdr:to>
    <xdr:pic>
      <xdr:nvPicPr>
        <xdr:cNvPr id="94" name="Picture 749">
          <a:extLst>
            <a:ext uri="{FF2B5EF4-FFF2-40B4-BE49-F238E27FC236}">
              <a16:creationId xmlns:a16="http://schemas.microsoft.com/office/drawing/2014/main" id="{B5961A54-D8BF-4297-A2C2-0E28387104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5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xdr:row>
      <xdr:rowOff>0</xdr:rowOff>
    </xdr:from>
    <xdr:to>
      <xdr:col>0</xdr:col>
      <xdr:colOff>152400</xdr:colOff>
      <xdr:row>94</xdr:row>
      <xdr:rowOff>133350</xdr:rowOff>
    </xdr:to>
    <xdr:pic>
      <xdr:nvPicPr>
        <xdr:cNvPr id="95" name="Picture 748">
          <a:extLst>
            <a:ext uri="{FF2B5EF4-FFF2-40B4-BE49-F238E27FC236}">
              <a16:creationId xmlns:a16="http://schemas.microsoft.com/office/drawing/2014/main" id="{D67CC747-D3AE-4A41-9963-93674DA0CB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2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xdr:row>
      <xdr:rowOff>0</xdr:rowOff>
    </xdr:from>
    <xdr:to>
      <xdr:col>0</xdr:col>
      <xdr:colOff>152400</xdr:colOff>
      <xdr:row>95</xdr:row>
      <xdr:rowOff>133350</xdr:rowOff>
    </xdr:to>
    <xdr:pic>
      <xdr:nvPicPr>
        <xdr:cNvPr id="96" name="Picture 747">
          <a:extLst>
            <a:ext uri="{FF2B5EF4-FFF2-40B4-BE49-F238E27FC236}">
              <a16:creationId xmlns:a16="http://schemas.microsoft.com/office/drawing/2014/main" id="{D3DBD386-D6A6-4527-BBAE-30EF6BD59C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8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xdr:row>
      <xdr:rowOff>0</xdr:rowOff>
    </xdr:from>
    <xdr:to>
      <xdr:col>0</xdr:col>
      <xdr:colOff>152400</xdr:colOff>
      <xdr:row>96</xdr:row>
      <xdr:rowOff>133350</xdr:rowOff>
    </xdr:to>
    <xdr:pic>
      <xdr:nvPicPr>
        <xdr:cNvPr id="97" name="Picture 746">
          <a:extLst>
            <a:ext uri="{FF2B5EF4-FFF2-40B4-BE49-F238E27FC236}">
              <a16:creationId xmlns:a16="http://schemas.microsoft.com/office/drawing/2014/main" id="{C183467A-3702-426B-9726-EAFF33320A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4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xdr:row>
      <xdr:rowOff>0</xdr:rowOff>
    </xdr:from>
    <xdr:to>
      <xdr:col>0</xdr:col>
      <xdr:colOff>152400</xdr:colOff>
      <xdr:row>97</xdr:row>
      <xdr:rowOff>133350</xdr:rowOff>
    </xdr:to>
    <xdr:pic>
      <xdr:nvPicPr>
        <xdr:cNvPr id="98" name="Picture 745">
          <a:extLst>
            <a:ext uri="{FF2B5EF4-FFF2-40B4-BE49-F238E27FC236}">
              <a16:creationId xmlns:a16="http://schemas.microsoft.com/office/drawing/2014/main" id="{B26E42EF-3DE3-4D91-B66E-A9D82F74C5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06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xdr:row>
      <xdr:rowOff>0</xdr:rowOff>
    </xdr:from>
    <xdr:to>
      <xdr:col>0</xdr:col>
      <xdr:colOff>152400</xdr:colOff>
      <xdr:row>98</xdr:row>
      <xdr:rowOff>133350</xdr:rowOff>
    </xdr:to>
    <xdr:pic>
      <xdr:nvPicPr>
        <xdr:cNvPr id="99" name="Picture 744">
          <a:extLst>
            <a:ext uri="{FF2B5EF4-FFF2-40B4-BE49-F238E27FC236}">
              <a16:creationId xmlns:a16="http://schemas.microsoft.com/office/drawing/2014/main" id="{BC020794-6AC5-44FE-A722-5174C1DC6A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6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xdr:row>
      <xdr:rowOff>0</xdr:rowOff>
    </xdr:from>
    <xdr:to>
      <xdr:col>0</xdr:col>
      <xdr:colOff>152400</xdr:colOff>
      <xdr:row>99</xdr:row>
      <xdr:rowOff>133350</xdr:rowOff>
    </xdr:to>
    <xdr:pic>
      <xdr:nvPicPr>
        <xdr:cNvPr id="100" name="Picture 743">
          <a:extLst>
            <a:ext uri="{FF2B5EF4-FFF2-40B4-BE49-F238E27FC236}">
              <a16:creationId xmlns:a16="http://schemas.microsoft.com/office/drawing/2014/main" id="{F5DDD7E4-CB2A-4F5B-9F39-48DC3AD3C2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3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xdr:row>
      <xdr:rowOff>0</xdr:rowOff>
    </xdr:from>
    <xdr:to>
      <xdr:col>0</xdr:col>
      <xdr:colOff>152400</xdr:colOff>
      <xdr:row>100</xdr:row>
      <xdr:rowOff>133350</xdr:rowOff>
    </xdr:to>
    <xdr:pic>
      <xdr:nvPicPr>
        <xdr:cNvPr id="101" name="Picture 742">
          <a:extLst>
            <a:ext uri="{FF2B5EF4-FFF2-40B4-BE49-F238E27FC236}">
              <a16:creationId xmlns:a16="http://schemas.microsoft.com/office/drawing/2014/main" id="{9EBA2973-5B0A-4F5B-8F88-9DFC1333F8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xdr:row>
      <xdr:rowOff>0</xdr:rowOff>
    </xdr:from>
    <xdr:to>
      <xdr:col>0</xdr:col>
      <xdr:colOff>152400</xdr:colOff>
      <xdr:row>101</xdr:row>
      <xdr:rowOff>133350</xdr:rowOff>
    </xdr:to>
    <xdr:pic>
      <xdr:nvPicPr>
        <xdr:cNvPr id="102" name="Picture 741">
          <a:extLst>
            <a:ext uri="{FF2B5EF4-FFF2-40B4-BE49-F238E27FC236}">
              <a16:creationId xmlns:a16="http://schemas.microsoft.com/office/drawing/2014/main" id="{0A761632-B1F5-49BB-BEC7-78CA8FACA1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54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xdr:row>
      <xdr:rowOff>0</xdr:rowOff>
    </xdr:from>
    <xdr:to>
      <xdr:col>0</xdr:col>
      <xdr:colOff>152400</xdr:colOff>
      <xdr:row>102</xdr:row>
      <xdr:rowOff>133350</xdr:rowOff>
    </xdr:to>
    <xdr:pic>
      <xdr:nvPicPr>
        <xdr:cNvPr id="103" name="Picture 740">
          <a:extLst>
            <a:ext uri="{FF2B5EF4-FFF2-40B4-BE49-F238E27FC236}">
              <a16:creationId xmlns:a16="http://schemas.microsoft.com/office/drawing/2014/main" id="{4480BDBA-CC98-48A2-9DBE-5BC22D8C18A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xdr:row>
      <xdr:rowOff>0</xdr:rowOff>
    </xdr:from>
    <xdr:to>
      <xdr:col>0</xdr:col>
      <xdr:colOff>152400</xdr:colOff>
      <xdr:row>103</xdr:row>
      <xdr:rowOff>133350</xdr:rowOff>
    </xdr:to>
    <xdr:pic>
      <xdr:nvPicPr>
        <xdr:cNvPr id="104" name="Picture 739">
          <a:extLst>
            <a:ext uri="{FF2B5EF4-FFF2-40B4-BE49-F238E27FC236}">
              <a16:creationId xmlns:a16="http://schemas.microsoft.com/office/drawing/2014/main" id="{0C2A45B3-8ED5-4827-8476-AFFBBA424E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7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xdr:row>
      <xdr:rowOff>0</xdr:rowOff>
    </xdr:from>
    <xdr:to>
      <xdr:col>0</xdr:col>
      <xdr:colOff>152400</xdr:colOff>
      <xdr:row>104</xdr:row>
      <xdr:rowOff>133350</xdr:rowOff>
    </xdr:to>
    <xdr:pic>
      <xdr:nvPicPr>
        <xdr:cNvPr id="105" name="Picture 738">
          <a:extLst>
            <a:ext uri="{FF2B5EF4-FFF2-40B4-BE49-F238E27FC236}">
              <a16:creationId xmlns:a16="http://schemas.microsoft.com/office/drawing/2014/main" id="{3ABCDC9B-F2D6-423E-9DF4-883BCD2092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4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xdr:row>
      <xdr:rowOff>0</xdr:rowOff>
    </xdr:from>
    <xdr:to>
      <xdr:col>0</xdr:col>
      <xdr:colOff>152400</xdr:colOff>
      <xdr:row>105</xdr:row>
      <xdr:rowOff>133350</xdr:rowOff>
    </xdr:to>
    <xdr:pic>
      <xdr:nvPicPr>
        <xdr:cNvPr id="106" name="Picture 737">
          <a:extLst>
            <a:ext uri="{FF2B5EF4-FFF2-40B4-BE49-F238E27FC236}">
              <a16:creationId xmlns:a16="http://schemas.microsoft.com/office/drawing/2014/main" id="{FD47D7B1-525B-4BEE-8FC0-59AF5AADA5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xdr:row>
      <xdr:rowOff>0</xdr:rowOff>
    </xdr:from>
    <xdr:to>
      <xdr:col>0</xdr:col>
      <xdr:colOff>152400</xdr:colOff>
      <xdr:row>106</xdr:row>
      <xdr:rowOff>133350</xdr:rowOff>
    </xdr:to>
    <xdr:pic>
      <xdr:nvPicPr>
        <xdr:cNvPr id="107" name="Picture 736">
          <a:extLst>
            <a:ext uri="{FF2B5EF4-FFF2-40B4-BE49-F238E27FC236}">
              <a16:creationId xmlns:a16="http://schemas.microsoft.com/office/drawing/2014/main" id="{AF2AFD57-1FB9-434E-BC6B-FB18D1F423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6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xdr:row>
      <xdr:rowOff>0</xdr:rowOff>
    </xdr:from>
    <xdr:to>
      <xdr:col>0</xdr:col>
      <xdr:colOff>152400</xdr:colOff>
      <xdr:row>107</xdr:row>
      <xdr:rowOff>133350</xdr:rowOff>
    </xdr:to>
    <xdr:pic>
      <xdr:nvPicPr>
        <xdr:cNvPr id="108" name="Picture 735">
          <a:extLst>
            <a:ext uri="{FF2B5EF4-FFF2-40B4-BE49-F238E27FC236}">
              <a16:creationId xmlns:a16="http://schemas.microsoft.com/office/drawing/2014/main" id="{B0543A45-EC35-44F0-8D34-6CF306F6E7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2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xdr:row>
      <xdr:rowOff>0</xdr:rowOff>
    </xdr:from>
    <xdr:to>
      <xdr:col>0</xdr:col>
      <xdr:colOff>152400</xdr:colOff>
      <xdr:row>108</xdr:row>
      <xdr:rowOff>133350</xdr:rowOff>
    </xdr:to>
    <xdr:pic>
      <xdr:nvPicPr>
        <xdr:cNvPr id="109" name="Picture 734">
          <a:extLst>
            <a:ext uri="{FF2B5EF4-FFF2-40B4-BE49-F238E27FC236}">
              <a16:creationId xmlns:a16="http://schemas.microsoft.com/office/drawing/2014/main" id="{4F735CEC-F4D1-45C4-96F1-F700C305A3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8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xdr:row>
      <xdr:rowOff>0</xdr:rowOff>
    </xdr:from>
    <xdr:to>
      <xdr:col>0</xdr:col>
      <xdr:colOff>152400</xdr:colOff>
      <xdr:row>109</xdr:row>
      <xdr:rowOff>133350</xdr:rowOff>
    </xdr:to>
    <xdr:pic>
      <xdr:nvPicPr>
        <xdr:cNvPr id="110" name="Picture 733">
          <a:extLst>
            <a:ext uri="{FF2B5EF4-FFF2-40B4-BE49-F238E27FC236}">
              <a16:creationId xmlns:a16="http://schemas.microsoft.com/office/drawing/2014/main" id="{C735F0B7-8CB1-414F-88A3-3812292ECC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4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xdr:row>
      <xdr:rowOff>0</xdr:rowOff>
    </xdr:from>
    <xdr:to>
      <xdr:col>0</xdr:col>
      <xdr:colOff>152400</xdr:colOff>
      <xdr:row>110</xdr:row>
      <xdr:rowOff>133350</xdr:rowOff>
    </xdr:to>
    <xdr:pic>
      <xdr:nvPicPr>
        <xdr:cNvPr id="111" name="Picture 732">
          <a:extLst>
            <a:ext uri="{FF2B5EF4-FFF2-40B4-BE49-F238E27FC236}">
              <a16:creationId xmlns:a16="http://schemas.microsoft.com/office/drawing/2014/main" id="{85BB40AF-47B8-4ED7-87D9-C41CFCF447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xdr:row>
      <xdr:rowOff>0</xdr:rowOff>
    </xdr:from>
    <xdr:to>
      <xdr:col>0</xdr:col>
      <xdr:colOff>152400</xdr:colOff>
      <xdr:row>111</xdr:row>
      <xdr:rowOff>133350</xdr:rowOff>
    </xdr:to>
    <xdr:pic>
      <xdr:nvPicPr>
        <xdr:cNvPr id="112" name="Picture 731">
          <a:extLst>
            <a:ext uri="{FF2B5EF4-FFF2-40B4-BE49-F238E27FC236}">
              <a16:creationId xmlns:a16="http://schemas.microsoft.com/office/drawing/2014/main" id="{CADE9AF7-9674-497E-9F39-F70EE57DB3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7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xdr:row>
      <xdr:rowOff>0</xdr:rowOff>
    </xdr:from>
    <xdr:to>
      <xdr:col>0</xdr:col>
      <xdr:colOff>152400</xdr:colOff>
      <xdr:row>112</xdr:row>
      <xdr:rowOff>133350</xdr:rowOff>
    </xdr:to>
    <xdr:pic>
      <xdr:nvPicPr>
        <xdr:cNvPr id="113" name="Picture 730">
          <a:extLst>
            <a:ext uri="{FF2B5EF4-FFF2-40B4-BE49-F238E27FC236}">
              <a16:creationId xmlns:a16="http://schemas.microsoft.com/office/drawing/2014/main" id="{1BD4FDD8-E8E1-4998-BD9D-17079CAB143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3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xdr:row>
      <xdr:rowOff>0</xdr:rowOff>
    </xdr:from>
    <xdr:to>
      <xdr:col>0</xdr:col>
      <xdr:colOff>152400</xdr:colOff>
      <xdr:row>113</xdr:row>
      <xdr:rowOff>133350</xdr:rowOff>
    </xdr:to>
    <xdr:pic>
      <xdr:nvPicPr>
        <xdr:cNvPr id="114" name="Picture 729">
          <a:extLst>
            <a:ext uri="{FF2B5EF4-FFF2-40B4-BE49-F238E27FC236}">
              <a16:creationId xmlns:a16="http://schemas.microsoft.com/office/drawing/2014/main" id="{65FA618C-B300-486A-8C01-4F52D43DC0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9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xdr:row>
      <xdr:rowOff>0</xdr:rowOff>
    </xdr:from>
    <xdr:to>
      <xdr:col>0</xdr:col>
      <xdr:colOff>152400</xdr:colOff>
      <xdr:row>114</xdr:row>
      <xdr:rowOff>133350</xdr:rowOff>
    </xdr:to>
    <xdr:pic>
      <xdr:nvPicPr>
        <xdr:cNvPr id="115" name="Picture 728">
          <a:extLst>
            <a:ext uri="{FF2B5EF4-FFF2-40B4-BE49-F238E27FC236}">
              <a16:creationId xmlns:a16="http://schemas.microsoft.com/office/drawing/2014/main" id="{05DF9821-80B1-4248-8761-5038CF6BED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xdr:row>
      <xdr:rowOff>0</xdr:rowOff>
    </xdr:from>
    <xdr:to>
      <xdr:col>0</xdr:col>
      <xdr:colOff>152400</xdr:colOff>
      <xdr:row>115</xdr:row>
      <xdr:rowOff>133350</xdr:rowOff>
    </xdr:to>
    <xdr:pic>
      <xdr:nvPicPr>
        <xdr:cNvPr id="116" name="Picture 727">
          <a:extLst>
            <a:ext uri="{FF2B5EF4-FFF2-40B4-BE49-F238E27FC236}">
              <a16:creationId xmlns:a16="http://schemas.microsoft.com/office/drawing/2014/main" id="{911AF297-61E6-41E4-8F91-C79A406C47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21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xdr:row>
      <xdr:rowOff>0</xdr:rowOff>
    </xdr:from>
    <xdr:to>
      <xdr:col>0</xdr:col>
      <xdr:colOff>152400</xdr:colOff>
      <xdr:row>116</xdr:row>
      <xdr:rowOff>133350</xdr:rowOff>
    </xdr:to>
    <xdr:pic>
      <xdr:nvPicPr>
        <xdr:cNvPr id="117" name="Picture 726">
          <a:extLst>
            <a:ext uri="{FF2B5EF4-FFF2-40B4-BE49-F238E27FC236}">
              <a16:creationId xmlns:a16="http://schemas.microsoft.com/office/drawing/2014/main" id="{761DB5B5-A632-4894-BC16-A891A02819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83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xdr:row>
      <xdr:rowOff>0</xdr:rowOff>
    </xdr:from>
    <xdr:to>
      <xdr:col>0</xdr:col>
      <xdr:colOff>152400</xdr:colOff>
      <xdr:row>117</xdr:row>
      <xdr:rowOff>133350</xdr:rowOff>
    </xdr:to>
    <xdr:pic>
      <xdr:nvPicPr>
        <xdr:cNvPr id="118" name="Picture 725">
          <a:extLst>
            <a:ext uri="{FF2B5EF4-FFF2-40B4-BE49-F238E27FC236}">
              <a16:creationId xmlns:a16="http://schemas.microsoft.com/office/drawing/2014/main" id="{CDBD24FA-6E6F-450D-B921-E96969C45B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45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xdr:row>
      <xdr:rowOff>0</xdr:rowOff>
    </xdr:from>
    <xdr:to>
      <xdr:col>0</xdr:col>
      <xdr:colOff>152400</xdr:colOff>
      <xdr:row>118</xdr:row>
      <xdr:rowOff>133350</xdr:rowOff>
    </xdr:to>
    <xdr:pic>
      <xdr:nvPicPr>
        <xdr:cNvPr id="119" name="Picture 724">
          <a:extLst>
            <a:ext uri="{FF2B5EF4-FFF2-40B4-BE49-F238E27FC236}">
              <a16:creationId xmlns:a16="http://schemas.microsoft.com/office/drawing/2014/main" id="{F4328EA9-DDA3-4968-8566-6A0C0AEEA7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7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xdr:row>
      <xdr:rowOff>0</xdr:rowOff>
    </xdr:from>
    <xdr:to>
      <xdr:col>0</xdr:col>
      <xdr:colOff>152400</xdr:colOff>
      <xdr:row>119</xdr:row>
      <xdr:rowOff>133350</xdr:rowOff>
    </xdr:to>
    <xdr:pic>
      <xdr:nvPicPr>
        <xdr:cNvPr id="120" name="Picture 723">
          <a:extLst>
            <a:ext uri="{FF2B5EF4-FFF2-40B4-BE49-F238E27FC236}">
              <a16:creationId xmlns:a16="http://schemas.microsoft.com/office/drawing/2014/main" id="{E2523811-7D8E-43A4-8915-68B08769D2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69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120</xdr:row>
      <xdr:rowOff>0</xdr:rowOff>
    </xdr:from>
    <xdr:to>
      <xdr:col>0</xdr:col>
      <xdr:colOff>152400</xdr:colOff>
      <xdr:row>120</xdr:row>
      <xdr:rowOff>133350</xdr:rowOff>
    </xdr:to>
    <xdr:pic>
      <xdr:nvPicPr>
        <xdr:cNvPr id="121" name="Picture 722">
          <a:extLst>
            <a:ext uri="{FF2B5EF4-FFF2-40B4-BE49-F238E27FC236}">
              <a16:creationId xmlns:a16="http://schemas.microsoft.com/office/drawing/2014/main" id="{0104CF51-675E-4735-9FBD-C4C92FF9CF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121</xdr:row>
      <xdr:rowOff>0</xdr:rowOff>
    </xdr:from>
    <xdr:to>
      <xdr:col>0</xdr:col>
      <xdr:colOff>152400</xdr:colOff>
      <xdr:row>121</xdr:row>
      <xdr:rowOff>133350</xdr:rowOff>
    </xdr:to>
    <xdr:pic>
      <xdr:nvPicPr>
        <xdr:cNvPr id="122" name="Picture 721">
          <a:extLst>
            <a:ext uri="{FF2B5EF4-FFF2-40B4-BE49-F238E27FC236}">
              <a16:creationId xmlns:a16="http://schemas.microsoft.com/office/drawing/2014/main" id="{7AB60292-4DC0-4C0E-83C0-9776D0253F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9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122</xdr:row>
      <xdr:rowOff>0</xdr:rowOff>
    </xdr:from>
    <xdr:to>
      <xdr:col>0</xdr:col>
      <xdr:colOff>152400</xdr:colOff>
      <xdr:row>122</xdr:row>
      <xdr:rowOff>133350</xdr:rowOff>
    </xdr:to>
    <xdr:pic>
      <xdr:nvPicPr>
        <xdr:cNvPr id="123" name="Picture 720">
          <a:extLst>
            <a:ext uri="{FF2B5EF4-FFF2-40B4-BE49-F238E27FC236}">
              <a16:creationId xmlns:a16="http://schemas.microsoft.com/office/drawing/2014/main" id="{2A071903-062F-4A8A-B2FA-47B49E6AB0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54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123</xdr:row>
      <xdr:rowOff>0</xdr:rowOff>
    </xdr:from>
    <xdr:to>
      <xdr:col>0</xdr:col>
      <xdr:colOff>152400</xdr:colOff>
      <xdr:row>123</xdr:row>
      <xdr:rowOff>133350</xdr:rowOff>
    </xdr:to>
    <xdr:pic>
      <xdr:nvPicPr>
        <xdr:cNvPr id="124" name="Picture 719">
          <a:extLst>
            <a:ext uri="{FF2B5EF4-FFF2-40B4-BE49-F238E27FC236}">
              <a16:creationId xmlns:a16="http://schemas.microsoft.com/office/drawing/2014/main" id="{0D0B8D9B-9C88-4D79-849F-BB674D61F8F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1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124</xdr:row>
      <xdr:rowOff>0</xdr:rowOff>
    </xdr:from>
    <xdr:to>
      <xdr:col>0</xdr:col>
      <xdr:colOff>152400</xdr:colOff>
      <xdr:row>124</xdr:row>
      <xdr:rowOff>133350</xdr:rowOff>
    </xdr:to>
    <xdr:pic>
      <xdr:nvPicPr>
        <xdr:cNvPr id="125" name="Picture 718">
          <a:extLst>
            <a:ext uri="{FF2B5EF4-FFF2-40B4-BE49-F238E27FC236}">
              <a16:creationId xmlns:a16="http://schemas.microsoft.com/office/drawing/2014/main" id="{1C97CE12-2901-4BE0-A29D-333EF2A99E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7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125</xdr:row>
      <xdr:rowOff>0</xdr:rowOff>
    </xdr:from>
    <xdr:to>
      <xdr:col>0</xdr:col>
      <xdr:colOff>152400</xdr:colOff>
      <xdr:row>125</xdr:row>
      <xdr:rowOff>133350</xdr:rowOff>
    </xdr:to>
    <xdr:pic>
      <xdr:nvPicPr>
        <xdr:cNvPr id="126" name="Picture 717">
          <a:extLst>
            <a:ext uri="{FF2B5EF4-FFF2-40B4-BE49-F238E27FC236}">
              <a16:creationId xmlns:a16="http://schemas.microsoft.com/office/drawing/2014/main" id="{9D874427-E92D-44DA-AD36-8F25F2D0FD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40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126</xdr:row>
      <xdr:rowOff>0</xdr:rowOff>
    </xdr:from>
    <xdr:to>
      <xdr:col>0</xdr:col>
      <xdr:colOff>152400</xdr:colOff>
      <xdr:row>126</xdr:row>
      <xdr:rowOff>133350</xdr:rowOff>
    </xdr:to>
    <xdr:pic>
      <xdr:nvPicPr>
        <xdr:cNvPr id="127" name="Picture 716">
          <a:extLst>
            <a:ext uri="{FF2B5EF4-FFF2-40B4-BE49-F238E27FC236}">
              <a16:creationId xmlns:a16="http://schemas.microsoft.com/office/drawing/2014/main" id="{ABB7C069-A643-439E-AB66-3FE7DFEAFE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0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127</xdr:row>
      <xdr:rowOff>0</xdr:rowOff>
    </xdr:from>
    <xdr:to>
      <xdr:col>0</xdr:col>
      <xdr:colOff>152400</xdr:colOff>
      <xdr:row>127</xdr:row>
      <xdr:rowOff>133350</xdr:rowOff>
    </xdr:to>
    <xdr:pic>
      <xdr:nvPicPr>
        <xdr:cNvPr id="128" name="Picture 715">
          <a:extLst>
            <a:ext uri="{FF2B5EF4-FFF2-40B4-BE49-F238E27FC236}">
              <a16:creationId xmlns:a16="http://schemas.microsoft.com/office/drawing/2014/main" id="{15CA4200-29E1-4FB2-B0A9-21421AD84FF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6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128</xdr:row>
      <xdr:rowOff>0</xdr:rowOff>
    </xdr:from>
    <xdr:to>
      <xdr:col>0</xdr:col>
      <xdr:colOff>152400</xdr:colOff>
      <xdr:row>128</xdr:row>
      <xdr:rowOff>133350</xdr:rowOff>
    </xdr:to>
    <xdr:pic>
      <xdr:nvPicPr>
        <xdr:cNvPr id="129" name="Picture 714">
          <a:extLst>
            <a:ext uri="{FF2B5EF4-FFF2-40B4-BE49-F238E27FC236}">
              <a16:creationId xmlns:a16="http://schemas.microsoft.com/office/drawing/2014/main" id="{0B4AE17B-C980-4CDB-8C82-4AF183F452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2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129</xdr:row>
      <xdr:rowOff>0</xdr:rowOff>
    </xdr:from>
    <xdr:to>
      <xdr:col>0</xdr:col>
      <xdr:colOff>152400</xdr:colOff>
      <xdr:row>129</xdr:row>
      <xdr:rowOff>133350</xdr:rowOff>
    </xdr:to>
    <xdr:pic>
      <xdr:nvPicPr>
        <xdr:cNvPr id="130" name="Picture 713">
          <a:extLst>
            <a:ext uri="{FF2B5EF4-FFF2-40B4-BE49-F238E27FC236}">
              <a16:creationId xmlns:a16="http://schemas.microsoft.com/office/drawing/2014/main" id="{BD5E48F2-5127-45D8-BDDA-CCA393A94A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8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130</xdr:row>
      <xdr:rowOff>0</xdr:rowOff>
    </xdr:from>
    <xdr:to>
      <xdr:col>0</xdr:col>
      <xdr:colOff>152400</xdr:colOff>
      <xdr:row>130</xdr:row>
      <xdr:rowOff>133350</xdr:rowOff>
    </xdr:to>
    <xdr:pic>
      <xdr:nvPicPr>
        <xdr:cNvPr id="131" name="Picture 712">
          <a:extLst>
            <a:ext uri="{FF2B5EF4-FFF2-40B4-BE49-F238E27FC236}">
              <a16:creationId xmlns:a16="http://schemas.microsoft.com/office/drawing/2014/main" id="{63912AB8-3EB4-4BCD-8552-F828E96D1CA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131</xdr:row>
      <xdr:rowOff>0</xdr:rowOff>
    </xdr:from>
    <xdr:to>
      <xdr:col>0</xdr:col>
      <xdr:colOff>152400</xdr:colOff>
      <xdr:row>131</xdr:row>
      <xdr:rowOff>133350</xdr:rowOff>
    </xdr:to>
    <xdr:pic>
      <xdr:nvPicPr>
        <xdr:cNvPr id="132" name="Picture 711">
          <a:extLst>
            <a:ext uri="{FF2B5EF4-FFF2-40B4-BE49-F238E27FC236}">
              <a16:creationId xmlns:a16="http://schemas.microsoft.com/office/drawing/2014/main" id="{51CAD31F-E244-455F-BD2C-259FFF3D89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1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132</xdr:row>
      <xdr:rowOff>0</xdr:rowOff>
    </xdr:from>
    <xdr:to>
      <xdr:col>0</xdr:col>
      <xdr:colOff>152400</xdr:colOff>
      <xdr:row>132</xdr:row>
      <xdr:rowOff>133350</xdr:rowOff>
    </xdr:to>
    <xdr:pic>
      <xdr:nvPicPr>
        <xdr:cNvPr id="133" name="Picture 710">
          <a:extLst>
            <a:ext uri="{FF2B5EF4-FFF2-40B4-BE49-F238E27FC236}">
              <a16:creationId xmlns:a16="http://schemas.microsoft.com/office/drawing/2014/main" id="{201DCC47-E81B-4B1B-916B-432190E6A64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7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133</xdr:row>
      <xdr:rowOff>0</xdr:rowOff>
    </xdr:from>
    <xdr:to>
      <xdr:col>0</xdr:col>
      <xdr:colOff>152400</xdr:colOff>
      <xdr:row>133</xdr:row>
      <xdr:rowOff>133350</xdr:rowOff>
    </xdr:to>
    <xdr:pic>
      <xdr:nvPicPr>
        <xdr:cNvPr id="134" name="Picture 709">
          <a:extLst>
            <a:ext uri="{FF2B5EF4-FFF2-40B4-BE49-F238E27FC236}">
              <a16:creationId xmlns:a16="http://schemas.microsoft.com/office/drawing/2014/main" id="{A38FF2C4-B010-43AF-B118-13DCF8C9F5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36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134</xdr:row>
      <xdr:rowOff>0</xdr:rowOff>
    </xdr:from>
    <xdr:to>
      <xdr:col>0</xdr:col>
      <xdr:colOff>152400</xdr:colOff>
      <xdr:row>134</xdr:row>
      <xdr:rowOff>133350</xdr:rowOff>
    </xdr:to>
    <xdr:pic>
      <xdr:nvPicPr>
        <xdr:cNvPr id="135" name="Picture 708">
          <a:extLst>
            <a:ext uri="{FF2B5EF4-FFF2-40B4-BE49-F238E27FC236}">
              <a16:creationId xmlns:a16="http://schemas.microsoft.com/office/drawing/2014/main" id="{273A51D5-2776-4923-BB38-AB04EF4B3B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9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135</xdr:row>
      <xdr:rowOff>0</xdr:rowOff>
    </xdr:from>
    <xdr:to>
      <xdr:col>0</xdr:col>
      <xdr:colOff>152400</xdr:colOff>
      <xdr:row>135</xdr:row>
      <xdr:rowOff>133350</xdr:rowOff>
    </xdr:to>
    <xdr:pic>
      <xdr:nvPicPr>
        <xdr:cNvPr id="136" name="Picture 707">
          <a:extLst>
            <a:ext uri="{FF2B5EF4-FFF2-40B4-BE49-F238E27FC236}">
              <a16:creationId xmlns:a16="http://schemas.microsoft.com/office/drawing/2014/main" id="{A17ED893-56C8-4270-AB82-3A4DE41C034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5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136</xdr:row>
      <xdr:rowOff>0</xdr:rowOff>
    </xdr:from>
    <xdr:to>
      <xdr:col>0</xdr:col>
      <xdr:colOff>152400</xdr:colOff>
      <xdr:row>136</xdr:row>
      <xdr:rowOff>133350</xdr:rowOff>
    </xdr:to>
    <xdr:pic>
      <xdr:nvPicPr>
        <xdr:cNvPr id="137" name="Picture 706">
          <a:extLst>
            <a:ext uri="{FF2B5EF4-FFF2-40B4-BE49-F238E27FC236}">
              <a16:creationId xmlns:a16="http://schemas.microsoft.com/office/drawing/2014/main" id="{86067169-BA98-4354-A204-4048BEC444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21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137</xdr:row>
      <xdr:rowOff>0</xdr:rowOff>
    </xdr:from>
    <xdr:to>
      <xdr:col>0</xdr:col>
      <xdr:colOff>152400</xdr:colOff>
      <xdr:row>137</xdr:row>
      <xdr:rowOff>133350</xdr:rowOff>
    </xdr:to>
    <xdr:pic>
      <xdr:nvPicPr>
        <xdr:cNvPr id="138" name="Picture 705">
          <a:extLst>
            <a:ext uri="{FF2B5EF4-FFF2-40B4-BE49-F238E27FC236}">
              <a16:creationId xmlns:a16="http://schemas.microsoft.com/office/drawing/2014/main" id="{2B4DDEA1-995D-488F-A992-0E8848A7C6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8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138</xdr:row>
      <xdr:rowOff>0</xdr:rowOff>
    </xdr:from>
    <xdr:to>
      <xdr:col>0</xdr:col>
      <xdr:colOff>152400</xdr:colOff>
      <xdr:row>138</xdr:row>
      <xdr:rowOff>133350</xdr:rowOff>
    </xdr:to>
    <xdr:pic>
      <xdr:nvPicPr>
        <xdr:cNvPr id="139" name="Picture 704">
          <a:extLst>
            <a:ext uri="{FF2B5EF4-FFF2-40B4-BE49-F238E27FC236}">
              <a16:creationId xmlns:a16="http://schemas.microsoft.com/office/drawing/2014/main" id="{A26775EA-D618-4591-BCD6-B2332EE444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45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139</xdr:row>
      <xdr:rowOff>0</xdr:rowOff>
    </xdr:from>
    <xdr:to>
      <xdr:col>0</xdr:col>
      <xdr:colOff>152400</xdr:colOff>
      <xdr:row>139</xdr:row>
      <xdr:rowOff>133350</xdr:rowOff>
    </xdr:to>
    <xdr:pic>
      <xdr:nvPicPr>
        <xdr:cNvPr id="140" name="Picture 703">
          <a:extLst>
            <a:ext uri="{FF2B5EF4-FFF2-40B4-BE49-F238E27FC236}">
              <a16:creationId xmlns:a16="http://schemas.microsoft.com/office/drawing/2014/main" id="{761BCB09-59E0-4BA0-AE67-AF11417539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07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140</xdr:row>
      <xdr:rowOff>0</xdr:rowOff>
    </xdr:from>
    <xdr:to>
      <xdr:col>0</xdr:col>
      <xdr:colOff>152400</xdr:colOff>
      <xdr:row>140</xdr:row>
      <xdr:rowOff>133350</xdr:rowOff>
    </xdr:to>
    <xdr:pic>
      <xdr:nvPicPr>
        <xdr:cNvPr id="141" name="Picture 702">
          <a:extLst>
            <a:ext uri="{FF2B5EF4-FFF2-40B4-BE49-F238E27FC236}">
              <a16:creationId xmlns:a16="http://schemas.microsoft.com/office/drawing/2014/main" id="{DC7284C7-7B66-471F-87DD-55A0FFC9A6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141</xdr:row>
      <xdr:rowOff>0</xdr:rowOff>
    </xdr:from>
    <xdr:to>
      <xdr:col>0</xdr:col>
      <xdr:colOff>152400</xdr:colOff>
      <xdr:row>141</xdr:row>
      <xdr:rowOff>133350</xdr:rowOff>
    </xdr:to>
    <xdr:pic>
      <xdr:nvPicPr>
        <xdr:cNvPr id="142" name="Picture 701">
          <a:extLst>
            <a:ext uri="{FF2B5EF4-FFF2-40B4-BE49-F238E27FC236}">
              <a16:creationId xmlns:a16="http://schemas.microsoft.com/office/drawing/2014/main" id="{DDE3B466-8863-43B4-8C34-A1BE808155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3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142</xdr:row>
      <xdr:rowOff>0</xdr:rowOff>
    </xdr:from>
    <xdr:to>
      <xdr:col>0</xdr:col>
      <xdr:colOff>152400</xdr:colOff>
      <xdr:row>142</xdr:row>
      <xdr:rowOff>133350</xdr:rowOff>
    </xdr:to>
    <xdr:pic>
      <xdr:nvPicPr>
        <xdr:cNvPr id="143" name="Picture 700">
          <a:extLst>
            <a:ext uri="{FF2B5EF4-FFF2-40B4-BE49-F238E27FC236}">
              <a16:creationId xmlns:a16="http://schemas.microsoft.com/office/drawing/2014/main" id="{E931681E-40ED-491A-827B-EE454B789B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93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143</xdr:row>
      <xdr:rowOff>0</xdr:rowOff>
    </xdr:from>
    <xdr:to>
      <xdr:col>0</xdr:col>
      <xdr:colOff>152400</xdr:colOff>
      <xdr:row>143</xdr:row>
      <xdr:rowOff>133350</xdr:rowOff>
    </xdr:to>
    <xdr:pic>
      <xdr:nvPicPr>
        <xdr:cNvPr id="144" name="Picture 699">
          <a:extLst>
            <a:ext uri="{FF2B5EF4-FFF2-40B4-BE49-F238E27FC236}">
              <a16:creationId xmlns:a16="http://schemas.microsoft.com/office/drawing/2014/main" id="{6602A824-F87E-4D36-9CF0-3A77E0DD05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5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144</xdr:row>
      <xdr:rowOff>0</xdr:rowOff>
    </xdr:from>
    <xdr:to>
      <xdr:col>0</xdr:col>
      <xdr:colOff>152400</xdr:colOff>
      <xdr:row>144</xdr:row>
      <xdr:rowOff>133350</xdr:rowOff>
    </xdr:to>
    <xdr:pic>
      <xdr:nvPicPr>
        <xdr:cNvPr id="145" name="Picture 698">
          <a:extLst>
            <a:ext uri="{FF2B5EF4-FFF2-40B4-BE49-F238E27FC236}">
              <a16:creationId xmlns:a16="http://schemas.microsoft.com/office/drawing/2014/main" id="{FFAABFC9-2495-4CCC-8C30-343073174F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1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145</xdr:row>
      <xdr:rowOff>0</xdr:rowOff>
    </xdr:from>
    <xdr:to>
      <xdr:col>0</xdr:col>
      <xdr:colOff>152400</xdr:colOff>
      <xdr:row>145</xdr:row>
      <xdr:rowOff>133350</xdr:rowOff>
    </xdr:to>
    <xdr:pic>
      <xdr:nvPicPr>
        <xdr:cNvPr id="146" name="Picture 697">
          <a:extLst>
            <a:ext uri="{FF2B5EF4-FFF2-40B4-BE49-F238E27FC236}">
              <a16:creationId xmlns:a16="http://schemas.microsoft.com/office/drawing/2014/main" id="{B8D2C6D4-7749-43C3-8FD6-8FE5711908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479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146</xdr:row>
      <xdr:rowOff>0</xdr:rowOff>
    </xdr:from>
    <xdr:to>
      <xdr:col>0</xdr:col>
      <xdr:colOff>152400</xdr:colOff>
      <xdr:row>146</xdr:row>
      <xdr:rowOff>133350</xdr:rowOff>
    </xdr:to>
    <xdr:pic>
      <xdr:nvPicPr>
        <xdr:cNvPr id="147" name="Picture 696">
          <a:extLst>
            <a:ext uri="{FF2B5EF4-FFF2-40B4-BE49-F238E27FC236}">
              <a16:creationId xmlns:a16="http://schemas.microsoft.com/office/drawing/2014/main" id="{92573EA4-D093-44F4-B418-370C0A4401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4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147</xdr:row>
      <xdr:rowOff>0</xdr:rowOff>
    </xdr:from>
    <xdr:to>
      <xdr:col>0</xdr:col>
      <xdr:colOff>152400</xdr:colOff>
      <xdr:row>147</xdr:row>
      <xdr:rowOff>133350</xdr:rowOff>
    </xdr:to>
    <xdr:pic>
      <xdr:nvPicPr>
        <xdr:cNvPr id="148" name="Picture 695">
          <a:extLst>
            <a:ext uri="{FF2B5EF4-FFF2-40B4-BE49-F238E27FC236}">
              <a16:creationId xmlns:a16="http://schemas.microsoft.com/office/drawing/2014/main" id="{61CB1DE8-C6AD-48F2-8A7A-60374F5A6C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02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148</xdr:row>
      <xdr:rowOff>0</xdr:rowOff>
    </xdr:from>
    <xdr:to>
      <xdr:col>0</xdr:col>
      <xdr:colOff>152400</xdr:colOff>
      <xdr:row>148</xdr:row>
      <xdr:rowOff>133350</xdr:rowOff>
    </xdr:to>
    <xdr:pic>
      <xdr:nvPicPr>
        <xdr:cNvPr id="149" name="Picture 694">
          <a:extLst>
            <a:ext uri="{FF2B5EF4-FFF2-40B4-BE49-F238E27FC236}">
              <a16:creationId xmlns:a16="http://schemas.microsoft.com/office/drawing/2014/main" id="{1C71EB76-D292-499A-B878-FA87BA4D93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6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149</xdr:row>
      <xdr:rowOff>0</xdr:rowOff>
    </xdr:from>
    <xdr:to>
      <xdr:col>0</xdr:col>
      <xdr:colOff>152400</xdr:colOff>
      <xdr:row>149</xdr:row>
      <xdr:rowOff>133350</xdr:rowOff>
    </xdr:to>
    <xdr:pic>
      <xdr:nvPicPr>
        <xdr:cNvPr id="150" name="Picture 693">
          <a:extLst>
            <a:ext uri="{FF2B5EF4-FFF2-40B4-BE49-F238E27FC236}">
              <a16:creationId xmlns:a16="http://schemas.microsoft.com/office/drawing/2014/main" id="{E694D1DC-0039-4959-A8F0-6F9A89FD614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26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150</xdr:row>
      <xdr:rowOff>0</xdr:rowOff>
    </xdr:from>
    <xdr:to>
      <xdr:col>0</xdr:col>
      <xdr:colOff>152400</xdr:colOff>
      <xdr:row>150</xdr:row>
      <xdr:rowOff>133350</xdr:rowOff>
    </xdr:to>
    <xdr:pic>
      <xdr:nvPicPr>
        <xdr:cNvPr id="151" name="Picture 692">
          <a:extLst>
            <a:ext uri="{FF2B5EF4-FFF2-40B4-BE49-F238E27FC236}">
              <a16:creationId xmlns:a16="http://schemas.microsoft.com/office/drawing/2014/main" id="{3E166791-017E-43AF-9275-8B5A4E85F9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28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151</xdr:row>
      <xdr:rowOff>0</xdr:rowOff>
    </xdr:from>
    <xdr:to>
      <xdr:col>0</xdr:col>
      <xdr:colOff>152400</xdr:colOff>
      <xdr:row>151</xdr:row>
      <xdr:rowOff>133350</xdr:rowOff>
    </xdr:to>
    <xdr:pic>
      <xdr:nvPicPr>
        <xdr:cNvPr id="152" name="Picture 691">
          <a:extLst>
            <a:ext uri="{FF2B5EF4-FFF2-40B4-BE49-F238E27FC236}">
              <a16:creationId xmlns:a16="http://schemas.microsoft.com/office/drawing/2014/main" id="{9B58B1A3-A05E-40B6-8EAD-96DE6FBF79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50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152</xdr:row>
      <xdr:rowOff>0</xdr:rowOff>
    </xdr:from>
    <xdr:to>
      <xdr:col>0</xdr:col>
      <xdr:colOff>152400</xdr:colOff>
      <xdr:row>152</xdr:row>
      <xdr:rowOff>133350</xdr:rowOff>
    </xdr:to>
    <xdr:pic>
      <xdr:nvPicPr>
        <xdr:cNvPr id="153" name="Picture 690">
          <a:extLst>
            <a:ext uri="{FF2B5EF4-FFF2-40B4-BE49-F238E27FC236}">
              <a16:creationId xmlns:a16="http://schemas.microsoft.com/office/drawing/2014/main" id="{BDB48FC3-12F7-424E-879D-0C71DF93C2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61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153</xdr:row>
      <xdr:rowOff>0</xdr:rowOff>
    </xdr:from>
    <xdr:to>
      <xdr:col>0</xdr:col>
      <xdr:colOff>152400</xdr:colOff>
      <xdr:row>153</xdr:row>
      <xdr:rowOff>133350</xdr:rowOff>
    </xdr:to>
    <xdr:pic>
      <xdr:nvPicPr>
        <xdr:cNvPr id="154" name="Picture 689">
          <a:extLst>
            <a:ext uri="{FF2B5EF4-FFF2-40B4-BE49-F238E27FC236}">
              <a16:creationId xmlns:a16="http://schemas.microsoft.com/office/drawing/2014/main" id="{94198A1A-784A-4634-B65B-B18AF6FD83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74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154</xdr:row>
      <xdr:rowOff>0</xdr:rowOff>
    </xdr:from>
    <xdr:to>
      <xdr:col>0</xdr:col>
      <xdr:colOff>152400</xdr:colOff>
      <xdr:row>154</xdr:row>
      <xdr:rowOff>133350</xdr:rowOff>
    </xdr:to>
    <xdr:pic>
      <xdr:nvPicPr>
        <xdr:cNvPr id="155" name="Picture 688">
          <a:extLst>
            <a:ext uri="{FF2B5EF4-FFF2-40B4-BE49-F238E27FC236}">
              <a16:creationId xmlns:a16="http://schemas.microsoft.com/office/drawing/2014/main" id="{A9D9C772-00E8-4041-87D6-98F86228D35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3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155</xdr:row>
      <xdr:rowOff>0</xdr:rowOff>
    </xdr:from>
    <xdr:to>
      <xdr:col>0</xdr:col>
      <xdr:colOff>152400</xdr:colOff>
      <xdr:row>155</xdr:row>
      <xdr:rowOff>133350</xdr:rowOff>
    </xdr:to>
    <xdr:pic>
      <xdr:nvPicPr>
        <xdr:cNvPr id="156" name="Picture 687">
          <a:extLst>
            <a:ext uri="{FF2B5EF4-FFF2-40B4-BE49-F238E27FC236}">
              <a16:creationId xmlns:a16="http://schemas.microsoft.com/office/drawing/2014/main" id="{E5AE3036-AA45-49EB-ABFB-69722B0BBC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98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156</xdr:row>
      <xdr:rowOff>0</xdr:rowOff>
    </xdr:from>
    <xdr:to>
      <xdr:col>0</xdr:col>
      <xdr:colOff>152400</xdr:colOff>
      <xdr:row>156</xdr:row>
      <xdr:rowOff>133350</xdr:rowOff>
    </xdr:to>
    <xdr:pic>
      <xdr:nvPicPr>
        <xdr:cNvPr id="157" name="Picture 686">
          <a:extLst>
            <a:ext uri="{FF2B5EF4-FFF2-40B4-BE49-F238E27FC236}">
              <a16:creationId xmlns:a16="http://schemas.microsoft.com/office/drawing/2014/main" id="{DD81B314-D216-4AB8-895C-6672BDD2D5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6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157</xdr:row>
      <xdr:rowOff>0</xdr:rowOff>
    </xdr:from>
    <xdr:to>
      <xdr:col>0</xdr:col>
      <xdr:colOff>152400</xdr:colOff>
      <xdr:row>157</xdr:row>
      <xdr:rowOff>133350</xdr:rowOff>
    </xdr:to>
    <xdr:pic>
      <xdr:nvPicPr>
        <xdr:cNvPr id="158" name="Picture 685">
          <a:extLst>
            <a:ext uri="{FF2B5EF4-FFF2-40B4-BE49-F238E27FC236}">
              <a16:creationId xmlns:a16="http://schemas.microsoft.com/office/drawing/2014/main" id="{AC7DC295-145B-4157-8D2D-DB4E46003D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22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158</xdr:row>
      <xdr:rowOff>0</xdr:rowOff>
    </xdr:from>
    <xdr:to>
      <xdr:col>0</xdr:col>
      <xdr:colOff>152400</xdr:colOff>
      <xdr:row>158</xdr:row>
      <xdr:rowOff>133350</xdr:rowOff>
    </xdr:to>
    <xdr:pic>
      <xdr:nvPicPr>
        <xdr:cNvPr id="159" name="Picture 684">
          <a:extLst>
            <a:ext uri="{FF2B5EF4-FFF2-40B4-BE49-F238E27FC236}">
              <a16:creationId xmlns:a16="http://schemas.microsoft.com/office/drawing/2014/main" id="{E14FD403-215F-4C94-8F2E-FC766E5630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8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159</xdr:row>
      <xdr:rowOff>0</xdr:rowOff>
    </xdr:from>
    <xdr:to>
      <xdr:col>0</xdr:col>
      <xdr:colOff>152400</xdr:colOff>
      <xdr:row>159</xdr:row>
      <xdr:rowOff>133350</xdr:rowOff>
    </xdr:to>
    <xdr:pic>
      <xdr:nvPicPr>
        <xdr:cNvPr id="160" name="Picture 683">
          <a:extLst>
            <a:ext uri="{FF2B5EF4-FFF2-40B4-BE49-F238E27FC236}">
              <a16:creationId xmlns:a16="http://schemas.microsoft.com/office/drawing/2014/main" id="{601480E9-F7C2-45FE-8C83-90B321F7FC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46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160</xdr:row>
      <xdr:rowOff>0</xdr:rowOff>
    </xdr:from>
    <xdr:to>
      <xdr:col>0</xdr:col>
      <xdr:colOff>152400</xdr:colOff>
      <xdr:row>160</xdr:row>
      <xdr:rowOff>133350</xdr:rowOff>
    </xdr:to>
    <xdr:pic>
      <xdr:nvPicPr>
        <xdr:cNvPr id="161" name="Picture 682">
          <a:extLst>
            <a:ext uri="{FF2B5EF4-FFF2-40B4-BE49-F238E27FC236}">
              <a16:creationId xmlns:a16="http://schemas.microsoft.com/office/drawing/2014/main" id="{ED217124-0D80-4669-A290-5BF8C7BAD2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161</xdr:row>
      <xdr:rowOff>0</xdr:rowOff>
    </xdr:from>
    <xdr:to>
      <xdr:col>0</xdr:col>
      <xdr:colOff>152400</xdr:colOff>
      <xdr:row>161</xdr:row>
      <xdr:rowOff>133350</xdr:rowOff>
    </xdr:to>
    <xdr:pic>
      <xdr:nvPicPr>
        <xdr:cNvPr id="162" name="Picture 681">
          <a:extLst>
            <a:ext uri="{FF2B5EF4-FFF2-40B4-BE49-F238E27FC236}">
              <a16:creationId xmlns:a16="http://schemas.microsoft.com/office/drawing/2014/main" id="{ABDB4148-153F-4690-BB9A-2BD33C53B6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69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162</xdr:row>
      <xdr:rowOff>0</xdr:rowOff>
    </xdr:from>
    <xdr:to>
      <xdr:col>0</xdr:col>
      <xdr:colOff>152400</xdr:colOff>
      <xdr:row>162</xdr:row>
      <xdr:rowOff>133350</xdr:rowOff>
    </xdr:to>
    <xdr:pic>
      <xdr:nvPicPr>
        <xdr:cNvPr id="163" name="Picture 680">
          <a:extLst>
            <a:ext uri="{FF2B5EF4-FFF2-40B4-BE49-F238E27FC236}">
              <a16:creationId xmlns:a16="http://schemas.microsoft.com/office/drawing/2014/main" id="{540F8209-8F48-48C2-A12C-0875D4EB27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31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163</xdr:row>
      <xdr:rowOff>0</xdr:rowOff>
    </xdr:from>
    <xdr:to>
      <xdr:col>0</xdr:col>
      <xdr:colOff>152400</xdr:colOff>
      <xdr:row>163</xdr:row>
      <xdr:rowOff>133350</xdr:rowOff>
    </xdr:to>
    <xdr:pic>
      <xdr:nvPicPr>
        <xdr:cNvPr id="164" name="Picture 679">
          <a:extLst>
            <a:ext uri="{FF2B5EF4-FFF2-40B4-BE49-F238E27FC236}">
              <a16:creationId xmlns:a16="http://schemas.microsoft.com/office/drawing/2014/main" id="{0A6C4056-C0CE-491E-864F-98287E690B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93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164</xdr:row>
      <xdr:rowOff>0</xdr:rowOff>
    </xdr:from>
    <xdr:to>
      <xdr:col>0</xdr:col>
      <xdr:colOff>152400</xdr:colOff>
      <xdr:row>164</xdr:row>
      <xdr:rowOff>133350</xdr:rowOff>
    </xdr:to>
    <xdr:pic>
      <xdr:nvPicPr>
        <xdr:cNvPr id="165" name="Picture 678">
          <a:extLst>
            <a:ext uri="{FF2B5EF4-FFF2-40B4-BE49-F238E27FC236}">
              <a16:creationId xmlns:a16="http://schemas.microsoft.com/office/drawing/2014/main" id="{5A243E34-D92F-4D8B-A8ED-D13A9C8C75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55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165</xdr:row>
      <xdr:rowOff>0</xdr:rowOff>
    </xdr:from>
    <xdr:to>
      <xdr:col>0</xdr:col>
      <xdr:colOff>152400</xdr:colOff>
      <xdr:row>165</xdr:row>
      <xdr:rowOff>133350</xdr:rowOff>
    </xdr:to>
    <xdr:pic>
      <xdr:nvPicPr>
        <xdr:cNvPr id="166" name="Picture 677">
          <a:extLst>
            <a:ext uri="{FF2B5EF4-FFF2-40B4-BE49-F238E27FC236}">
              <a16:creationId xmlns:a16="http://schemas.microsoft.com/office/drawing/2014/main" id="{50BA7E84-A266-4084-906B-34A7FB8BC7F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717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166</xdr:row>
      <xdr:rowOff>0</xdr:rowOff>
    </xdr:from>
    <xdr:to>
      <xdr:col>0</xdr:col>
      <xdr:colOff>152400</xdr:colOff>
      <xdr:row>166</xdr:row>
      <xdr:rowOff>133350</xdr:rowOff>
    </xdr:to>
    <xdr:pic>
      <xdr:nvPicPr>
        <xdr:cNvPr id="167" name="Picture 676">
          <a:extLst>
            <a:ext uri="{FF2B5EF4-FFF2-40B4-BE49-F238E27FC236}">
              <a16:creationId xmlns:a16="http://schemas.microsoft.com/office/drawing/2014/main" id="{DE3D0AB2-4B76-40B3-837A-325B002236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79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167</xdr:row>
      <xdr:rowOff>0</xdr:rowOff>
    </xdr:from>
    <xdr:to>
      <xdr:col>0</xdr:col>
      <xdr:colOff>152400</xdr:colOff>
      <xdr:row>167</xdr:row>
      <xdr:rowOff>133350</xdr:rowOff>
    </xdr:to>
    <xdr:pic>
      <xdr:nvPicPr>
        <xdr:cNvPr id="168" name="Picture 675">
          <a:extLst>
            <a:ext uri="{FF2B5EF4-FFF2-40B4-BE49-F238E27FC236}">
              <a16:creationId xmlns:a16="http://schemas.microsoft.com/office/drawing/2014/main" id="{0698FFDD-F1D2-47DE-B1E4-AB5936E2F9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41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168</xdr:row>
      <xdr:rowOff>0</xdr:rowOff>
    </xdr:from>
    <xdr:to>
      <xdr:col>0</xdr:col>
      <xdr:colOff>152400</xdr:colOff>
      <xdr:row>168</xdr:row>
      <xdr:rowOff>133350</xdr:rowOff>
    </xdr:to>
    <xdr:pic>
      <xdr:nvPicPr>
        <xdr:cNvPr id="169" name="Picture 674">
          <a:extLst>
            <a:ext uri="{FF2B5EF4-FFF2-40B4-BE49-F238E27FC236}">
              <a16:creationId xmlns:a16="http://schemas.microsoft.com/office/drawing/2014/main" id="{9305E337-7CCB-4176-A053-6C67425045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03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169</xdr:row>
      <xdr:rowOff>0</xdr:rowOff>
    </xdr:from>
    <xdr:to>
      <xdr:col>0</xdr:col>
      <xdr:colOff>152400</xdr:colOff>
      <xdr:row>169</xdr:row>
      <xdr:rowOff>133350</xdr:rowOff>
    </xdr:to>
    <xdr:pic>
      <xdr:nvPicPr>
        <xdr:cNvPr id="170" name="Picture 673">
          <a:extLst>
            <a:ext uri="{FF2B5EF4-FFF2-40B4-BE49-F238E27FC236}">
              <a16:creationId xmlns:a16="http://schemas.microsoft.com/office/drawing/2014/main" id="{89F503CD-1EF5-4A7B-A8AD-BC6B082648F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65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170</xdr:row>
      <xdr:rowOff>0</xdr:rowOff>
    </xdr:from>
    <xdr:to>
      <xdr:col>0</xdr:col>
      <xdr:colOff>152400</xdr:colOff>
      <xdr:row>170</xdr:row>
      <xdr:rowOff>133350</xdr:rowOff>
    </xdr:to>
    <xdr:pic>
      <xdr:nvPicPr>
        <xdr:cNvPr id="171" name="Picture 672">
          <a:extLst>
            <a:ext uri="{FF2B5EF4-FFF2-40B4-BE49-F238E27FC236}">
              <a16:creationId xmlns:a16="http://schemas.microsoft.com/office/drawing/2014/main" id="{2E3E1704-E88C-4E12-9792-0641064D8B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27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171</xdr:row>
      <xdr:rowOff>0</xdr:rowOff>
    </xdr:from>
    <xdr:to>
      <xdr:col>0</xdr:col>
      <xdr:colOff>152400</xdr:colOff>
      <xdr:row>171</xdr:row>
      <xdr:rowOff>133350</xdr:rowOff>
    </xdr:to>
    <xdr:pic>
      <xdr:nvPicPr>
        <xdr:cNvPr id="172" name="Picture 671">
          <a:extLst>
            <a:ext uri="{FF2B5EF4-FFF2-40B4-BE49-F238E27FC236}">
              <a16:creationId xmlns:a16="http://schemas.microsoft.com/office/drawing/2014/main" id="{86752975-E42C-4462-8554-81754E5DB3F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89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172</xdr:row>
      <xdr:rowOff>0</xdr:rowOff>
    </xdr:from>
    <xdr:to>
      <xdr:col>0</xdr:col>
      <xdr:colOff>152400</xdr:colOff>
      <xdr:row>172</xdr:row>
      <xdr:rowOff>133350</xdr:rowOff>
    </xdr:to>
    <xdr:pic>
      <xdr:nvPicPr>
        <xdr:cNvPr id="173" name="Picture 670">
          <a:extLst>
            <a:ext uri="{FF2B5EF4-FFF2-40B4-BE49-F238E27FC236}">
              <a16:creationId xmlns:a16="http://schemas.microsoft.com/office/drawing/2014/main" id="{3F7CC9D3-4086-4912-895F-514E0A6CC6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51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173</xdr:row>
      <xdr:rowOff>0</xdr:rowOff>
    </xdr:from>
    <xdr:to>
      <xdr:col>0</xdr:col>
      <xdr:colOff>152400</xdr:colOff>
      <xdr:row>173</xdr:row>
      <xdr:rowOff>133350</xdr:rowOff>
    </xdr:to>
    <xdr:pic>
      <xdr:nvPicPr>
        <xdr:cNvPr id="174" name="Picture 669">
          <a:extLst>
            <a:ext uri="{FF2B5EF4-FFF2-40B4-BE49-F238E27FC236}">
              <a16:creationId xmlns:a16="http://schemas.microsoft.com/office/drawing/2014/main" id="{6FCB3A03-6D2C-44E6-AD7F-6B3638B7C5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13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174</xdr:row>
      <xdr:rowOff>0</xdr:rowOff>
    </xdr:from>
    <xdr:to>
      <xdr:col>0</xdr:col>
      <xdr:colOff>152400</xdr:colOff>
      <xdr:row>174</xdr:row>
      <xdr:rowOff>133350</xdr:rowOff>
    </xdr:to>
    <xdr:pic>
      <xdr:nvPicPr>
        <xdr:cNvPr id="175" name="Picture 668">
          <a:extLst>
            <a:ext uri="{FF2B5EF4-FFF2-40B4-BE49-F238E27FC236}">
              <a16:creationId xmlns:a16="http://schemas.microsoft.com/office/drawing/2014/main" id="{07FF5C28-DCA0-44F1-9499-AF7B16E6E34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74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175</xdr:row>
      <xdr:rowOff>0</xdr:rowOff>
    </xdr:from>
    <xdr:to>
      <xdr:col>0</xdr:col>
      <xdr:colOff>152400</xdr:colOff>
      <xdr:row>175</xdr:row>
      <xdr:rowOff>133350</xdr:rowOff>
    </xdr:to>
    <xdr:pic>
      <xdr:nvPicPr>
        <xdr:cNvPr id="176" name="Picture 667">
          <a:extLst>
            <a:ext uri="{FF2B5EF4-FFF2-40B4-BE49-F238E27FC236}">
              <a16:creationId xmlns:a16="http://schemas.microsoft.com/office/drawing/2014/main" id="{83A80257-78EE-4ADB-80A8-70817A8A96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336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176</xdr:row>
      <xdr:rowOff>0</xdr:rowOff>
    </xdr:from>
    <xdr:to>
      <xdr:col>0</xdr:col>
      <xdr:colOff>152400</xdr:colOff>
      <xdr:row>176</xdr:row>
      <xdr:rowOff>133350</xdr:rowOff>
    </xdr:to>
    <xdr:pic>
      <xdr:nvPicPr>
        <xdr:cNvPr id="177" name="Picture 666">
          <a:extLst>
            <a:ext uri="{FF2B5EF4-FFF2-40B4-BE49-F238E27FC236}">
              <a16:creationId xmlns:a16="http://schemas.microsoft.com/office/drawing/2014/main" id="{6D3FFF9E-97E4-4AEC-A5E1-2D34FA4441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98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177</xdr:row>
      <xdr:rowOff>0</xdr:rowOff>
    </xdr:from>
    <xdr:to>
      <xdr:col>0</xdr:col>
      <xdr:colOff>152400</xdr:colOff>
      <xdr:row>177</xdr:row>
      <xdr:rowOff>133350</xdr:rowOff>
    </xdr:to>
    <xdr:pic>
      <xdr:nvPicPr>
        <xdr:cNvPr id="178" name="Picture 665">
          <a:extLst>
            <a:ext uri="{FF2B5EF4-FFF2-40B4-BE49-F238E27FC236}">
              <a16:creationId xmlns:a16="http://schemas.microsoft.com/office/drawing/2014/main" id="{7EE59218-D924-48C2-9C14-E1C54AEED2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660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178</xdr:row>
      <xdr:rowOff>0</xdr:rowOff>
    </xdr:from>
    <xdr:to>
      <xdr:col>0</xdr:col>
      <xdr:colOff>152400</xdr:colOff>
      <xdr:row>178</xdr:row>
      <xdr:rowOff>133350</xdr:rowOff>
    </xdr:to>
    <xdr:pic>
      <xdr:nvPicPr>
        <xdr:cNvPr id="179" name="Picture 664">
          <a:extLst>
            <a:ext uri="{FF2B5EF4-FFF2-40B4-BE49-F238E27FC236}">
              <a16:creationId xmlns:a16="http://schemas.microsoft.com/office/drawing/2014/main" id="{8EB683F5-5DB3-4313-87EF-D8D261C38D9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22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179</xdr:row>
      <xdr:rowOff>0</xdr:rowOff>
    </xdr:from>
    <xdr:to>
      <xdr:col>0</xdr:col>
      <xdr:colOff>152400</xdr:colOff>
      <xdr:row>179</xdr:row>
      <xdr:rowOff>133350</xdr:rowOff>
    </xdr:to>
    <xdr:pic>
      <xdr:nvPicPr>
        <xdr:cNvPr id="180" name="Picture 663">
          <a:extLst>
            <a:ext uri="{FF2B5EF4-FFF2-40B4-BE49-F238E27FC236}">
              <a16:creationId xmlns:a16="http://schemas.microsoft.com/office/drawing/2014/main" id="{9C3CEBF2-6398-4FAF-8B22-9D5B434C7B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84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180</xdr:row>
      <xdr:rowOff>0</xdr:rowOff>
    </xdr:from>
    <xdr:to>
      <xdr:col>0</xdr:col>
      <xdr:colOff>152400</xdr:colOff>
      <xdr:row>180</xdr:row>
      <xdr:rowOff>133350</xdr:rowOff>
    </xdr:to>
    <xdr:pic>
      <xdr:nvPicPr>
        <xdr:cNvPr id="181" name="Picture 662">
          <a:extLst>
            <a:ext uri="{FF2B5EF4-FFF2-40B4-BE49-F238E27FC236}">
              <a16:creationId xmlns:a16="http://schemas.microsoft.com/office/drawing/2014/main" id="{F96C12BC-593A-4884-8C73-EBE93736A6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4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181</xdr:row>
      <xdr:rowOff>0</xdr:rowOff>
    </xdr:from>
    <xdr:to>
      <xdr:col>0</xdr:col>
      <xdr:colOff>152400</xdr:colOff>
      <xdr:row>181</xdr:row>
      <xdr:rowOff>133350</xdr:rowOff>
    </xdr:to>
    <xdr:pic>
      <xdr:nvPicPr>
        <xdr:cNvPr id="182" name="Picture 661">
          <a:extLst>
            <a:ext uri="{FF2B5EF4-FFF2-40B4-BE49-F238E27FC236}">
              <a16:creationId xmlns:a16="http://schemas.microsoft.com/office/drawing/2014/main" id="{6963A1D5-175A-4EC6-8D1C-F49302FCCA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308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182</xdr:row>
      <xdr:rowOff>0</xdr:rowOff>
    </xdr:from>
    <xdr:to>
      <xdr:col>0</xdr:col>
      <xdr:colOff>152400</xdr:colOff>
      <xdr:row>182</xdr:row>
      <xdr:rowOff>133350</xdr:rowOff>
    </xdr:to>
    <xdr:pic>
      <xdr:nvPicPr>
        <xdr:cNvPr id="183" name="Picture 660">
          <a:extLst>
            <a:ext uri="{FF2B5EF4-FFF2-40B4-BE49-F238E27FC236}">
              <a16:creationId xmlns:a16="http://schemas.microsoft.com/office/drawing/2014/main" id="{D70FD8C4-A019-4C9B-9BBB-FFADB80E8EE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470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183</xdr:row>
      <xdr:rowOff>0</xdr:rowOff>
    </xdr:from>
    <xdr:to>
      <xdr:col>0</xdr:col>
      <xdr:colOff>152400</xdr:colOff>
      <xdr:row>183</xdr:row>
      <xdr:rowOff>133350</xdr:rowOff>
    </xdr:to>
    <xdr:pic>
      <xdr:nvPicPr>
        <xdr:cNvPr id="184" name="Picture 659">
          <a:extLst>
            <a:ext uri="{FF2B5EF4-FFF2-40B4-BE49-F238E27FC236}">
              <a16:creationId xmlns:a16="http://schemas.microsoft.com/office/drawing/2014/main" id="{3E2206AB-4597-423D-91A0-AA0D031C12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32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184</xdr:row>
      <xdr:rowOff>0</xdr:rowOff>
    </xdr:from>
    <xdr:to>
      <xdr:col>0</xdr:col>
      <xdr:colOff>152400</xdr:colOff>
      <xdr:row>184</xdr:row>
      <xdr:rowOff>133350</xdr:rowOff>
    </xdr:to>
    <xdr:pic>
      <xdr:nvPicPr>
        <xdr:cNvPr id="185" name="Picture 658">
          <a:extLst>
            <a:ext uri="{FF2B5EF4-FFF2-40B4-BE49-F238E27FC236}">
              <a16:creationId xmlns:a16="http://schemas.microsoft.com/office/drawing/2014/main" id="{031C5D85-DA4C-42A9-9741-2AFEE4B963B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94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185</xdr:row>
      <xdr:rowOff>0</xdr:rowOff>
    </xdr:from>
    <xdr:to>
      <xdr:col>0</xdr:col>
      <xdr:colOff>152400</xdr:colOff>
      <xdr:row>185</xdr:row>
      <xdr:rowOff>133350</xdr:rowOff>
    </xdr:to>
    <xdr:pic>
      <xdr:nvPicPr>
        <xdr:cNvPr id="186" name="Picture 657">
          <a:extLst>
            <a:ext uri="{FF2B5EF4-FFF2-40B4-BE49-F238E27FC236}">
              <a16:creationId xmlns:a16="http://schemas.microsoft.com/office/drawing/2014/main" id="{E92BE703-2D64-47CE-A379-C932715C9D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56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186</xdr:row>
      <xdr:rowOff>0</xdr:rowOff>
    </xdr:from>
    <xdr:to>
      <xdr:col>0</xdr:col>
      <xdr:colOff>152400</xdr:colOff>
      <xdr:row>186</xdr:row>
      <xdr:rowOff>133350</xdr:rowOff>
    </xdr:to>
    <xdr:pic>
      <xdr:nvPicPr>
        <xdr:cNvPr id="187" name="Picture 656">
          <a:extLst>
            <a:ext uri="{FF2B5EF4-FFF2-40B4-BE49-F238E27FC236}">
              <a16:creationId xmlns:a16="http://schemas.microsoft.com/office/drawing/2014/main" id="{A3AC7DDE-758E-4250-9889-26271E7A99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18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187</xdr:row>
      <xdr:rowOff>0</xdr:rowOff>
    </xdr:from>
    <xdr:to>
      <xdr:col>0</xdr:col>
      <xdr:colOff>152400</xdr:colOff>
      <xdr:row>187</xdr:row>
      <xdr:rowOff>133350</xdr:rowOff>
    </xdr:to>
    <xdr:pic>
      <xdr:nvPicPr>
        <xdr:cNvPr id="188" name="Picture 655">
          <a:extLst>
            <a:ext uri="{FF2B5EF4-FFF2-40B4-BE49-F238E27FC236}">
              <a16:creationId xmlns:a16="http://schemas.microsoft.com/office/drawing/2014/main" id="{B49E7F4D-DEBA-487B-9DEA-9D1D12D338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79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188</xdr:row>
      <xdr:rowOff>0</xdr:rowOff>
    </xdr:from>
    <xdr:to>
      <xdr:col>0</xdr:col>
      <xdr:colOff>152400</xdr:colOff>
      <xdr:row>188</xdr:row>
      <xdr:rowOff>133350</xdr:rowOff>
    </xdr:to>
    <xdr:pic>
      <xdr:nvPicPr>
        <xdr:cNvPr id="189" name="Picture 654">
          <a:extLst>
            <a:ext uri="{FF2B5EF4-FFF2-40B4-BE49-F238E27FC236}">
              <a16:creationId xmlns:a16="http://schemas.microsoft.com/office/drawing/2014/main" id="{DCC2B9E3-5CBA-464B-ADA5-51D9C5B9C08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41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189</xdr:row>
      <xdr:rowOff>0</xdr:rowOff>
    </xdr:from>
    <xdr:to>
      <xdr:col>0</xdr:col>
      <xdr:colOff>152400</xdr:colOff>
      <xdr:row>189</xdr:row>
      <xdr:rowOff>133350</xdr:rowOff>
    </xdr:to>
    <xdr:pic>
      <xdr:nvPicPr>
        <xdr:cNvPr id="190" name="Picture 653">
          <a:extLst>
            <a:ext uri="{FF2B5EF4-FFF2-40B4-BE49-F238E27FC236}">
              <a16:creationId xmlns:a16="http://schemas.microsoft.com/office/drawing/2014/main" id="{B6C6C444-2545-487F-B706-5DF21E8A03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190</xdr:row>
      <xdr:rowOff>0</xdr:rowOff>
    </xdr:from>
    <xdr:to>
      <xdr:col>0</xdr:col>
      <xdr:colOff>152400</xdr:colOff>
      <xdr:row>190</xdr:row>
      <xdr:rowOff>133350</xdr:rowOff>
    </xdr:to>
    <xdr:pic>
      <xdr:nvPicPr>
        <xdr:cNvPr id="191" name="Picture 652">
          <a:extLst>
            <a:ext uri="{FF2B5EF4-FFF2-40B4-BE49-F238E27FC236}">
              <a16:creationId xmlns:a16="http://schemas.microsoft.com/office/drawing/2014/main" id="{455D6B0F-F1F5-4399-B7B7-AE70986C4F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65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191</xdr:row>
      <xdr:rowOff>0</xdr:rowOff>
    </xdr:from>
    <xdr:to>
      <xdr:col>0</xdr:col>
      <xdr:colOff>152400</xdr:colOff>
      <xdr:row>191</xdr:row>
      <xdr:rowOff>133350</xdr:rowOff>
    </xdr:to>
    <xdr:pic>
      <xdr:nvPicPr>
        <xdr:cNvPr id="192" name="Picture 651">
          <a:extLst>
            <a:ext uri="{FF2B5EF4-FFF2-40B4-BE49-F238E27FC236}">
              <a16:creationId xmlns:a16="http://schemas.microsoft.com/office/drawing/2014/main" id="{2B834DF4-C5B1-4547-B876-B46619A405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27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192</xdr:row>
      <xdr:rowOff>0</xdr:rowOff>
    </xdr:from>
    <xdr:to>
      <xdr:col>0</xdr:col>
      <xdr:colOff>152400</xdr:colOff>
      <xdr:row>192</xdr:row>
      <xdr:rowOff>133350</xdr:rowOff>
    </xdr:to>
    <xdr:pic>
      <xdr:nvPicPr>
        <xdr:cNvPr id="193" name="Picture 650">
          <a:extLst>
            <a:ext uri="{FF2B5EF4-FFF2-40B4-BE49-F238E27FC236}">
              <a16:creationId xmlns:a16="http://schemas.microsoft.com/office/drawing/2014/main" id="{1482D674-1F8F-4F9A-BB64-14062A41A4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89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193</xdr:row>
      <xdr:rowOff>0</xdr:rowOff>
    </xdr:from>
    <xdr:to>
      <xdr:col>0</xdr:col>
      <xdr:colOff>152400</xdr:colOff>
      <xdr:row>193</xdr:row>
      <xdr:rowOff>133350</xdr:rowOff>
    </xdr:to>
    <xdr:pic>
      <xdr:nvPicPr>
        <xdr:cNvPr id="194" name="Picture 649">
          <a:extLst>
            <a:ext uri="{FF2B5EF4-FFF2-40B4-BE49-F238E27FC236}">
              <a16:creationId xmlns:a16="http://schemas.microsoft.com/office/drawing/2014/main" id="{D9AB98A3-9F71-4380-80DB-502046C4DF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51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194</xdr:row>
      <xdr:rowOff>0</xdr:rowOff>
    </xdr:from>
    <xdr:to>
      <xdr:col>0</xdr:col>
      <xdr:colOff>152400</xdr:colOff>
      <xdr:row>194</xdr:row>
      <xdr:rowOff>133350</xdr:rowOff>
    </xdr:to>
    <xdr:pic>
      <xdr:nvPicPr>
        <xdr:cNvPr id="195" name="Picture 648">
          <a:extLst>
            <a:ext uri="{FF2B5EF4-FFF2-40B4-BE49-F238E27FC236}">
              <a16:creationId xmlns:a16="http://schemas.microsoft.com/office/drawing/2014/main" id="{AE23D86C-8402-4858-A985-28BE9A1309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13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195</xdr:row>
      <xdr:rowOff>0</xdr:rowOff>
    </xdr:from>
    <xdr:to>
      <xdr:col>0</xdr:col>
      <xdr:colOff>152400</xdr:colOff>
      <xdr:row>195</xdr:row>
      <xdr:rowOff>133350</xdr:rowOff>
    </xdr:to>
    <xdr:pic>
      <xdr:nvPicPr>
        <xdr:cNvPr id="196" name="Picture 647">
          <a:extLst>
            <a:ext uri="{FF2B5EF4-FFF2-40B4-BE49-F238E27FC236}">
              <a16:creationId xmlns:a16="http://schemas.microsoft.com/office/drawing/2014/main" id="{BBBEE012-BB0D-4B77-9ABB-2223F0E8DC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75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196</xdr:row>
      <xdr:rowOff>0</xdr:rowOff>
    </xdr:from>
    <xdr:to>
      <xdr:col>0</xdr:col>
      <xdr:colOff>152400</xdr:colOff>
      <xdr:row>196</xdr:row>
      <xdr:rowOff>133350</xdr:rowOff>
    </xdr:to>
    <xdr:pic>
      <xdr:nvPicPr>
        <xdr:cNvPr id="197" name="Picture 646">
          <a:extLst>
            <a:ext uri="{FF2B5EF4-FFF2-40B4-BE49-F238E27FC236}">
              <a16:creationId xmlns:a16="http://schemas.microsoft.com/office/drawing/2014/main" id="{3EDDC488-8A01-4130-AEFD-91D6FD6428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37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197</xdr:row>
      <xdr:rowOff>0</xdr:rowOff>
    </xdr:from>
    <xdr:to>
      <xdr:col>0</xdr:col>
      <xdr:colOff>152400</xdr:colOff>
      <xdr:row>197</xdr:row>
      <xdr:rowOff>133350</xdr:rowOff>
    </xdr:to>
    <xdr:pic>
      <xdr:nvPicPr>
        <xdr:cNvPr id="198" name="Picture 645">
          <a:extLst>
            <a:ext uri="{FF2B5EF4-FFF2-40B4-BE49-F238E27FC236}">
              <a16:creationId xmlns:a16="http://schemas.microsoft.com/office/drawing/2014/main" id="{329212F0-B723-4B2B-A557-4936E38A9B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99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198</xdr:row>
      <xdr:rowOff>0</xdr:rowOff>
    </xdr:from>
    <xdr:to>
      <xdr:col>0</xdr:col>
      <xdr:colOff>152400</xdr:colOff>
      <xdr:row>198</xdr:row>
      <xdr:rowOff>133350</xdr:rowOff>
    </xdr:to>
    <xdr:pic>
      <xdr:nvPicPr>
        <xdr:cNvPr id="199" name="Picture 644">
          <a:extLst>
            <a:ext uri="{FF2B5EF4-FFF2-40B4-BE49-F238E27FC236}">
              <a16:creationId xmlns:a16="http://schemas.microsoft.com/office/drawing/2014/main" id="{98C93E77-8FF8-4EC4-9A41-AA02BE467A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61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199</xdr:row>
      <xdr:rowOff>0</xdr:rowOff>
    </xdr:from>
    <xdr:to>
      <xdr:col>0</xdr:col>
      <xdr:colOff>152400</xdr:colOff>
      <xdr:row>199</xdr:row>
      <xdr:rowOff>133350</xdr:rowOff>
    </xdr:to>
    <xdr:pic>
      <xdr:nvPicPr>
        <xdr:cNvPr id="200" name="Picture 643">
          <a:extLst>
            <a:ext uri="{FF2B5EF4-FFF2-40B4-BE49-F238E27FC236}">
              <a16:creationId xmlns:a16="http://schemas.microsoft.com/office/drawing/2014/main" id="{68152AC2-BC54-486B-901C-3A9C484226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23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200</xdr:row>
      <xdr:rowOff>0</xdr:rowOff>
    </xdr:from>
    <xdr:to>
      <xdr:col>0</xdr:col>
      <xdr:colOff>152400</xdr:colOff>
      <xdr:row>200</xdr:row>
      <xdr:rowOff>133350</xdr:rowOff>
    </xdr:to>
    <xdr:pic>
      <xdr:nvPicPr>
        <xdr:cNvPr id="201" name="Picture 642">
          <a:extLst>
            <a:ext uri="{FF2B5EF4-FFF2-40B4-BE49-F238E27FC236}">
              <a16:creationId xmlns:a16="http://schemas.microsoft.com/office/drawing/2014/main" id="{60F6AE07-8600-438B-8D0E-70E8D9E860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201</xdr:row>
      <xdr:rowOff>0</xdr:rowOff>
    </xdr:from>
    <xdr:to>
      <xdr:col>0</xdr:col>
      <xdr:colOff>152400</xdr:colOff>
      <xdr:row>201</xdr:row>
      <xdr:rowOff>133350</xdr:rowOff>
    </xdr:to>
    <xdr:pic>
      <xdr:nvPicPr>
        <xdr:cNvPr id="202" name="Picture 641">
          <a:extLst>
            <a:ext uri="{FF2B5EF4-FFF2-40B4-BE49-F238E27FC236}">
              <a16:creationId xmlns:a16="http://schemas.microsoft.com/office/drawing/2014/main" id="{B4512D50-04B7-4707-9007-7357E05FD2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546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202</xdr:row>
      <xdr:rowOff>0</xdr:rowOff>
    </xdr:from>
    <xdr:to>
      <xdr:col>0</xdr:col>
      <xdr:colOff>152400</xdr:colOff>
      <xdr:row>202</xdr:row>
      <xdr:rowOff>133350</xdr:rowOff>
    </xdr:to>
    <xdr:pic>
      <xdr:nvPicPr>
        <xdr:cNvPr id="203" name="Picture 640">
          <a:extLst>
            <a:ext uri="{FF2B5EF4-FFF2-40B4-BE49-F238E27FC236}">
              <a16:creationId xmlns:a16="http://schemas.microsoft.com/office/drawing/2014/main" id="{3FEB8813-1B72-4B59-A6C8-31CC8248A1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708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203</xdr:row>
      <xdr:rowOff>0</xdr:rowOff>
    </xdr:from>
    <xdr:to>
      <xdr:col>0</xdr:col>
      <xdr:colOff>152400</xdr:colOff>
      <xdr:row>203</xdr:row>
      <xdr:rowOff>133350</xdr:rowOff>
    </xdr:to>
    <xdr:pic>
      <xdr:nvPicPr>
        <xdr:cNvPr id="204" name="Picture 639">
          <a:extLst>
            <a:ext uri="{FF2B5EF4-FFF2-40B4-BE49-F238E27FC236}">
              <a16:creationId xmlns:a16="http://schemas.microsoft.com/office/drawing/2014/main" id="{96DDAE68-5972-4F0D-B2FA-5F0C13FAE6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70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204</xdr:row>
      <xdr:rowOff>0</xdr:rowOff>
    </xdr:from>
    <xdr:to>
      <xdr:col>0</xdr:col>
      <xdr:colOff>152400</xdr:colOff>
      <xdr:row>204</xdr:row>
      <xdr:rowOff>133350</xdr:rowOff>
    </xdr:to>
    <xdr:pic>
      <xdr:nvPicPr>
        <xdr:cNvPr id="205" name="Picture 638">
          <a:extLst>
            <a:ext uri="{FF2B5EF4-FFF2-40B4-BE49-F238E27FC236}">
              <a16:creationId xmlns:a16="http://schemas.microsoft.com/office/drawing/2014/main" id="{B8DE4C84-B21A-450E-A5F5-4AABCC9FE7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032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205</xdr:row>
      <xdr:rowOff>0</xdr:rowOff>
    </xdr:from>
    <xdr:to>
      <xdr:col>0</xdr:col>
      <xdr:colOff>152400</xdr:colOff>
      <xdr:row>205</xdr:row>
      <xdr:rowOff>133350</xdr:rowOff>
    </xdr:to>
    <xdr:pic>
      <xdr:nvPicPr>
        <xdr:cNvPr id="206" name="Picture 637">
          <a:extLst>
            <a:ext uri="{FF2B5EF4-FFF2-40B4-BE49-F238E27FC236}">
              <a16:creationId xmlns:a16="http://schemas.microsoft.com/office/drawing/2014/main" id="{A2670971-E28D-4999-B7C8-EA99ECDCFD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206</xdr:row>
      <xdr:rowOff>0</xdr:rowOff>
    </xdr:from>
    <xdr:to>
      <xdr:col>0</xdr:col>
      <xdr:colOff>152400</xdr:colOff>
      <xdr:row>206</xdr:row>
      <xdr:rowOff>133350</xdr:rowOff>
    </xdr:to>
    <xdr:pic>
      <xdr:nvPicPr>
        <xdr:cNvPr id="207" name="Picture 636">
          <a:extLst>
            <a:ext uri="{FF2B5EF4-FFF2-40B4-BE49-F238E27FC236}">
              <a16:creationId xmlns:a16="http://schemas.microsoft.com/office/drawing/2014/main" id="{2D4C5C95-E831-4A53-B6A6-29F66D763C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56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207</xdr:row>
      <xdr:rowOff>0</xdr:rowOff>
    </xdr:from>
    <xdr:to>
      <xdr:col>0</xdr:col>
      <xdr:colOff>152400</xdr:colOff>
      <xdr:row>207</xdr:row>
      <xdr:rowOff>133350</xdr:rowOff>
    </xdr:to>
    <xdr:pic>
      <xdr:nvPicPr>
        <xdr:cNvPr id="208" name="Picture 635">
          <a:extLst>
            <a:ext uri="{FF2B5EF4-FFF2-40B4-BE49-F238E27FC236}">
              <a16:creationId xmlns:a16="http://schemas.microsoft.com/office/drawing/2014/main" id="{4CDDBA06-7773-476C-8817-9C92C56A4C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18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208</xdr:row>
      <xdr:rowOff>0</xdr:rowOff>
    </xdr:from>
    <xdr:to>
      <xdr:col>0</xdr:col>
      <xdr:colOff>152400</xdr:colOff>
      <xdr:row>208</xdr:row>
      <xdr:rowOff>133350</xdr:rowOff>
    </xdr:to>
    <xdr:pic>
      <xdr:nvPicPr>
        <xdr:cNvPr id="209" name="Picture 634">
          <a:extLst>
            <a:ext uri="{FF2B5EF4-FFF2-40B4-BE49-F238E27FC236}">
              <a16:creationId xmlns:a16="http://schemas.microsoft.com/office/drawing/2014/main" id="{6E113829-5059-4B33-ADAB-9BFE9BA739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80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209</xdr:row>
      <xdr:rowOff>0</xdr:rowOff>
    </xdr:from>
    <xdr:to>
      <xdr:col>0</xdr:col>
      <xdr:colOff>152400</xdr:colOff>
      <xdr:row>209</xdr:row>
      <xdr:rowOff>133350</xdr:rowOff>
    </xdr:to>
    <xdr:pic>
      <xdr:nvPicPr>
        <xdr:cNvPr id="210" name="Picture 633">
          <a:extLst>
            <a:ext uri="{FF2B5EF4-FFF2-40B4-BE49-F238E27FC236}">
              <a16:creationId xmlns:a16="http://schemas.microsoft.com/office/drawing/2014/main" id="{DC62375F-1CFD-4790-9F7C-8BA293E9B37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2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210</xdr:row>
      <xdr:rowOff>0</xdr:rowOff>
    </xdr:from>
    <xdr:to>
      <xdr:col>0</xdr:col>
      <xdr:colOff>152400</xdr:colOff>
      <xdr:row>210</xdr:row>
      <xdr:rowOff>133350</xdr:rowOff>
    </xdr:to>
    <xdr:pic>
      <xdr:nvPicPr>
        <xdr:cNvPr id="211" name="Picture 632">
          <a:extLst>
            <a:ext uri="{FF2B5EF4-FFF2-40B4-BE49-F238E27FC236}">
              <a16:creationId xmlns:a16="http://schemas.microsoft.com/office/drawing/2014/main" id="{99BAB633-F17E-4E81-AE54-82FEDB67AB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211</xdr:row>
      <xdr:rowOff>0</xdr:rowOff>
    </xdr:from>
    <xdr:to>
      <xdr:col>0</xdr:col>
      <xdr:colOff>152400</xdr:colOff>
      <xdr:row>211</xdr:row>
      <xdr:rowOff>133350</xdr:rowOff>
    </xdr:to>
    <xdr:pic>
      <xdr:nvPicPr>
        <xdr:cNvPr id="212" name="Picture 631">
          <a:extLst>
            <a:ext uri="{FF2B5EF4-FFF2-40B4-BE49-F238E27FC236}">
              <a16:creationId xmlns:a16="http://schemas.microsoft.com/office/drawing/2014/main" id="{EEC14FFF-506C-466B-AAFE-7A6DCED2E47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66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212</xdr:row>
      <xdr:rowOff>0</xdr:rowOff>
    </xdr:from>
    <xdr:to>
      <xdr:col>0</xdr:col>
      <xdr:colOff>152400</xdr:colOff>
      <xdr:row>212</xdr:row>
      <xdr:rowOff>133350</xdr:rowOff>
    </xdr:to>
    <xdr:pic>
      <xdr:nvPicPr>
        <xdr:cNvPr id="213" name="Picture 630">
          <a:extLst>
            <a:ext uri="{FF2B5EF4-FFF2-40B4-BE49-F238E27FC236}">
              <a16:creationId xmlns:a16="http://schemas.microsoft.com/office/drawing/2014/main" id="{CEEA9FB0-819C-406D-A34B-3EB808CD3C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328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213</xdr:row>
      <xdr:rowOff>0</xdr:rowOff>
    </xdr:from>
    <xdr:to>
      <xdr:col>0</xdr:col>
      <xdr:colOff>152400</xdr:colOff>
      <xdr:row>213</xdr:row>
      <xdr:rowOff>133350</xdr:rowOff>
    </xdr:to>
    <xdr:pic>
      <xdr:nvPicPr>
        <xdr:cNvPr id="214" name="Picture 629">
          <a:extLst>
            <a:ext uri="{FF2B5EF4-FFF2-40B4-BE49-F238E27FC236}">
              <a16:creationId xmlns:a16="http://schemas.microsoft.com/office/drawing/2014/main" id="{C28D9EAE-783F-4E7D-8BCE-D90FA21901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490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214</xdr:row>
      <xdr:rowOff>0</xdr:rowOff>
    </xdr:from>
    <xdr:to>
      <xdr:col>0</xdr:col>
      <xdr:colOff>152400</xdr:colOff>
      <xdr:row>214</xdr:row>
      <xdr:rowOff>133350</xdr:rowOff>
    </xdr:to>
    <xdr:pic>
      <xdr:nvPicPr>
        <xdr:cNvPr id="215" name="Picture 628">
          <a:extLst>
            <a:ext uri="{FF2B5EF4-FFF2-40B4-BE49-F238E27FC236}">
              <a16:creationId xmlns:a16="http://schemas.microsoft.com/office/drawing/2014/main" id="{8C0D0784-8DB8-4191-9E2A-765318A6DB4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651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215</xdr:row>
      <xdr:rowOff>0</xdr:rowOff>
    </xdr:from>
    <xdr:to>
      <xdr:col>0</xdr:col>
      <xdr:colOff>152400</xdr:colOff>
      <xdr:row>215</xdr:row>
      <xdr:rowOff>133350</xdr:rowOff>
    </xdr:to>
    <xdr:pic>
      <xdr:nvPicPr>
        <xdr:cNvPr id="216" name="Picture 627">
          <a:extLst>
            <a:ext uri="{FF2B5EF4-FFF2-40B4-BE49-F238E27FC236}">
              <a16:creationId xmlns:a16="http://schemas.microsoft.com/office/drawing/2014/main" id="{42719A15-5741-48DF-BA6C-88B4E11124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13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216</xdr:row>
      <xdr:rowOff>0</xdr:rowOff>
    </xdr:from>
    <xdr:to>
      <xdr:col>0</xdr:col>
      <xdr:colOff>152400</xdr:colOff>
      <xdr:row>216</xdr:row>
      <xdr:rowOff>133350</xdr:rowOff>
    </xdr:to>
    <xdr:pic>
      <xdr:nvPicPr>
        <xdr:cNvPr id="217" name="Picture 626">
          <a:extLst>
            <a:ext uri="{FF2B5EF4-FFF2-40B4-BE49-F238E27FC236}">
              <a16:creationId xmlns:a16="http://schemas.microsoft.com/office/drawing/2014/main" id="{AFD62321-035A-4ADC-B845-0514EF7630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75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217</xdr:row>
      <xdr:rowOff>0</xdr:rowOff>
    </xdr:from>
    <xdr:to>
      <xdr:col>0</xdr:col>
      <xdr:colOff>152400</xdr:colOff>
      <xdr:row>217</xdr:row>
      <xdr:rowOff>133350</xdr:rowOff>
    </xdr:to>
    <xdr:pic>
      <xdr:nvPicPr>
        <xdr:cNvPr id="218" name="Picture 625">
          <a:extLst>
            <a:ext uri="{FF2B5EF4-FFF2-40B4-BE49-F238E27FC236}">
              <a16:creationId xmlns:a16="http://schemas.microsoft.com/office/drawing/2014/main" id="{6E3F3189-1D0C-4586-851B-F34E940D85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137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218</xdr:row>
      <xdr:rowOff>0</xdr:rowOff>
    </xdr:from>
    <xdr:to>
      <xdr:col>0</xdr:col>
      <xdr:colOff>152400</xdr:colOff>
      <xdr:row>218</xdr:row>
      <xdr:rowOff>133350</xdr:rowOff>
    </xdr:to>
    <xdr:pic>
      <xdr:nvPicPr>
        <xdr:cNvPr id="219" name="Picture 624">
          <a:extLst>
            <a:ext uri="{FF2B5EF4-FFF2-40B4-BE49-F238E27FC236}">
              <a16:creationId xmlns:a16="http://schemas.microsoft.com/office/drawing/2014/main" id="{10523648-380A-44D8-A481-E496BD790B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99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219</xdr:row>
      <xdr:rowOff>0</xdr:rowOff>
    </xdr:from>
    <xdr:to>
      <xdr:col>0</xdr:col>
      <xdr:colOff>152400</xdr:colOff>
      <xdr:row>219</xdr:row>
      <xdr:rowOff>133350</xdr:rowOff>
    </xdr:to>
    <xdr:pic>
      <xdr:nvPicPr>
        <xdr:cNvPr id="220" name="Picture 623">
          <a:extLst>
            <a:ext uri="{FF2B5EF4-FFF2-40B4-BE49-F238E27FC236}">
              <a16:creationId xmlns:a16="http://schemas.microsoft.com/office/drawing/2014/main" id="{3CFB6F23-EF96-4744-8793-4F9F3436CAA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61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220</xdr:row>
      <xdr:rowOff>0</xdr:rowOff>
    </xdr:from>
    <xdr:to>
      <xdr:col>0</xdr:col>
      <xdr:colOff>152400</xdr:colOff>
      <xdr:row>220</xdr:row>
      <xdr:rowOff>133350</xdr:rowOff>
    </xdr:to>
    <xdr:pic>
      <xdr:nvPicPr>
        <xdr:cNvPr id="221" name="Picture 622">
          <a:extLst>
            <a:ext uri="{FF2B5EF4-FFF2-40B4-BE49-F238E27FC236}">
              <a16:creationId xmlns:a16="http://schemas.microsoft.com/office/drawing/2014/main" id="{48D1C7E5-1CB4-4DF7-9622-54F23E33E2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221</xdr:row>
      <xdr:rowOff>0</xdr:rowOff>
    </xdr:from>
    <xdr:to>
      <xdr:col>0</xdr:col>
      <xdr:colOff>152400</xdr:colOff>
      <xdr:row>221</xdr:row>
      <xdr:rowOff>133350</xdr:rowOff>
    </xdr:to>
    <xdr:pic>
      <xdr:nvPicPr>
        <xdr:cNvPr id="222" name="Picture 621">
          <a:extLst>
            <a:ext uri="{FF2B5EF4-FFF2-40B4-BE49-F238E27FC236}">
              <a16:creationId xmlns:a16="http://schemas.microsoft.com/office/drawing/2014/main" id="{E0B0662D-3217-45A8-B301-90435FE9B3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85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222</xdr:row>
      <xdr:rowOff>0</xdr:rowOff>
    </xdr:from>
    <xdr:to>
      <xdr:col>0</xdr:col>
      <xdr:colOff>152400</xdr:colOff>
      <xdr:row>222</xdr:row>
      <xdr:rowOff>133350</xdr:rowOff>
    </xdr:to>
    <xdr:pic>
      <xdr:nvPicPr>
        <xdr:cNvPr id="223" name="Picture 620">
          <a:extLst>
            <a:ext uri="{FF2B5EF4-FFF2-40B4-BE49-F238E27FC236}">
              <a16:creationId xmlns:a16="http://schemas.microsoft.com/office/drawing/2014/main" id="{21E42BE7-325C-4E23-AC69-0D791C0429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47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223</xdr:row>
      <xdr:rowOff>0</xdr:rowOff>
    </xdr:from>
    <xdr:to>
      <xdr:col>0</xdr:col>
      <xdr:colOff>152400</xdr:colOff>
      <xdr:row>223</xdr:row>
      <xdr:rowOff>133350</xdr:rowOff>
    </xdr:to>
    <xdr:pic>
      <xdr:nvPicPr>
        <xdr:cNvPr id="224" name="Picture 619">
          <a:extLst>
            <a:ext uri="{FF2B5EF4-FFF2-40B4-BE49-F238E27FC236}">
              <a16:creationId xmlns:a16="http://schemas.microsoft.com/office/drawing/2014/main" id="{343129C5-C211-4F9E-A7EA-7FB40FC293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09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224</xdr:row>
      <xdr:rowOff>0</xdr:rowOff>
    </xdr:from>
    <xdr:to>
      <xdr:col>0</xdr:col>
      <xdr:colOff>152400</xdr:colOff>
      <xdr:row>224</xdr:row>
      <xdr:rowOff>133350</xdr:rowOff>
    </xdr:to>
    <xdr:pic>
      <xdr:nvPicPr>
        <xdr:cNvPr id="225" name="Picture 618">
          <a:extLst>
            <a:ext uri="{FF2B5EF4-FFF2-40B4-BE49-F238E27FC236}">
              <a16:creationId xmlns:a16="http://schemas.microsoft.com/office/drawing/2014/main" id="{07E6F2CE-6F14-4DE5-A353-992E7674289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71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225</xdr:row>
      <xdr:rowOff>0</xdr:rowOff>
    </xdr:from>
    <xdr:to>
      <xdr:col>0</xdr:col>
      <xdr:colOff>152400</xdr:colOff>
      <xdr:row>225</xdr:row>
      <xdr:rowOff>133350</xdr:rowOff>
    </xdr:to>
    <xdr:pic>
      <xdr:nvPicPr>
        <xdr:cNvPr id="226" name="Picture 617">
          <a:extLst>
            <a:ext uri="{FF2B5EF4-FFF2-40B4-BE49-F238E27FC236}">
              <a16:creationId xmlns:a16="http://schemas.microsoft.com/office/drawing/2014/main" id="{EC987439-FACE-4DFF-AB99-D70F9693EA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33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226</xdr:row>
      <xdr:rowOff>0</xdr:rowOff>
    </xdr:from>
    <xdr:to>
      <xdr:col>0</xdr:col>
      <xdr:colOff>152400</xdr:colOff>
      <xdr:row>226</xdr:row>
      <xdr:rowOff>133350</xdr:rowOff>
    </xdr:to>
    <xdr:pic>
      <xdr:nvPicPr>
        <xdr:cNvPr id="227" name="Picture 616">
          <a:extLst>
            <a:ext uri="{FF2B5EF4-FFF2-40B4-BE49-F238E27FC236}">
              <a16:creationId xmlns:a16="http://schemas.microsoft.com/office/drawing/2014/main" id="{DBD66CE0-6F03-4286-8DD8-D18EB84989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95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227</xdr:row>
      <xdr:rowOff>0</xdr:rowOff>
    </xdr:from>
    <xdr:to>
      <xdr:col>0</xdr:col>
      <xdr:colOff>152400</xdr:colOff>
      <xdr:row>227</xdr:row>
      <xdr:rowOff>133350</xdr:rowOff>
    </xdr:to>
    <xdr:pic>
      <xdr:nvPicPr>
        <xdr:cNvPr id="228" name="Picture 615">
          <a:extLst>
            <a:ext uri="{FF2B5EF4-FFF2-40B4-BE49-F238E27FC236}">
              <a16:creationId xmlns:a16="http://schemas.microsoft.com/office/drawing/2014/main" id="{3ADED8AC-F40D-43AD-AFA6-A62FED983FA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756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228</xdr:row>
      <xdr:rowOff>0</xdr:rowOff>
    </xdr:from>
    <xdr:to>
      <xdr:col>0</xdr:col>
      <xdr:colOff>152400</xdr:colOff>
      <xdr:row>228</xdr:row>
      <xdr:rowOff>133350</xdr:rowOff>
    </xdr:to>
    <xdr:pic>
      <xdr:nvPicPr>
        <xdr:cNvPr id="229" name="Picture 614">
          <a:extLst>
            <a:ext uri="{FF2B5EF4-FFF2-40B4-BE49-F238E27FC236}">
              <a16:creationId xmlns:a16="http://schemas.microsoft.com/office/drawing/2014/main" id="{522DE1B8-A2FE-4B51-94B8-561F43F2CC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918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229</xdr:row>
      <xdr:rowOff>0</xdr:rowOff>
    </xdr:from>
    <xdr:to>
      <xdr:col>0</xdr:col>
      <xdr:colOff>152400</xdr:colOff>
      <xdr:row>229</xdr:row>
      <xdr:rowOff>133350</xdr:rowOff>
    </xdr:to>
    <xdr:pic>
      <xdr:nvPicPr>
        <xdr:cNvPr id="230" name="Picture 613">
          <a:extLst>
            <a:ext uri="{FF2B5EF4-FFF2-40B4-BE49-F238E27FC236}">
              <a16:creationId xmlns:a16="http://schemas.microsoft.com/office/drawing/2014/main" id="{B6255C07-CD18-4661-A914-3CC4DF3A54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080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230</xdr:row>
      <xdr:rowOff>0</xdr:rowOff>
    </xdr:from>
    <xdr:to>
      <xdr:col>0</xdr:col>
      <xdr:colOff>152400</xdr:colOff>
      <xdr:row>230</xdr:row>
      <xdr:rowOff>133350</xdr:rowOff>
    </xdr:to>
    <xdr:pic>
      <xdr:nvPicPr>
        <xdr:cNvPr id="231" name="Picture 612">
          <a:extLst>
            <a:ext uri="{FF2B5EF4-FFF2-40B4-BE49-F238E27FC236}">
              <a16:creationId xmlns:a16="http://schemas.microsoft.com/office/drawing/2014/main" id="{CA6D728E-C2D1-4569-9A7A-8584212B5A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231</xdr:row>
      <xdr:rowOff>0</xdr:rowOff>
    </xdr:from>
    <xdr:to>
      <xdr:col>0</xdr:col>
      <xdr:colOff>152400</xdr:colOff>
      <xdr:row>231</xdr:row>
      <xdr:rowOff>133350</xdr:rowOff>
    </xdr:to>
    <xdr:pic>
      <xdr:nvPicPr>
        <xdr:cNvPr id="232" name="Picture 611">
          <a:extLst>
            <a:ext uri="{FF2B5EF4-FFF2-40B4-BE49-F238E27FC236}">
              <a16:creationId xmlns:a16="http://schemas.microsoft.com/office/drawing/2014/main" id="{1FAC9137-A1BE-45BC-A93B-91068D42A7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404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232</xdr:row>
      <xdr:rowOff>0</xdr:rowOff>
    </xdr:from>
    <xdr:to>
      <xdr:col>0</xdr:col>
      <xdr:colOff>152400</xdr:colOff>
      <xdr:row>232</xdr:row>
      <xdr:rowOff>133350</xdr:rowOff>
    </xdr:to>
    <xdr:pic>
      <xdr:nvPicPr>
        <xdr:cNvPr id="233" name="Picture 610">
          <a:extLst>
            <a:ext uri="{FF2B5EF4-FFF2-40B4-BE49-F238E27FC236}">
              <a16:creationId xmlns:a16="http://schemas.microsoft.com/office/drawing/2014/main" id="{A3448C05-96F0-4744-B9BE-56699EDB59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566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233</xdr:row>
      <xdr:rowOff>0</xdr:rowOff>
    </xdr:from>
    <xdr:to>
      <xdr:col>0</xdr:col>
      <xdr:colOff>152400</xdr:colOff>
      <xdr:row>233</xdr:row>
      <xdr:rowOff>133350</xdr:rowOff>
    </xdr:to>
    <xdr:pic>
      <xdr:nvPicPr>
        <xdr:cNvPr id="234" name="Picture 609">
          <a:extLst>
            <a:ext uri="{FF2B5EF4-FFF2-40B4-BE49-F238E27FC236}">
              <a16:creationId xmlns:a16="http://schemas.microsoft.com/office/drawing/2014/main" id="{7FFEEA7E-43BF-4636-BAF5-17E64F0B9D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28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234</xdr:row>
      <xdr:rowOff>0</xdr:rowOff>
    </xdr:from>
    <xdr:to>
      <xdr:col>0</xdr:col>
      <xdr:colOff>152400</xdr:colOff>
      <xdr:row>234</xdr:row>
      <xdr:rowOff>133350</xdr:rowOff>
    </xdr:to>
    <xdr:pic>
      <xdr:nvPicPr>
        <xdr:cNvPr id="235" name="Picture 608">
          <a:extLst>
            <a:ext uri="{FF2B5EF4-FFF2-40B4-BE49-F238E27FC236}">
              <a16:creationId xmlns:a16="http://schemas.microsoft.com/office/drawing/2014/main" id="{BE8C989D-782E-4FCB-8A5E-6DC2A1D93B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890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235</xdr:row>
      <xdr:rowOff>0</xdr:rowOff>
    </xdr:from>
    <xdr:to>
      <xdr:col>0</xdr:col>
      <xdr:colOff>152400</xdr:colOff>
      <xdr:row>235</xdr:row>
      <xdr:rowOff>133350</xdr:rowOff>
    </xdr:to>
    <xdr:pic>
      <xdr:nvPicPr>
        <xdr:cNvPr id="236" name="Picture 607">
          <a:extLst>
            <a:ext uri="{FF2B5EF4-FFF2-40B4-BE49-F238E27FC236}">
              <a16:creationId xmlns:a16="http://schemas.microsoft.com/office/drawing/2014/main" id="{088A16E9-F957-49C0-8376-2E542076E41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52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236</xdr:row>
      <xdr:rowOff>0</xdr:rowOff>
    </xdr:from>
    <xdr:to>
      <xdr:col>0</xdr:col>
      <xdr:colOff>152400</xdr:colOff>
      <xdr:row>236</xdr:row>
      <xdr:rowOff>133350</xdr:rowOff>
    </xdr:to>
    <xdr:pic>
      <xdr:nvPicPr>
        <xdr:cNvPr id="237" name="Picture 606">
          <a:extLst>
            <a:ext uri="{FF2B5EF4-FFF2-40B4-BE49-F238E27FC236}">
              <a16:creationId xmlns:a16="http://schemas.microsoft.com/office/drawing/2014/main" id="{34FAA72E-90F0-423E-80E9-E43CAFEA8E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14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237</xdr:row>
      <xdr:rowOff>0</xdr:rowOff>
    </xdr:from>
    <xdr:to>
      <xdr:col>0</xdr:col>
      <xdr:colOff>152400</xdr:colOff>
      <xdr:row>237</xdr:row>
      <xdr:rowOff>133350</xdr:rowOff>
    </xdr:to>
    <xdr:pic>
      <xdr:nvPicPr>
        <xdr:cNvPr id="238" name="Picture 605">
          <a:extLst>
            <a:ext uri="{FF2B5EF4-FFF2-40B4-BE49-F238E27FC236}">
              <a16:creationId xmlns:a16="http://schemas.microsoft.com/office/drawing/2014/main" id="{0B8D410E-9F09-4CCA-99DD-7E0FEEB426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376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238</xdr:row>
      <xdr:rowOff>0</xdr:rowOff>
    </xdr:from>
    <xdr:to>
      <xdr:col>0</xdr:col>
      <xdr:colOff>152400</xdr:colOff>
      <xdr:row>238</xdr:row>
      <xdr:rowOff>133350</xdr:rowOff>
    </xdr:to>
    <xdr:pic>
      <xdr:nvPicPr>
        <xdr:cNvPr id="239" name="Picture 604">
          <a:extLst>
            <a:ext uri="{FF2B5EF4-FFF2-40B4-BE49-F238E27FC236}">
              <a16:creationId xmlns:a16="http://schemas.microsoft.com/office/drawing/2014/main" id="{B79EFF44-54C6-4D71-9924-6902E341E8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538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239</xdr:row>
      <xdr:rowOff>0</xdr:rowOff>
    </xdr:from>
    <xdr:to>
      <xdr:col>0</xdr:col>
      <xdr:colOff>152400</xdr:colOff>
      <xdr:row>239</xdr:row>
      <xdr:rowOff>133350</xdr:rowOff>
    </xdr:to>
    <xdr:pic>
      <xdr:nvPicPr>
        <xdr:cNvPr id="240" name="Picture 603">
          <a:extLst>
            <a:ext uri="{FF2B5EF4-FFF2-40B4-BE49-F238E27FC236}">
              <a16:creationId xmlns:a16="http://schemas.microsoft.com/office/drawing/2014/main" id="{DD833A60-E104-4817-AF3B-04A7AC6C7F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700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240</xdr:row>
      <xdr:rowOff>0</xdr:rowOff>
    </xdr:from>
    <xdr:to>
      <xdr:col>0</xdr:col>
      <xdr:colOff>152400</xdr:colOff>
      <xdr:row>240</xdr:row>
      <xdr:rowOff>133350</xdr:rowOff>
    </xdr:to>
    <xdr:pic>
      <xdr:nvPicPr>
        <xdr:cNvPr id="241" name="Picture 602">
          <a:extLst>
            <a:ext uri="{FF2B5EF4-FFF2-40B4-BE49-F238E27FC236}">
              <a16:creationId xmlns:a16="http://schemas.microsoft.com/office/drawing/2014/main" id="{B3A9CE43-EA6D-4EF0-9C4B-46DC2BF558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241</xdr:row>
      <xdr:rowOff>0</xdr:rowOff>
    </xdr:from>
    <xdr:to>
      <xdr:col>0</xdr:col>
      <xdr:colOff>152400</xdr:colOff>
      <xdr:row>241</xdr:row>
      <xdr:rowOff>133350</xdr:rowOff>
    </xdr:to>
    <xdr:pic>
      <xdr:nvPicPr>
        <xdr:cNvPr id="242" name="Picture 601">
          <a:extLst>
            <a:ext uri="{FF2B5EF4-FFF2-40B4-BE49-F238E27FC236}">
              <a16:creationId xmlns:a16="http://schemas.microsoft.com/office/drawing/2014/main" id="{8CE4E513-CB75-4604-B0B2-AFAE4820FA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23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242</xdr:row>
      <xdr:rowOff>0</xdr:rowOff>
    </xdr:from>
    <xdr:to>
      <xdr:col>0</xdr:col>
      <xdr:colOff>152400</xdr:colOff>
      <xdr:row>242</xdr:row>
      <xdr:rowOff>133350</xdr:rowOff>
    </xdr:to>
    <xdr:pic>
      <xdr:nvPicPr>
        <xdr:cNvPr id="243" name="Picture 600">
          <a:extLst>
            <a:ext uri="{FF2B5EF4-FFF2-40B4-BE49-F238E27FC236}">
              <a16:creationId xmlns:a16="http://schemas.microsoft.com/office/drawing/2014/main" id="{E01E236F-41C7-4AE1-80A0-DC606C0C70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85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243</xdr:row>
      <xdr:rowOff>0</xdr:rowOff>
    </xdr:from>
    <xdr:to>
      <xdr:col>0</xdr:col>
      <xdr:colOff>152400</xdr:colOff>
      <xdr:row>243</xdr:row>
      <xdr:rowOff>133350</xdr:rowOff>
    </xdr:to>
    <xdr:pic>
      <xdr:nvPicPr>
        <xdr:cNvPr id="244" name="Picture 599">
          <a:extLst>
            <a:ext uri="{FF2B5EF4-FFF2-40B4-BE49-F238E27FC236}">
              <a16:creationId xmlns:a16="http://schemas.microsoft.com/office/drawing/2014/main" id="{26CA56CB-B5B2-4658-B310-A3887A9462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347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244</xdr:row>
      <xdr:rowOff>0</xdr:rowOff>
    </xdr:from>
    <xdr:to>
      <xdr:col>0</xdr:col>
      <xdr:colOff>152400</xdr:colOff>
      <xdr:row>244</xdr:row>
      <xdr:rowOff>133350</xdr:rowOff>
    </xdr:to>
    <xdr:pic>
      <xdr:nvPicPr>
        <xdr:cNvPr id="245" name="Picture 598">
          <a:extLst>
            <a:ext uri="{FF2B5EF4-FFF2-40B4-BE49-F238E27FC236}">
              <a16:creationId xmlns:a16="http://schemas.microsoft.com/office/drawing/2014/main" id="{024A32AF-D118-4DD2-9F26-92277EC33B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509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245</xdr:row>
      <xdr:rowOff>0</xdr:rowOff>
    </xdr:from>
    <xdr:to>
      <xdr:col>0</xdr:col>
      <xdr:colOff>152400</xdr:colOff>
      <xdr:row>245</xdr:row>
      <xdr:rowOff>133350</xdr:rowOff>
    </xdr:to>
    <xdr:pic>
      <xdr:nvPicPr>
        <xdr:cNvPr id="246" name="Picture 597">
          <a:extLst>
            <a:ext uri="{FF2B5EF4-FFF2-40B4-BE49-F238E27FC236}">
              <a16:creationId xmlns:a16="http://schemas.microsoft.com/office/drawing/2014/main" id="{D80779CB-E9B9-4CBC-BEE1-D17F965384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71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246</xdr:row>
      <xdr:rowOff>0</xdr:rowOff>
    </xdr:from>
    <xdr:to>
      <xdr:col>0</xdr:col>
      <xdr:colOff>152400</xdr:colOff>
      <xdr:row>246</xdr:row>
      <xdr:rowOff>133350</xdr:rowOff>
    </xdr:to>
    <xdr:pic>
      <xdr:nvPicPr>
        <xdr:cNvPr id="247" name="Picture 596">
          <a:extLst>
            <a:ext uri="{FF2B5EF4-FFF2-40B4-BE49-F238E27FC236}">
              <a16:creationId xmlns:a16="http://schemas.microsoft.com/office/drawing/2014/main" id="{654413F9-C199-46BA-B991-F4C940BC4B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833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247</xdr:row>
      <xdr:rowOff>0</xdr:rowOff>
    </xdr:from>
    <xdr:to>
      <xdr:col>0</xdr:col>
      <xdr:colOff>152400</xdr:colOff>
      <xdr:row>247</xdr:row>
      <xdr:rowOff>133350</xdr:rowOff>
    </xdr:to>
    <xdr:pic>
      <xdr:nvPicPr>
        <xdr:cNvPr id="248" name="Picture 595">
          <a:extLst>
            <a:ext uri="{FF2B5EF4-FFF2-40B4-BE49-F238E27FC236}">
              <a16:creationId xmlns:a16="http://schemas.microsoft.com/office/drawing/2014/main" id="{B276D1CA-6EDB-45D5-B072-757F95F636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995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248</xdr:row>
      <xdr:rowOff>0</xdr:rowOff>
    </xdr:from>
    <xdr:to>
      <xdr:col>0</xdr:col>
      <xdr:colOff>152400</xdr:colOff>
      <xdr:row>248</xdr:row>
      <xdr:rowOff>133350</xdr:rowOff>
    </xdr:to>
    <xdr:pic>
      <xdr:nvPicPr>
        <xdr:cNvPr id="249" name="Picture 594">
          <a:extLst>
            <a:ext uri="{FF2B5EF4-FFF2-40B4-BE49-F238E27FC236}">
              <a16:creationId xmlns:a16="http://schemas.microsoft.com/office/drawing/2014/main" id="{F7BDB162-3EBA-4CB7-9000-903CA0BD32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157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249</xdr:row>
      <xdr:rowOff>0</xdr:rowOff>
    </xdr:from>
    <xdr:to>
      <xdr:col>0</xdr:col>
      <xdr:colOff>152400</xdr:colOff>
      <xdr:row>249</xdr:row>
      <xdr:rowOff>133350</xdr:rowOff>
    </xdr:to>
    <xdr:pic>
      <xdr:nvPicPr>
        <xdr:cNvPr id="250" name="Picture 593">
          <a:extLst>
            <a:ext uri="{FF2B5EF4-FFF2-40B4-BE49-F238E27FC236}">
              <a16:creationId xmlns:a16="http://schemas.microsoft.com/office/drawing/2014/main" id="{DDF036EE-E361-4CFE-89E2-CE9BF2B682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19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250</xdr:row>
      <xdr:rowOff>0</xdr:rowOff>
    </xdr:from>
    <xdr:to>
      <xdr:col>0</xdr:col>
      <xdr:colOff>152400</xdr:colOff>
      <xdr:row>250</xdr:row>
      <xdr:rowOff>133350</xdr:rowOff>
    </xdr:to>
    <xdr:pic>
      <xdr:nvPicPr>
        <xdr:cNvPr id="251" name="Picture 592">
          <a:extLst>
            <a:ext uri="{FF2B5EF4-FFF2-40B4-BE49-F238E27FC236}">
              <a16:creationId xmlns:a16="http://schemas.microsoft.com/office/drawing/2014/main" id="{E17E41C6-3523-4FAC-8012-724B17538D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251</xdr:row>
      <xdr:rowOff>0</xdr:rowOff>
    </xdr:from>
    <xdr:to>
      <xdr:col>0</xdr:col>
      <xdr:colOff>152400</xdr:colOff>
      <xdr:row>251</xdr:row>
      <xdr:rowOff>133350</xdr:rowOff>
    </xdr:to>
    <xdr:pic>
      <xdr:nvPicPr>
        <xdr:cNvPr id="252" name="Picture 591">
          <a:extLst>
            <a:ext uri="{FF2B5EF4-FFF2-40B4-BE49-F238E27FC236}">
              <a16:creationId xmlns:a16="http://schemas.microsoft.com/office/drawing/2014/main" id="{A1809246-3153-4B02-978A-8F2616ECE9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643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252</xdr:row>
      <xdr:rowOff>0</xdr:rowOff>
    </xdr:from>
    <xdr:to>
      <xdr:col>0</xdr:col>
      <xdr:colOff>152400</xdr:colOff>
      <xdr:row>252</xdr:row>
      <xdr:rowOff>133350</xdr:rowOff>
    </xdr:to>
    <xdr:pic>
      <xdr:nvPicPr>
        <xdr:cNvPr id="253" name="Picture 590">
          <a:extLst>
            <a:ext uri="{FF2B5EF4-FFF2-40B4-BE49-F238E27FC236}">
              <a16:creationId xmlns:a16="http://schemas.microsoft.com/office/drawing/2014/main" id="{DDEE727D-EB40-4403-9D2F-3C5214781D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05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253</xdr:row>
      <xdr:rowOff>0</xdr:rowOff>
    </xdr:from>
    <xdr:to>
      <xdr:col>0</xdr:col>
      <xdr:colOff>152400</xdr:colOff>
      <xdr:row>253</xdr:row>
      <xdr:rowOff>133350</xdr:rowOff>
    </xdr:to>
    <xdr:pic>
      <xdr:nvPicPr>
        <xdr:cNvPr id="254" name="Picture 589">
          <a:extLst>
            <a:ext uri="{FF2B5EF4-FFF2-40B4-BE49-F238E27FC236}">
              <a16:creationId xmlns:a16="http://schemas.microsoft.com/office/drawing/2014/main" id="{3068F64F-406F-4454-8070-476B57F50B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67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254</xdr:row>
      <xdr:rowOff>0</xdr:rowOff>
    </xdr:from>
    <xdr:to>
      <xdr:col>0</xdr:col>
      <xdr:colOff>152400</xdr:colOff>
      <xdr:row>254</xdr:row>
      <xdr:rowOff>133350</xdr:rowOff>
    </xdr:to>
    <xdr:pic>
      <xdr:nvPicPr>
        <xdr:cNvPr id="255" name="Picture 588">
          <a:extLst>
            <a:ext uri="{FF2B5EF4-FFF2-40B4-BE49-F238E27FC236}">
              <a16:creationId xmlns:a16="http://schemas.microsoft.com/office/drawing/2014/main" id="{8F674036-20F1-45AB-BD04-E89592DA58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128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255</xdr:row>
      <xdr:rowOff>0</xdr:rowOff>
    </xdr:from>
    <xdr:to>
      <xdr:col>0</xdr:col>
      <xdr:colOff>152400</xdr:colOff>
      <xdr:row>255</xdr:row>
      <xdr:rowOff>133350</xdr:rowOff>
    </xdr:to>
    <xdr:pic>
      <xdr:nvPicPr>
        <xdr:cNvPr id="256" name="Picture 587">
          <a:extLst>
            <a:ext uri="{FF2B5EF4-FFF2-40B4-BE49-F238E27FC236}">
              <a16:creationId xmlns:a16="http://schemas.microsoft.com/office/drawing/2014/main" id="{7FEB6590-541C-4219-93FF-8C449626B7C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256</xdr:row>
      <xdr:rowOff>0</xdr:rowOff>
    </xdr:from>
    <xdr:to>
      <xdr:col>0</xdr:col>
      <xdr:colOff>152400</xdr:colOff>
      <xdr:row>256</xdr:row>
      <xdr:rowOff>133350</xdr:rowOff>
    </xdr:to>
    <xdr:pic>
      <xdr:nvPicPr>
        <xdr:cNvPr id="257" name="Picture 586">
          <a:extLst>
            <a:ext uri="{FF2B5EF4-FFF2-40B4-BE49-F238E27FC236}">
              <a16:creationId xmlns:a16="http://schemas.microsoft.com/office/drawing/2014/main" id="{FD968220-DED7-407D-8E3F-9F3BCBB094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452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257</xdr:row>
      <xdr:rowOff>0</xdr:rowOff>
    </xdr:from>
    <xdr:to>
      <xdr:col>0</xdr:col>
      <xdr:colOff>152400</xdr:colOff>
      <xdr:row>257</xdr:row>
      <xdr:rowOff>133350</xdr:rowOff>
    </xdr:to>
    <xdr:pic>
      <xdr:nvPicPr>
        <xdr:cNvPr id="258" name="Picture 585">
          <a:extLst>
            <a:ext uri="{FF2B5EF4-FFF2-40B4-BE49-F238E27FC236}">
              <a16:creationId xmlns:a16="http://schemas.microsoft.com/office/drawing/2014/main" id="{8B04603C-F52E-48A2-9489-43B9B7723C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614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258</xdr:row>
      <xdr:rowOff>0</xdr:rowOff>
    </xdr:from>
    <xdr:to>
      <xdr:col>0</xdr:col>
      <xdr:colOff>152400</xdr:colOff>
      <xdr:row>258</xdr:row>
      <xdr:rowOff>133350</xdr:rowOff>
    </xdr:to>
    <xdr:pic>
      <xdr:nvPicPr>
        <xdr:cNvPr id="259" name="Picture 584">
          <a:extLst>
            <a:ext uri="{FF2B5EF4-FFF2-40B4-BE49-F238E27FC236}">
              <a16:creationId xmlns:a16="http://schemas.microsoft.com/office/drawing/2014/main" id="{09616D3C-1974-4AA4-8249-131762FC5D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776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259</xdr:row>
      <xdr:rowOff>0</xdr:rowOff>
    </xdr:from>
    <xdr:to>
      <xdr:col>0</xdr:col>
      <xdr:colOff>152400</xdr:colOff>
      <xdr:row>259</xdr:row>
      <xdr:rowOff>133350</xdr:rowOff>
    </xdr:to>
    <xdr:pic>
      <xdr:nvPicPr>
        <xdr:cNvPr id="260" name="Picture 583">
          <a:extLst>
            <a:ext uri="{FF2B5EF4-FFF2-40B4-BE49-F238E27FC236}">
              <a16:creationId xmlns:a16="http://schemas.microsoft.com/office/drawing/2014/main" id="{B56F70E7-9ECD-4AB9-B403-5B0B3CB65A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38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260</xdr:row>
      <xdr:rowOff>0</xdr:rowOff>
    </xdr:from>
    <xdr:to>
      <xdr:col>0</xdr:col>
      <xdr:colOff>152400</xdr:colOff>
      <xdr:row>260</xdr:row>
      <xdr:rowOff>133350</xdr:rowOff>
    </xdr:to>
    <xdr:pic>
      <xdr:nvPicPr>
        <xdr:cNvPr id="261" name="Picture 582">
          <a:extLst>
            <a:ext uri="{FF2B5EF4-FFF2-40B4-BE49-F238E27FC236}">
              <a16:creationId xmlns:a16="http://schemas.microsoft.com/office/drawing/2014/main" id="{0F7103E8-DCFC-4B1F-BBF8-A5CA26987D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100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261</xdr:row>
      <xdr:rowOff>0</xdr:rowOff>
    </xdr:from>
    <xdr:to>
      <xdr:col>0</xdr:col>
      <xdr:colOff>152400</xdr:colOff>
      <xdr:row>261</xdr:row>
      <xdr:rowOff>133350</xdr:rowOff>
    </xdr:to>
    <xdr:pic>
      <xdr:nvPicPr>
        <xdr:cNvPr id="262" name="Picture 581">
          <a:extLst>
            <a:ext uri="{FF2B5EF4-FFF2-40B4-BE49-F238E27FC236}">
              <a16:creationId xmlns:a16="http://schemas.microsoft.com/office/drawing/2014/main" id="{DB2AB709-48DC-41EF-A8D9-58340C4363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262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262</xdr:row>
      <xdr:rowOff>0</xdr:rowOff>
    </xdr:from>
    <xdr:to>
      <xdr:col>0</xdr:col>
      <xdr:colOff>152400</xdr:colOff>
      <xdr:row>262</xdr:row>
      <xdr:rowOff>133350</xdr:rowOff>
    </xdr:to>
    <xdr:pic>
      <xdr:nvPicPr>
        <xdr:cNvPr id="263" name="Picture 580">
          <a:extLst>
            <a:ext uri="{FF2B5EF4-FFF2-40B4-BE49-F238E27FC236}">
              <a16:creationId xmlns:a16="http://schemas.microsoft.com/office/drawing/2014/main" id="{D245EB02-BD8A-4091-99AF-428208CC45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424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263</xdr:row>
      <xdr:rowOff>0</xdr:rowOff>
    </xdr:from>
    <xdr:to>
      <xdr:col>0</xdr:col>
      <xdr:colOff>152400</xdr:colOff>
      <xdr:row>263</xdr:row>
      <xdr:rowOff>133350</xdr:rowOff>
    </xdr:to>
    <xdr:pic>
      <xdr:nvPicPr>
        <xdr:cNvPr id="264" name="Picture 579">
          <a:extLst>
            <a:ext uri="{FF2B5EF4-FFF2-40B4-BE49-F238E27FC236}">
              <a16:creationId xmlns:a16="http://schemas.microsoft.com/office/drawing/2014/main" id="{0BDA3D85-418A-456B-803F-16B69C0405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586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264</xdr:row>
      <xdr:rowOff>0</xdr:rowOff>
    </xdr:from>
    <xdr:to>
      <xdr:col>0</xdr:col>
      <xdr:colOff>152400</xdr:colOff>
      <xdr:row>264</xdr:row>
      <xdr:rowOff>133350</xdr:rowOff>
    </xdr:to>
    <xdr:pic>
      <xdr:nvPicPr>
        <xdr:cNvPr id="265" name="Picture 578">
          <a:extLst>
            <a:ext uri="{FF2B5EF4-FFF2-40B4-BE49-F238E27FC236}">
              <a16:creationId xmlns:a16="http://schemas.microsoft.com/office/drawing/2014/main" id="{8EE5AF91-4600-4B13-A0D6-52636DA83BE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748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265</xdr:row>
      <xdr:rowOff>0</xdr:rowOff>
    </xdr:from>
    <xdr:to>
      <xdr:col>0</xdr:col>
      <xdr:colOff>152400</xdr:colOff>
      <xdr:row>265</xdr:row>
      <xdr:rowOff>133350</xdr:rowOff>
    </xdr:to>
    <xdr:pic>
      <xdr:nvPicPr>
        <xdr:cNvPr id="266" name="Picture 577">
          <a:extLst>
            <a:ext uri="{FF2B5EF4-FFF2-40B4-BE49-F238E27FC236}">
              <a16:creationId xmlns:a16="http://schemas.microsoft.com/office/drawing/2014/main" id="{BC38CEA4-B821-4C92-9C8D-D0D733D992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910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266</xdr:row>
      <xdr:rowOff>0</xdr:rowOff>
    </xdr:from>
    <xdr:to>
      <xdr:col>0</xdr:col>
      <xdr:colOff>152400</xdr:colOff>
      <xdr:row>266</xdr:row>
      <xdr:rowOff>133350</xdr:rowOff>
    </xdr:to>
    <xdr:pic>
      <xdr:nvPicPr>
        <xdr:cNvPr id="267" name="Picture 576">
          <a:extLst>
            <a:ext uri="{FF2B5EF4-FFF2-40B4-BE49-F238E27FC236}">
              <a16:creationId xmlns:a16="http://schemas.microsoft.com/office/drawing/2014/main" id="{2E828A78-4C71-4B94-A020-156396D08A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072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267</xdr:row>
      <xdr:rowOff>0</xdr:rowOff>
    </xdr:from>
    <xdr:to>
      <xdr:col>0</xdr:col>
      <xdr:colOff>152400</xdr:colOff>
      <xdr:row>267</xdr:row>
      <xdr:rowOff>133350</xdr:rowOff>
    </xdr:to>
    <xdr:pic>
      <xdr:nvPicPr>
        <xdr:cNvPr id="268" name="Picture 575">
          <a:extLst>
            <a:ext uri="{FF2B5EF4-FFF2-40B4-BE49-F238E27FC236}">
              <a16:creationId xmlns:a16="http://schemas.microsoft.com/office/drawing/2014/main" id="{4B51A3DC-BAB0-4926-ABED-50C31132CB7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33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268</xdr:row>
      <xdr:rowOff>0</xdr:rowOff>
    </xdr:from>
    <xdr:to>
      <xdr:col>0</xdr:col>
      <xdr:colOff>152400</xdr:colOff>
      <xdr:row>268</xdr:row>
      <xdr:rowOff>133350</xdr:rowOff>
    </xdr:to>
    <xdr:pic>
      <xdr:nvPicPr>
        <xdr:cNvPr id="269" name="Picture 574">
          <a:extLst>
            <a:ext uri="{FF2B5EF4-FFF2-40B4-BE49-F238E27FC236}">
              <a16:creationId xmlns:a16="http://schemas.microsoft.com/office/drawing/2014/main" id="{630F3905-7D31-476B-AC25-DE6C48250D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95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269</xdr:row>
      <xdr:rowOff>0</xdr:rowOff>
    </xdr:from>
    <xdr:to>
      <xdr:col>0</xdr:col>
      <xdr:colOff>152400</xdr:colOff>
      <xdr:row>269</xdr:row>
      <xdr:rowOff>133350</xdr:rowOff>
    </xdr:to>
    <xdr:pic>
      <xdr:nvPicPr>
        <xdr:cNvPr id="270" name="Picture 573">
          <a:extLst>
            <a:ext uri="{FF2B5EF4-FFF2-40B4-BE49-F238E27FC236}">
              <a16:creationId xmlns:a16="http://schemas.microsoft.com/office/drawing/2014/main" id="{3AA06C8F-14DD-44A8-9728-C17AB31F101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557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270</xdr:row>
      <xdr:rowOff>0</xdr:rowOff>
    </xdr:from>
    <xdr:to>
      <xdr:col>0</xdr:col>
      <xdr:colOff>152400</xdr:colOff>
      <xdr:row>270</xdr:row>
      <xdr:rowOff>133350</xdr:rowOff>
    </xdr:to>
    <xdr:pic>
      <xdr:nvPicPr>
        <xdr:cNvPr id="271" name="Picture 572">
          <a:extLst>
            <a:ext uri="{FF2B5EF4-FFF2-40B4-BE49-F238E27FC236}">
              <a16:creationId xmlns:a16="http://schemas.microsoft.com/office/drawing/2014/main" id="{46DA5836-C606-4DAF-873B-6745333ACC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271</xdr:row>
      <xdr:rowOff>0</xdr:rowOff>
    </xdr:from>
    <xdr:to>
      <xdr:col>0</xdr:col>
      <xdr:colOff>152400</xdr:colOff>
      <xdr:row>271</xdr:row>
      <xdr:rowOff>133350</xdr:rowOff>
    </xdr:to>
    <xdr:pic>
      <xdr:nvPicPr>
        <xdr:cNvPr id="272" name="Picture 571">
          <a:extLst>
            <a:ext uri="{FF2B5EF4-FFF2-40B4-BE49-F238E27FC236}">
              <a16:creationId xmlns:a16="http://schemas.microsoft.com/office/drawing/2014/main" id="{3CD65242-4654-4998-9D9F-D08A58A998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81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272</xdr:row>
      <xdr:rowOff>0</xdr:rowOff>
    </xdr:from>
    <xdr:to>
      <xdr:col>0</xdr:col>
      <xdr:colOff>152400</xdr:colOff>
      <xdr:row>272</xdr:row>
      <xdr:rowOff>133350</xdr:rowOff>
    </xdr:to>
    <xdr:pic>
      <xdr:nvPicPr>
        <xdr:cNvPr id="273" name="Picture 570">
          <a:extLst>
            <a:ext uri="{FF2B5EF4-FFF2-40B4-BE49-F238E27FC236}">
              <a16:creationId xmlns:a16="http://schemas.microsoft.com/office/drawing/2014/main" id="{7CB8F03A-CB37-4823-9BCA-0902C9AA01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43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273</xdr:row>
      <xdr:rowOff>0</xdr:rowOff>
    </xdr:from>
    <xdr:to>
      <xdr:col>0</xdr:col>
      <xdr:colOff>152400</xdr:colOff>
      <xdr:row>273</xdr:row>
      <xdr:rowOff>133350</xdr:rowOff>
    </xdr:to>
    <xdr:pic>
      <xdr:nvPicPr>
        <xdr:cNvPr id="274" name="Picture 569">
          <a:extLst>
            <a:ext uri="{FF2B5EF4-FFF2-40B4-BE49-F238E27FC236}">
              <a16:creationId xmlns:a16="http://schemas.microsoft.com/office/drawing/2014/main" id="{C64D8D94-FC97-4BB8-9683-530AE03D10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205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274</xdr:row>
      <xdr:rowOff>0</xdr:rowOff>
    </xdr:from>
    <xdr:to>
      <xdr:col>0</xdr:col>
      <xdr:colOff>152400</xdr:colOff>
      <xdr:row>274</xdr:row>
      <xdr:rowOff>133350</xdr:rowOff>
    </xdr:to>
    <xdr:pic>
      <xdr:nvPicPr>
        <xdr:cNvPr id="275" name="Picture 568">
          <a:extLst>
            <a:ext uri="{FF2B5EF4-FFF2-40B4-BE49-F238E27FC236}">
              <a16:creationId xmlns:a16="http://schemas.microsoft.com/office/drawing/2014/main" id="{00EA803C-AD16-47D9-9F33-2AA470CB6C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367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275</xdr:row>
      <xdr:rowOff>0</xdr:rowOff>
    </xdr:from>
    <xdr:to>
      <xdr:col>0</xdr:col>
      <xdr:colOff>152400</xdr:colOff>
      <xdr:row>275</xdr:row>
      <xdr:rowOff>133350</xdr:rowOff>
    </xdr:to>
    <xdr:pic>
      <xdr:nvPicPr>
        <xdr:cNvPr id="276" name="Picture 567">
          <a:extLst>
            <a:ext uri="{FF2B5EF4-FFF2-40B4-BE49-F238E27FC236}">
              <a16:creationId xmlns:a16="http://schemas.microsoft.com/office/drawing/2014/main" id="{FD374410-0327-4ED7-A54F-82B1CFCB98D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29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276</xdr:row>
      <xdr:rowOff>0</xdr:rowOff>
    </xdr:from>
    <xdr:to>
      <xdr:col>0</xdr:col>
      <xdr:colOff>152400</xdr:colOff>
      <xdr:row>276</xdr:row>
      <xdr:rowOff>133350</xdr:rowOff>
    </xdr:to>
    <xdr:pic>
      <xdr:nvPicPr>
        <xdr:cNvPr id="277" name="Picture 566">
          <a:extLst>
            <a:ext uri="{FF2B5EF4-FFF2-40B4-BE49-F238E27FC236}">
              <a16:creationId xmlns:a16="http://schemas.microsoft.com/office/drawing/2014/main" id="{23930DE3-E84E-45E3-875F-E0CD278D79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91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277</xdr:row>
      <xdr:rowOff>0</xdr:rowOff>
    </xdr:from>
    <xdr:to>
      <xdr:col>0</xdr:col>
      <xdr:colOff>152400</xdr:colOff>
      <xdr:row>277</xdr:row>
      <xdr:rowOff>133350</xdr:rowOff>
    </xdr:to>
    <xdr:pic>
      <xdr:nvPicPr>
        <xdr:cNvPr id="278" name="Picture 565">
          <a:extLst>
            <a:ext uri="{FF2B5EF4-FFF2-40B4-BE49-F238E27FC236}">
              <a16:creationId xmlns:a16="http://schemas.microsoft.com/office/drawing/2014/main" id="{B00CA284-8C7B-45E3-A8E2-4C2B42F2B5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853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278</xdr:row>
      <xdr:rowOff>0</xdr:rowOff>
    </xdr:from>
    <xdr:to>
      <xdr:col>0</xdr:col>
      <xdr:colOff>152400</xdr:colOff>
      <xdr:row>278</xdr:row>
      <xdr:rowOff>133350</xdr:rowOff>
    </xdr:to>
    <xdr:pic>
      <xdr:nvPicPr>
        <xdr:cNvPr id="279" name="Picture 564">
          <a:extLst>
            <a:ext uri="{FF2B5EF4-FFF2-40B4-BE49-F238E27FC236}">
              <a16:creationId xmlns:a16="http://schemas.microsoft.com/office/drawing/2014/main" id="{DC04BA1C-96A8-4FC7-9925-973FFDB955F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015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279</xdr:row>
      <xdr:rowOff>0</xdr:rowOff>
    </xdr:from>
    <xdr:to>
      <xdr:col>0</xdr:col>
      <xdr:colOff>152400</xdr:colOff>
      <xdr:row>279</xdr:row>
      <xdr:rowOff>133350</xdr:rowOff>
    </xdr:to>
    <xdr:pic>
      <xdr:nvPicPr>
        <xdr:cNvPr id="280" name="Picture 563">
          <a:extLst>
            <a:ext uri="{FF2B5EF4-FFF2-40B4-BE49-F238E27FC236}">
              <a16:creationId xmlns:a16="http://schemas.microsoft.com/office/drawing/2014/main" id="{B6F23768-CB33-406A-823D-3E51EBE18B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177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280</xdr:row>
      <xdr:rowOff>0</xdr:rowOff>
    </xdr:from>
    <xdr:to>
      <xdr:col>0</xdr:col>
      <xdr:colOff>152400</xdr:colOff>
      <xdr:row>280</xdr:row>
      <xdr:rowOff>133350</xdr:rowOff>
    </xdr:to>
    <xdr:pic>
      <xdr:nvPicPr>
        <xdr:cNvPr id="281" name="Picture 562">
          <a:extLst>
            <a:ext uri="{FF2B5EF4-FFF2-40B4-BE49-F238E27FC236}">
              <a16:creationId xmlns:a16="http://schemas.microsoft.com/office/drawing/2014/main" id="{2CDAD502-AA91-41B1-A0C6-FC56AF1E40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281</xdr:row>
      <xdr:rowOff>0</xdr:rowOff>
    </xdr:from>
    <xdr:to>
      <xdr:col>0</xdr:col>
      <xdr:colOff>152400</xdr:colOff>
      <xdr:row>281</xdr:row>
      <xdr:rowOff>133350</xdr:rowOff>
    </xdr:to>
    <xdr:pic>
      <xdr:nvPicPr>
        <xdr:cNvPr id="282" name="Picture 561">
          <a:extLst>
            <a:ext uri="{FF2B5EF4-FFF2-40B4-BE49-F238E27FC236}">
              <a16:creationId xmlns:a16="http://schemas.microsoft.com/office/drawing/2014/main" id="{646B2D59-539C-4DE8-B72D-9CD3FEDEA3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500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282</xdr:row>
      <xdr:rowOff>0</xdr:rowOff>
    </xdr:from>
    <xdr:to>
      <xdr:col>0</xdr:col>
      <xdr:colOff>152400</xdr:colOff>
      <xdr:row>282</xdr:row>
      <xdr:rowOff>133350</xdr:rowOff>
    </xdr:to>
    <xdr:pic>
      <xdr:nvPicPr>
        <xdr:cNvPr id="283" name="Picture 560">
          <a:extLst>
            <a:ext uri="{FF2B5EF4-FFF2-40B4-BE49-F238E27FC236}">
              <a16:creationId xmlns:a16="http://schemas.microsoft.com/office/drawing/2014/main" id="{D8F041A4-6833-4E6E-80E6-D93A18C6C3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662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283</xdr:row>
      <xdr:rowOff>0</xdr:rowOff>
    </xdr:from>
    <xdr:to>
      <xdr:col>0</xdr:col>
      <xdr:colOff>152400</xdr:colOff>
      <xdr:row>283</xdr:row>
      <xdr:rowOff>133350</xdr:rowOff>
    </xdr:to>
    <xdr:pic>
      <xdr:nvPicPr>
        <xdr:cNvPr id="284" name="Picture 559">
          <a:extLst>
            <a:ext uri="{FF2B5EF4-FFF2-40B4-BE49-F238E27FC236}">
              <a16:creationId xmlns:a16="http://schemas.microsoft.com/office/drawing/2014/main" id="{35FF4CE1-9942-4457-B959-6342BBEED75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824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284</xdr:row>
      <xdr:rowOff>0</xdr:rowOff>
    </xdr:from>
    <xdr:to>
      <xdr:col>0</xdr:col>
      <xdr:colOff>152400</xdr:colOff>
      <xdr:row>284</xdr:row>
      <xdr:rowOff>133350</xdr:rowOff>
    </xdr:to>
    <xdr:pic>
      <xdr:nvPicPr>
        <xdr:cNvPr id="285" name="Picture 558">
          <a:extLst>
            <a:ext uri="{FF2B5EF4-FFF2-40B4-BE49-F238E27FC236}">
              <a16:creationId xmlns:a16="http://schemas.microsoft.com/office/drawing/2014/main" id="{0C49B8E7-974D-481C-AF0A-6CE39B5E42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986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285</xdr:row>
      <xdr:rowOff>0</xdr:rowOff>
    </xdr:from>
    <xdr:to>
      <xdr:col>0</xdr:col>
      <xdr:colOff>152400</xdr:colOff>
      <xdr:row>285</xdr:row>
      <xdr:rowOff>133350</xdr:rowOff>
    </xdr:to>
    <xdr:pic>
      <xdr:nvPicPr>
        <xdr:cNvPr id="286" name="Picture 557">
          <a:extLst>
            <a:ext uri="{FF2B5EF4-FFF2-40B4-BE49-F238E27FC236}">
              <a16:creationId xmlns:a16="http://schemas.microsoft.com/office/drawing/2014/main" id="{03723CD9-ECB0-48D3-A256-B820CA48AB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148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286</xdr:row>
      <xdr:rowOff>0</xdr:rowOff>
    </xdr:from>
    <xdr:to>
      <xdr:col>0</xdr:col>
      <xdr:colOff>152400</xdr:colOff>
      <xdr:row>286</xdr:row>
      <xdr:rowOff>133350</xdr:rowOff>
    </xdr:to>
    <xdr:pic>
      <xdr:nvPicPr>
        <xdr:cNvPr id="287" name="Picture 556">
          <a:extLst>
            <a:ext uri="{FF2B5EF4-FFF2-40B4-BE49-F238E27FC236}">
              <a16:creationId xmlns:a16="http://schemas.microsoft.com/office/drawing/2014/main" id="{3A178310-62AE-4B45-BFEF-274C7E0E0E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310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287</xdr:row>
      <xdr:rowOff>0</xdr:rowOff>
    </xdr:from>
    <xdr:to>
      <xdr:col>0</xdr:col>
      <xdr:colOff>152400</xdr:colOff>
      <xdr:row>287</xdr:row>
      <xdr:rowOff>133350</xdr:rowOff>
    </xdr:to>
    <xdr:pic>
      <xdr:nvPicPr>
        <xdr:cNvPr id="288" name="Picture 555">
          <a:extLst>
            <a:ext uri="{FF2B5EF4-FFF2-40B4-BE49-F238E27FC236}">
              <a16:creationId xmlns:a16="http://schemas.microsoft.com/office/drawing/2014/main" id="{5F925A30-3831-4B94-8FFA-E07545A1CE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472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288</xdr:row>
      <xdr:rowOff>0</xdr:rowOff>
    </xdr:from>
    <xdr:to>
      <xdr:col>0</xdr:col>
      <xdr:colOff>152400</xdr:colOff>
      <xdr:row>288</xdr:row>
      <xdr:rowOff>133350</xdr:rowOff>
    </xdr:to>
    <xdr:pic>
      <xdr:nvPicPr>
        <xdr:cNvPr id="289" name="Picture 554">
          <a:extLst>
            <a:ext uri="{FF2B5EF4-FFF2-40B4-BE49-F238E27FC236}">
              <a16:creationId xmlns:a16="http://schemas.microsoft.com/office/drawing/2014/main" id="{498481D5-DE7F-4694-B307-43F76FF9CC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34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289</xdr:row>
      <xdr:rowOff>0</xdr:rowOff>
    </xdr:from>
    <xdr:to>
      <xdr:col>0</xdr:col>
      <xdr:colOff>152400</xdr:colOff>
      <xdr:row>289</xdr:row>
      <xdr:rowOff>133350</xdr:rowOff>
    </xdr:to>
    <xdr:pic>
      <xdr:nvPicPr>
        <xdr:cNvPr id="290" name="Picture 553">
          <a:extLst>
            <a:ext uri="{FF2B5EF4-FFF2-40B4-BE49-F238E27FC236}">
              <a16:creationId xmlns:a16="http://schemas.microsoft.com/office/drawing/2014/main" id="{EEAEC47E-7A30-4898-AAFC-99AB95519E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796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290</xdr:row>
      <xdr:rowOff>0</xdr:rowOff>
    </xdr:from>
    <xdr:to>
      <xdr:col>0</xdr:col>
      <xdr:colOff>152400</xdr:colOff>
      <xdr:row>290</xdr:row>
      <xdr:rowOff>133350</xdr:rowOff>
    </xdr:to>
    <xdr:pic>
      <xdr:nvPicPr>
        <xdr:cNvPr id="291" name="Picture 552">
          <a:extLst>
            <a:ext uri="{FF2B5EF4-FFF2-40B4-BE49-F238E27FC236}">
              <a16:creationId xmlns:a16="http://schemas.microsoft.com/office/drawing/2014/main" id="{3CC27DD9-87CB-43B1-8D02-BADD7B8772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958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291</xdr:row>
      <xdr:rowOff>0</xdr:rowOff>
    </xdr:from>
    <xdr:to>
      <xdr:col>0</xdr:col>
      <xdr:colOff>152400</xdr:colOff>
      <xdr:row>291</xdr:row>
      <xdr:rowOff>133350</xdr:rowOff>
    </xdr:to>
    <xdr:pic>
      <xdr:nvPicPr>
        <xdr:cNvPr id="292" name="Picture 551">
          <a:extLst>
            <a:ext uri="{FF2B5EF4-FFF2-40B4-BE49-F238E27FC236}">
              <a16:creationId xmlns:a16="http://schemas.microsoft.com/office/drawing/2014/main" id="{7C3255BF-DB8D-49DE-AF32-A5FC5496F4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0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292</xdr:row>
      <xdr:rowOff>0</xdr:rowOff>
    </xdr:from>
    <xdr:to>
      <xdr:col>0</xdr:col>
      <xdr:colOff>152400</xdr:colOff>
      <xdr:row>292</xdr:row>
      <xdr:rowOff>133350</xdr:rowOff>
    </xdr:to>
    <xdr:pic>
      <xdr:nvPicPr>
        <xdr:cNvPr id="293" name="Picture 550">
          <a:extLst>
            <a:ext uri="{FF2B5EF4-FFF2-40B4-BE49-F238E27FC236}">
              <a16:creationId xmlns:a16="http://schemas.microsoft.com/office/drawing/2014/main" id="{934FF1E8-63FF-4C80-9DFD-2AC9E43136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82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293</xdr:row>
      <xdr:rowOff>0</xdr:rowOff>
    </xdr:from>
    <xdr:to>
      <xdr:col>0</xdr:col>
      <xdr:colOff>152400</xdr:colOff>
      <xdr:row>293</xdr:row>
      <xdr:rowOff>133350</xdr:rowOff>
    </xdr:to>
    <xdr:pic>
      <xdr:nvPicPr>
        <xdr:cNvPr id="294" name="Picture 549">
          <a:extLst>
            <a:ext uri="{FF2B5EF4-FFF2-40B4-BE49-F238E27FC236}">
              <a16:creationId xmlns:a16="http://schemas.microsoft.com/office/drawing/2014/main" id="{0298458A-8FF1-4A91-B295-1F1F42FD02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444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294</xdr:row>
      <xdr:rowOff>0</xdr:rowOff>
    </xdr:from>
    <xdr:to>
      <xdr:col>0</xdr:col>
      <xdr:colOff>152400</xdr:colOff>
      <xdr:row>294</xdr:row>
      <xdr:rowOff>133350</xdr:rowOff>
    </xdr:to>
    <xdr:pic>
      <xdr:nvPicPr>
        <xdr:cNvPr id="295" name="Picture 548">
          <a:extLst>
            <a:ext uri="{FF2B5EF4-FFF2-40B4-BE49-F238E27FC236}">
              <a16:creationId xmlns:a16="http://schemas.microsoft.com/office/drawing/2014/main" id="{28205CE3-357B-4E57-8707-55EC70135A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05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295</xdr:row>
      <xdr:rowOff>0</xdr:rowOff>
    </xdr:from>
    <xdr:to>
      <xdr:col>0</xdr:col>
      <xdr:colOff>152400</xdr:colOff>
      <xdr:row>295</xdr:row>
      <xdr:rowOff>133350</xdr:rowOff>
    </xdr:to>
    <xdr:pic>
      <xdr:nvPicPr>
        <xdr:cNvPr id="296" name="Picture 547">
          <a:extLst>
            <a:ext uri="{FF2B5EF4-FFF2-40B4-BE49-F238E27FC236}">
              <a16:creationId xmlns:a16="http://schemas.microsoft.com/office/drawing/2014/main" id="{10276024-0DA9-402A-BE05-0C633BA2A0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767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296</xdr:row>
      <xdr:rowOff>0</xdr:rowOff>
    </xdr:from>
    <xdr:to>
      <xdr:col>0</xdr:col>
      <xdr:colOff>152400</xdr:colOff>
      <xdr:row>296</xdr:row>
      <xdr:rowOff>133350</xdr:rowOff>
    </xdr:to>
    <xdr:pic>
      <xdr:nvPicPr>
        <xdr:cNvPr id="297" name="Picture 546">
          <a:extLst>
            <a:ext uri="{FF2B5EF4-FFF2-40B4-BE49-F238E27FC236}">
              <a16:creationId xmlns:a16="http://schemas.microsoft.com/office/drawing/2014/main" id="{F17B6351-8F51-49FD-B6A5-3861957E3DC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929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297</xdr:row>
      <xdr:rowOff>0</xdr:rowOff>
    </xdr:from>
    <xdr:to>
      <xdr:col>0</xdr:col>
      <xdr:colOff>152400</xdr:colOff>
      <xdr:row>297</xdr:row>
      <xdr:rowOff>133350</xdr:rowOff>
    </xdr:to>
    <xdr:pic>
      <xdr:nvPicPr>
        <xdr:cNvPr id="298" name="Picture 545">
          <a:extLst>
            <a:ext uri="{FF2B5EF4-FFF2-40B4-BE49-F238E27FC236}">
              <a16:creationId xmlns:a16="http://schemas.microsoft.com/office/drawing/2014/main" id="{5C35AFDC-52B2-40FA-B999-D401018C6D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91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298</xdr:row>
      <xdr:rowOff>0</xdr:rowOff>
    </xdr:from>
    <xdr:to>
      <xdr:col>0</xdr:col>
      <xdr:colOff>152400</xdr:colOff>
      <xdr:row>298</xdr:row>
      <xdr:rowOff>133350</xdr:rowOff>
    </xdr:to>
    <xdr:pic>
      <xdr:nvPicPr>
        <xdr:cNvPr id="299" name="Picture 544">
          <a:extLst>
            <a:ext uri="{FF2B5EF4-FFF2-40B4-BE49-F238E27FC236}">
              <a16:creationId xmlns:a16="http://schemas.microsoft.com/office/drawing/2014/main" id="{F61452A9-D6D0-4C09-9876-264F2A8777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53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299</xdr:row>
      <xdr:rowOff>0</xdr:rowOff>
    </xdr:from>
    <xdr:to>
      <xdr:col>0</xdr:col>
      <xdr:colOff>152400</xdr:colOff>
      <xdr:row>299</xdr:row>
      <xdr:rowOff>133350</xdr:rowOff>
    </xdr:to>
    <xdr:pic>
      <xdr:nvPicPr>
        <xdr:cNvPr id="300" name="Picture 543">
          <a:extLst>
            <a:ext uri="{FF2B5EF4-FFF2-40B4-BE49-F238E27FC236}">
              <a16:creationId xmlns:a16="http://schemas.microsoft.com/office/drawing/2014/main" id="{3C8E1A64-8BF5-43D2-B6EB-52F149522A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415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300</xdr:row>
      <xdr:rowOff>0</xdr:rowOff>
    </xdr:from>
    <xdr:to>
      <xdr:col>0</xdr:col>
      <xdr:colOff>152400</xdr:colOff>
      <xdr:row>300</xdr:row>
      <xdr:rowOff>133350</xdr:rowOff>
    </xdr:to>
    <xdr:pic>
      <xdr:nvPicPr>
        <xdr:cNvPr id="301" name="Picture 542">
          <a:extLst>
            <a:ext uri="{FF2B5EF4-FFF2-40B4-BE49-F238E27FC236}">
              <a16:creationId xmlns:a16="http://schemas.microsoft.com/office/drawing/2014/main" id="{AD8EE080-F698-4729-94A6-FBEDFB7EDD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301</xdr:row>
      <xdr:rowOff>0</xdr:rowOff>
    </xdr:from>
    <xdr:to>
      <xdr:col>0</xdr:col>
      <xdr:colOff>152400</xdr:colOff>
      <xdr:row>301</xdr:row>
      <xdr:rowOff>133350</xdr:rowOff>
    </xdr:to>
    <xdr:pic>
      <xdr:nvPicPr>
        <xdr:cNvPr id="302" name="Picture 541">
          <a:extLst>
            <a:ext uri="{FF2B5EF4-FFF2-40B4-BE49-F238E27FC236}">
              <a16:creationId xmlns:a16="http://schemas.microsoft.com/office/drawing/2014/main" id="{F573A7D1-88F7-4D98-B079-C1BCD33A0A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739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302</xdr:row>
      <xdr:rowOff>0</xdr:rowOff>
    </xdr:from>
    <xdr:to>
      <xdr:col>0</xdr:col>
      <xdr:colOff>152400</xdr:colOff>
      <xdr:row>302</xdr:row>
      <xdr:rowOff>133350</xdr:rowOff>
    </xdr:to>
    <xdr:pic>
      <xdr:nvPicPr>
        <xdr:cNvPr id="303" name="Picture 540">
          <a:extLst>
            <a:ext uri="{FF2B5EF4-FFF2-40B4-BE49-F238E27FC236}">
              <a16:creationId xmlns:a16="http://schemas.microsoft.com/office/drawing/2014/main" id="{034AA77A-B7E9-4FED-B035-D1B4C158D1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901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303</xdr:row>
      <xdr:rowOff>0</xdr:rowOff>
    </xdr:from>
    <xdr:to>
      <xdr:col>0</xdr:col>
      <xdr:colOff>152400</xdr:colOff>
      <xdr:row>303</xdr:row>
      <xdr:rowOff>133350</xdr:rowOff>
    </xdr:to>
    <xdr:pic>
      <xdr:nvPicPr>
        <xdr:cNvPr id="304" name="Picture 539">
          <a:extLst>
            <a:ext uri="{FF2B5EF4-FFF2-40B4-BE49-F238E27FC236}">
              <a16:creationId xmlns:a16="http://schemas.microsoft.com/office/drawing/2014/main" id="{76B7FC4F-6E0B-4C56-97A2-73583DAF15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063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304</xdr:row>
      <xdr:rowOff>0</xdr:rowOff>
    </xdr:from>
    <xdr:to>
      <xdr:col>0</xdr:col>
      <xdr:colOff>152400</xdr:colOff>
      <xdr:row>304</xdr:row>
      <xdr:rowOff>133350</xdr:rowOff>
    </xdr:to>
    <xdr:pic>
      <xdr:nvPicPr>
        <xdr:cNvPr id="305" name="Picture 538">
          <a:extLst>
            <a:ext uri="{FF2B5EF4-FFF2-40B4-BE49-F238E27FC236}">
              <a16:creationId xmlns:a16="http://schemas.microsoft.com/office/drawing/2014/main" id="{C00182D9-2E1F-4EAA-B9E9-9342EEED04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25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305</xdr:row>
      <xdr:rowOff>0</xdr:rowOff>
    </xdr:from>
    <xdr:to>
      <xdr:col>0</xdr:col>
      <xdr:colOff>152400</xdr:colOff>
      <xdr:row>305</xdr:row>
      <xdr:rowOff>133350</xdr:rowOff>
    </xdr:to>
    <xdr:pic>
      <xdr:nvPicPr>
        <xdr:cNvPr id="306" name="Picture 537">
          <a:extLst>
            <a:ext uri="{FF2B5EF4-FFF2-40B4-BE49-F238E27FC236}">
              <a16:creationId xmlns:a16="http://schemas.microsoft.com/office/drawing/2014/main" id="{C663A3A6-5EE4-4B91-8141-9F68833293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87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306</xdr:row>
      <xdr:rowOff>0</xdr:rowOff>
    </xdr:from>
    <xdr:to>
      <xdr:col>0</xdr:col>
      <xdr:colOff>152400</xdr:colOff>
      <xdr:row>306</xdr:row>
      <xdr:rowOff>133350</xdr:rowOff>
    </xdr:to>
    <xdr:pic>
      <xdr:nvPicPr>
        <xdr:cNvPr id="307" name="Picture 536">
          <a:extLst>
            <a:ext uri="{FF2B5EF4-FFF2-40B4-BE49-F238E27FC236}">
              <a16:creationId xmlns:a16="http://schemas.microsoft.com/office/drawing/2014/main" id="{79F3A2E2-8D70-473D-A3A4-BD0FB26D28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49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307</xdr:row>
      <xdr:rowOff>0</xdr:rowOff>
    </xdr:from>
    <xdr:to>
      <xdr:col>0</xdr:col>
      <xdr:colOff>152400</xdr:colOff>
      <xdr:row>307</xdr:row>
      <xdr:rowOff>133350</xdr:rowOff>
    </xdr:to>
    <xdr:pic>
      <xdr:nvPicPr>
        <xdr:cNvPr id="308" name="Picture 535">
          <a:extLst>
            <a:ext uri="{FF2B5EF4-FFF2-40B4-BE49-F238E27FC236}">
              <a16:creationId xmlns:a16="http://schemas.microsoft.com/office/drawing/2014/main" id="{5918B892-63B8-44C3-BE6F-EDAAFF155C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10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308</xdr:row>
      <xdr:rowOff>0</xdr:rowOff>
    </xdr:from>
    <xdr:to>
      <xdr:col>0</xdr:col>
      <xdr:colOff>152400</xdr:colOff>
      <xdr:row>308</xdr:row>
      <xdr:rowOff>133350</xdr:rowOff>
    </xdr:to>
    <xdr:pic>
      <xdr:nvPicPr>
        <xdr:cNvPr id="309" name="Picture 534">
          <a:extLst>
            <a:ext uri="{FF2B5EF4-FFF2-40B4-BE49-F238E27FC236}">
              <a16:creationId xmlns:a16="http://schemas.microsoft.com/office/drawing/2014/main" id="{99B690AC-232D-4CA6-A975-C405274608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872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309</xdr:row>
      <xdr:rowOff>0</xdr:rowOff>
    </xdr:from>
    <xdr:to>
      <xdr:col>0</xdr:col>
      <xdr:colOff>152400</xdr:colOff>
      <xdr:row>309</xdr:row>
      <xdr:rowOff>133350</xdr:rowOff>
    </xdr:to>
    <xdr:pic>
      <xdr:nvPicPr>
        <xdr:cNvPr id="310" name="Picture 533">
          <a:extLst>
            <a:ext uri="{FF2B5EF4-FFF2-40B4-BE49-F238E27FC236}">
              <a16:creationId xmlns:a16="http://schemas.microsoft.com/office/drawing/2014/main" id="{F19C15EE-E7B7-4FAF-82E2-19700DDA9D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034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310</xdr:row>
      <xdr:rowOff>0</xdr:rowOff>
    </xdr:from>
    <xdr:to>
      <xdr:col>0</xdr:col>
      <xdr:colOff>152400</xdr:colOff>
      <xdr:row>310</xdr:row>
      <xdr:rowOff>133350</xdr:rowOff>
    </xdr:to>
    <xdr:pic>
      <xdr:nvPicPr>
        <xdr:cNvPr id="311" name="Picture 532">
          <a:extLst>
            <a:ext uri="{FF2B5EF4-FFF2-40B4-BE49-F238E27FC236}">
              <a16:creationId xmlns:a16="http://schemas.microsoft.com/office/drawing/2014/main" id="{49F2C5E2-C2EB-4788-AD16-3ABD288D53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311</xdr:row>
      <xdr:rowOff>0</xdr:rowOff>
    </xdr:from>
    <xdr:to>
      <xdr:col>0</xdr:col>
      <xdr:colOff>152400</xdr:colOff>
      <xdr:row>311</xdr:row>
      <xdr:rowOff>133350</xdr:rowOff>
    </xdr:to>
    <xdr:pic>
      <xdr:nvPicPr>
        <xdr:cNvPr id="312" name="Picture 531">
          <a:extLst>
            <a:ext uri="{FF2B5EF4-FFF2-40B4-BE49-F238E27FC236}">
              <a16:creationId xmlns:a16="http://schemas.microsoft.com/office/drawing/2014/main" id="{7AD6B770-E46D-4AB4-8E74-67C2C4927D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58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312</xdr:row>
      <xdr:rowOff>0</xdr:rowOff>
    </xdr:from>
    <xdr:to>
      <xdr:col>0</xdr:col>
      <xdr:colOff>152400</xdr:colOff>
      <xdr:row>312</xdr:row>
      <xdr:rowOff>133350</xdr:rowOff>
    </xdr:to>
    <xdr:pic>
      <xdr:nvPicPr>
        <xdr:cNvPr id="313" name="Picture 530">
          <a:extLst>
            <a:ext uri="{FF2B5EF4-FFF2-40B4-BE49-F238E27FC236}">
              <a16:creationId xmlns:a16="http://schemas.microsoft.com/office/drawing/2014/main" id="{D00BFE89-4399-4DC1-8878-E8154DBB1D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20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313</xdr:row>
      <xdr:rowOff>0</xdr:rowOff>
    </xdr:from>
    <xdr:to>
      <xdr:col>0</xdr:col>
      <xdr:colOff>152400</xdr:colOff>
      <xdr:row>313</xdr:row>
      <xdr:rowOff>133350</xdr:rowOff>
    </xdr:to>
    <xdr:pic>
      <xdr:nvPicPr>
        <xdr:cNvPr id="314" name="Picture 529">
          <a:extLst>
            <a:ext uri="{FF2B5EF4-FFF2-40B4-BE49-F238E27FC236}">
              <a16:creationId xmlns:a16="http://schemas.microsoft.com/office/drawing/2014/main" id="{D9F4BE24-EED9-4071-AC4A-1F22AD3B09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82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314</xdr:row>
      <xdr:rowOff>0</xdr:rowOff>
    </xdr:from>
    <xdr:to>
      <xdr:col>0</xdr:col>
      <xdr:colOff>152400</xdr:colOff>
      <xdr:row>314</xdr:row>
      <xdr:rowOff>133350</xdr:rowOff>
    </xdr:to>
    <xdr:pic>
      <xdr:nvPicPr>
        <xdr:cNvPr id="315" name="Picture 528">
          <a:extLst>
            <a:ext uri="{FF2B5EF4-FFF2-40B4-BE49-F238E27FC236}">
              <a16:creationId xmlns:a16="http://schemas.microsoft.com/office/drawing/2014/main" id="{43B3A14A-C5D9-47C6-AA6C-4E321130BA9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844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315</xdr:row>
      <xdr:rowOff>0</xdr:rowOff>
    </xdr:from>
    <xdr:to>
      <xdr:col>0</xdr:col>
      <xdr:colOff>152400</xdr:colOff>
      <xdr:row>315</xdr:row>
      <xdr:rowOff>133350</xdr:rowOff>
    </xdr:to>
    <xdr:pic>
      <xdr:nvPicPr>
        <xdr:cNvPr id="316" name="Picture 527">
          <a:extLst>
            <a:ext uri="{FF2B5EF4-FFF2-40B4-BE49-F238E27FC236}">
              <a16:creationId xmlns:a16="http://schemas.microsoft.com/office/drawing/2014/main" id="{7E1410F0-8322-4B59-A613-EB2F0AFF90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006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316</xdr:row>
      <xdr:rowOff>0</xdr:rowOff>
    </xdr:from>
    <xdr:to>
      <xdr:col>0</xdr:col>
      <xdr:colOff>152400</xdr:colOff>
      <xdr:row>316</xdr:row>
      <xdr:rowOff>133350</xdr:rowOff>
    </xdr:to>
    <xdr:pic>
      <xdr:nvPicPr>
        <xdr:cNvPr id="317" name="Picture 526">
          <a:extLst>
            <a:ext uri="{FF2B5EF4-FFF2-40B4-BE49-F238E27FC236}">
              <a16:creationId xmlns:a16="http://schemas.microsoft.com/office/drawing/2014/main" id="{69744F96-FCD9-45F8-9B72-F75D6CF94B9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68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317</xdr:row>
      <xdr:rowOff>0</xdr:rowOff>
    </xdr:from>
    <xdr:to>
      <xdr:col>0</xdr:col>
      <xdr:colOff>152400</xdr:colOff>
      <xdr:row>317</xdr:row>
      <xdr:rowOff>133350</xdr:rowOff>
    </xdr:to>
    <xdr:pic>
      <xdr:nvPicPr>
        <xdr:cNvPr id="318" name="Picture 525">
          <a:extLst>
            <a:ext uri="{FF2B5EF4-FFF2-40B4-BE49-F238E27FC236}">
              <a16:creationId xmlns:a16="http://schemas.microsoft.com/office/drawing/2014/main" id="{6F47A269-E35E-4411-9F2A-E621A8F2C2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30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318</xdr:row>
      <xdr:rowOff>0</xdr:rowOff>
    </xdr:from>
    <xdr:to>
      <xdr:col>0</xdr:col>
      <xdr:colOff>152400</xdr:colOff>
      <xdr:row>318</xdr:row>
      <xdr:rowOff>133350</xdr:rowOff>
    </xdr:to>
    <xdr:pic>
      <xdr:nvPicPr>
        <xdr:cNvPr id="319" name="Picture 524">
          <a:extLst>
            <a:ext uri="{FF2B5EF4-FFF2-40B4-BE49-F238E27FC236}">
              <a16:creationId xmlns:a16="http://schemas.microsoft.com/office/drawing/2014/main" id="{2FB16C24-5D33-49C3-8434-F1AB4CEED7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92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319</xdr:row>
      <xdr:rowOff>0</xdr:rowOff>
    </xdr:from>
    <xdr:to>
      <xdr:col>0</xdr:col>
      <xdr:colOff>152400</xdr:colOff>
      <xdr:row>319</xdr:row>
      <xdr:rowOff>133350</xdr:rowOff>
    </xdr:to>
    <xdr:pic>
      <xdr:nvPicPr>
        <xdr:cNvPr id="320" name="Picture 523">
          <a:extLst>
            <a:ext uri="{FF2B5EF4-FFF2-40B4-BE49-F238E27FC236}">
              <a16:creationId xmlns:a16="http://schemas.microsoft.com/office/drawing/2014/main" id="{100F2C1A-9362-4F5B-A271-D894B10109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654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320</xdr:row>
      <xdr:rowOff>0</xdr:rowOff>
    </xdr:from>
    <xdr:to>
      <xdr:col>0</xdr:col>
      <xdr:colOff>152400</xdr:colOff>
      <xdr:row>320</xdr:row>
      <xdr:rowOff>133350</xdr:rowOff>
    </xdr:to>
    <xdr:pic>
      <xdr:nvPicPr>
        <xdr:cNvPr id="321" name="Picture 522">
          <a:extLst>
            <a:ext uri="{FF2B5EF4-FFF2-40B4-BE49-F238E27FC236}">
              <a16:creationId xmlns:a16="http://schemas.microsoft.com/office/drawing/2014/main" id="{AE5F0227-9D95-46AF-AAF8-24A0D69C8C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321</xdr:row>
      <xdr:rowOff>0</xdr:rowOff>
    </xdr:from>
    <xdr:to>
      <xdr:col>0</xdr:col>
      <xdr:colOff>152400</xdr:colOff>
      <xdr:row>321</xdr:row>
      <xdr:rowOff>133350</xdr:rowOff>
    </xdr:to>
    <xdr:pic>
      <xdr:nvPicPr>
        <xdr:cNvPr id="322" name="Picture 521">
          <a:extLst>
            <a:ext uri="{FF2B5EF4-FFF2-40B4-BE49-F238E27FC236}">
              <a16:creationId xmlns:a16="http://schemas.microsoft.com/office/drawing/2014/main" id="{E7A14B9B-8F80-454C-9CD9-66AFDB1253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77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322</xdr:row>
      <xdr:rowOff>0</xdr:rowOff>
    </xdr:from>
    <xdr:to>
      <xdr:col>0</xdr:col>
      <xdr:colOff>152400</xdr:colOff>
      <xdr:row>322</xdr:row>
      <xdr:rowOff>133350</xdr:rowOff>
    </xdr:to>
    <xdr:pic>
      <xdr:nvPicPr>
        <xdr:cNvPr id="323" name="Picture 520">
          <a:extLst>
            <a:ext uri="{FF2B5EF4-FFF2-40B4-BE49-F238E27FC236}">
              <a16:creationId xmlns:a16="http://schemas.microsoft.com/office/drawing/2014/main" id="{4EA87473-0263-4694-B783-D0309AF113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39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323</xdr:row>
      <xdr:rowOff>0</xdr:rowOff>
    </xdr:from>
    <xdr:to>
      <xdr:col>0</xdr:col>
      <xdr:colOff>152400</xdr:colOff>
      <xdr:row>323</xdr:row>
      <xdr:rowOff>133350</xdr:rowOff>
    </xdr:to>
    <xdr:pic>
      <xdr:nvPicPr>
        <xdr:cNvPr id="324" name="Picture 519">
          <a:extLst>
            <a:ext uri="{FF2B5EF4-FFF2-40B4-BE49-F238E27FC236}">
              <a16:creationId xmlns:a16="http://schemas.microsoft.com/office/drawing/2014/main" id="{D6BEF371-91A7-4F73-BD49-C01EC17DB2C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01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324</xdr:row>
      <xdr:rowOff>0</xdr:rowOff>
    </xdr:from>
    <xdr:to>
      <xdr:col>0</xdr:col>
      <xdr:colOff>152400</xdr:colOff>
      <xdr:row>324</xdr:row>
      <xdr:rowOff>133350</xdr:rowOff>
    </xdr:to>
    <xdr:pic>
      <xdr:nvPicPr>
        <xdr:cNvPr id="325" name="Picture 518">
          <a:extLst>
            <a:ext uri="{FF2B5EF4-FFF2-40B4-BE49-F238E27FC236}">
              <a16:creationId xmlns:a16="http://schemas.microsoft.com/office/drawing/2014/main" id="{82101B9B-FC0F-4219-90B5-A47B43674C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63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325</xdr:row>
      <xdr:rowOff>0</xdr:rowOff>
    </xdr:from>
    <xdr:to>
      <xdr:col>0</xdr:col>
      <xdr:colOff>152400</xdr:colOff>
      <xdr:row>325</xdr:row>
      <xdr:rowOff>133350</xdr:rowOff>
    </xdr:to>
    <xdr:pic>
      <xdr:nvPicPr>
        <xdr:cNvPr id="326" name="Picture 517">
          <a:extLst>
            <a:ext uri="{FF2B5EF4-FFF2-40B4-BE49-F238E27FC236}">
              <a16:creationId xmlns:a16="http://schemas.microsoft.com/office/drawing/2014/main" id="{476F97C8-2A14-4D80-BE05-087EBD1F97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625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326</xdr:row>
      <xdr:rowOff>0</xdr:rowOff>
    </xdr:from>
    <xdr:to>
      <xdr:col>0</xdr:col>
      <xdr:colOff>152400</xdr:colOff>
      <xdr:row>326</xdr:row>
      <xdr:rowOff>133350</xdr:rowOff>
    </xdr:to>
    <xdr:pic>
      <xdr:nvPicPr>
        <xdr:cNvPr id="327" name="Picture 516">
          <a:extLst>
            <a:ext uri="{FF2B5EF4-FFF2-40B4-BE49-F238E27FC236}">
              <a16:creationId xmlns:a16="http://schemas.microsoft.com/office/drawing/2014/main" id="{8D10180C-C9C3-40F3-BC30-22D1EF8AAA5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87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327</xdr:row>
      <xdr:rowOff>0</xdr:rowOff>
    </xdr:from>
    <xdr:to>
      <xdr:col>0</xdr:col>
      <xdr:colOff>152400</xdr:colOff>
      <xdr:row>327</xdr:row>
      <xdr:rowOff>133350</xdr:rowOff>
    </xdr:to>
    <xdr:pic>
      <xdr:nvPicPr>
        <xdr:cNvPr id="328" name="Picture 515">
          <a:extLst>
            <a:ext uri="{FF2B5EF4-FFF2-40B4-BE49-F238E27FC236}">
              <a16:creationId xmlns:a16="http://schemas.microsoft.com/office/drawing/2014/main" id="{79031E54-33FB-4ABF-A656-5F5CB74AA1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328</xdr:row>
      <xdr:rowOff>0</xdr:rowOff>
    </xdr:from>
    <xdr:to>
      <xdr:col>0</xdr:col>
      <xdr:colOff>152400</xdr:colOff>
      <xdr:row>328</xdr:row>
      <xdr:rowOff>133350</xdr:rowOff>
    </xdr:to>
    <xdr:pic>
      <xdr:nvPicPr>
        <xdr:cNvPr id="329" name="Picture 514">
          <a:extLst>
            <a:ext uri="{FF2B5EF4-FFF2-40B4-BE49-F238E27FC236}">
              <a16:creationId xmlns:a16="http://schemas.microsoft.com/office/drawing/2014/main" id="{E8B0073D-581F-4ECA-81F6-6D83D41A75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111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329</xdr:row>
      <xdr:rowOff>0</xdr:rowOff>
    </xdr:from>
    <xdr:to>
      <xdr:col>0</xdr:col>
      <xdr:colOff>152400</xdr:colOff>
      <xdr:row>329</xdr:row>
      <xdr:rowOff>133350</xdr:rowOff>
    </xdr:to>
    <xdr:pic>
      <xdr:nvPicPr>
        <xdr:cNvPr id="330" name="Picture 513">
          <a:extLst>
            <a:ext uri="{FF2B5EF4-FFF2-40B4-BE49-F238E27FC236}">
              <a16:creationId xmlns:a16="http://schemas.microsoft.com/office/drawing/2014/main" id="{FDEFEE51-0163-4563-B5F3-B72D00F088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273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330</xdr:row>
      <xdr:rowOff>0</xdr:rowOff>
    </xdr:from>
    <xdr:to>
      <xdr:col>0</xdr:col>
      <xdr:colOff>152400</xdr:colOff>
      <xdr:row>330</xdr:row>
      <xdr:rowOff>133350</xdr:rowOff>
    </xdr:to>
    <xdr:pic>
      <xdr:nvPicPr>
        <xdr:cNvPr id="331" name="Picture 512">
          <a:extLst>
            <a:ext uri="{FF2B5EF4-FFF2-40B4-BE49-F238E27FC236}">
              <a16:creationId xmlns:a16="http://schemas.microsoft.com/office/drawing/2014/main" id="{5208D8EE-4C77-43EE-88D4-5A0BD666C3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331</xdr:row>
      <xdr:rowOff>0</xdr:rowOff>
    </xdr:from>
    <xdr:to>
      <xdr:col>0</xdr:col>
      <xdr:colOff>152400</xdr:colOff>
      <xdr:row>331</xdr:row>
      <xdr:rowOff>133350</xdr:rowOff>
    </xdr:to>
    <xdr:pic>
      <xdr:nvPicPr>
        <xdr:cNvPr id="332" name="Picture 511">
          <a:extLst>
            <a:ext uri="{FF2B5EF4-FFF2-40B4-BE49-F238E27FC236}">
              <a16:creationId xmlns:a16="http://schemas.microsoft.com/office/drawing/2014/main" id="{1EB9ACED-66EB-4BB4-BCEE-751DD0D290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97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332</xdr:row>
      <xdr:rowOff>0</xdr:rowOff>
    </xdr:from>
    <xdr:to>
      <xdr:col>0</xdr:col>
      <xdr:colOff>152400</xdr:colOff>
      <xdr:row>332</xdr:row>
      <xdr:rowOff>133350</xdr:rowOff>
    </xdr:to>
    <xdr:pic>
      <xdr:nvPicPr>
        <xdr:cNvPr id="333" name="Picture 510">
          <a:extLst>
            <a:ext uri="{FF2B5EF4-FFF2-40B4-BE49-F238E27FC236}">
              <a16:creationId xmlns:a16="http://schemas.microsoft.com/office/drawing/2014/main" id="{EFDB62C5-3ACC-4339-9101-252FD67DCA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759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333</xdr:row>
      <xdr:rowOff>0</xdr:rowOff>
    </xdr:from>
    <xdr:to>
      <xdr:col>0</xdr:col>
      <xdr:colOff>152400</xdr:colOff>
      <xdr:row>333</xdr:row>
      <xdr:rowOff>133350</xdr:rowOff>
    </xdr:to>
    <xdr:pic>
      <xdr:nvPicPr>
        <xdr:cNvPr id="334" name="Picture 509">
          <a:extLst>
            <a:ext uri="{FF2B5EF4-FFF2-40B4-BE49-F238E27FC236}">
              <a16:creationId xmlns:a16="http://schemas.microsoft.com/office/drawing/2014/main" id="{56B9BB34-3F71-4E56-BDFA-9670A171B0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921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334</xdr:row>
      <xdr:rowOff>0</xdr:rowOff>
    </xdr:from>
    <xdr:to>
      <xdr:col>0</xdr:col>
      <xdr:colOff>152400</xdr:colOff>
      <xdr:row>334</xdr:row>
      <xdr:rowOff>133350</xdr:rowOff>
    </xdr:to>
    <xdr:pic>
      <xdr:nvPicPr>
        <xdr:cNvPr id="335" name="Picture 508">
          <a:extLst>
            <a:ext uri="{FF2B5EF4-FFF2-40B4-BE49-F238E27FC236}">
              <a16:creationId xmlns:a16="http://schemas.microsoft.com/office/drawing/2014/main" id="{97037A0A-90F0-4F93-BF9F-D18A83FEDD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82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335</xdr:row>
      <xdr:rowOff>0</xdr:rowOff>
    </xdr:from>
    <xdr:to>
      <xdr:col>0</xdr:col>
      <xdr:colOff>152400</xdr:colOff>
      <xdr:row>335</xdr:row>
      <xdr:rowOff>133350</xdr:rowOff>
    </xdr:to>
    <xdr:pic>
      <xdr:nvPicPr>
        <xdr:cNvPr id="336" name="Picture 507">
          <a:extLst>
            <a:ext uri="{FF2B5EF4-FFF2-40B4-BE49-F238E27FC236}">
              <a16:creationId xmlns:a16="http://schemas.microsoft.com/office/drawing/2014/main" id="{560CDBBC-0D71-4600-8549-13A1AE33D47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44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336</xdr:row>
      <xdr:rowOff>0</xdr:rowOff>
    </xdr:from>
    <xdr:to>
      <xdr:col>0</xdr:col>
      <xdr:colOff>152400</xdr:colOff>
      <xdr:row>336</xdr:row>
      <xdr:rowOff>133350</xdr:rowOff>
    </xdr:to>
    <xdr:pic>
      <xdr:nvPicPr>
        <xdr:cNvPr id="337" name="Picture 506">
          <a:extLst>
            <a:ext uri="{FF2B5EF4-FFF2-40B4-BE49-F238E27FC236}">
              <a16:creationId xmlns:a16="http://schemas.microsoft.com/office/drawing/2014/main" id="{E1EAE776-621B-4781-B709-8A286F1D54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406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337</xdr:row>
      <xdr:rowOff>0</xdr:rowOff>
    </xdr:from>
    <xdr:to>
      <xdr:col>0</xdr:col>
      <xdr:colOff>152400</xdr:colOff>
      <xdr:row>337</xdr:row>
      <xdr:rowOff>133350</xdr:rowOff>
    </xdr:to>
    <xdr:pic>
      <xdr:nvPicPr>
        <xdr:cNvPr id="338" name="Picture 505">
          <a:extLst>
            <a:ext uri="{FF2B5EF4-FFF2-40B4-BE49-F238E27FC236}">
              <a16:creationId xmlns:a16="http://schemas.microsoft.com/office/drawing/2014/main" id="{112E890A-4B16-4433-8284-4511F94FDD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568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338</xdr:row>
      <xdr:rowOff>0</xdr:rowOff>
    </xdr:from>
    <xdr:to>
      <xdr:col>0</xdr:col>
      <xdr:colOff>152400</xdr:colOff>
      <xdr:row>338</xdr:row>
      <xdr:rowOff>133350</xdr:rowOff>
    </xdr:to>
    <xdr:pic>
      <xdr:nvPicPr>
        <xdr:cNvPr id="339" name="Picture 504">
          <a:extLst>
            <a:ext uri="{FF2B5EF4-FFF2-40B4-BE49-F238E27FC236}">
              <a16:creationId xmlns:a16="http://schemas.microsoft.com/office/drawing/2014/main" id="{9E4B1828-D74C-4B5B-9A2E-A3972A6714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30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339</xdr:row>
      <xdr:rowOff>0</xdr:rowOff>
    </xdr:from>
    <xdr:to>
      <xdr:col>0</xdr:col>
      <xdr:colOff>152400</xdr:colOff>
      <xdr:row>339</xdr:row>
      <xdr:rowOff>133350</xdr:rowOff>
    </xdr:to>
    <xdr:pic>
      <xdr:nvPicPr>
        <xdr:cNvPr id="340" name="Picture 503">
          <a:extLst>
            <a:ext uri="{FF2B5EF4-FFF2-40B4-BE49-F238E27FC236}">
              <a16:creationId xmlns:a16="http://schemas.microsoft.com/office/drawing/2014/main" id="{0303C6CE-D266-4DB5-BAE4-4AAFDAA759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892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340</xdr:row>
      <xdr:rowOff>0</xdr:rowOff>
    </xdr:from>
    <xdr:to>
      <xdr:col>0</xdr:col>
      <xdr:colOff>152400</xdr:colOff>
      <xdr:row>340</xdr:row>
      <xdr:rowOff>133350</xdr:rowOff>
    </xdr:to>
    <xdr:pic>
      <xdr:nvPicPr>
        <xdr:cNvPr id="341" name="Picture 502">
          <a:extLst>
            <a:ext uri="{FF2B5EF4-FFF2-40B4-BE49-F238E27FC236}">
              <a16:creationId xmlns:a16="http://schemas.microsoft.com/office/drawing/2014/main" id="{5A81F31B-18F0-487C-A49D-4A018D60E8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341</xdr:row>
      <xdr:rowOff>0</xdr:rowOff>
    </xdr:from>
    <xdr:to>
      <xdr:col>0</xdr:col>
      <xdr:colOff>152400</xdr:colOff>
      <xdr:row>341</xdr:row>
      <xdr:rowOff>133350</xdr:rowOff>
    </xdr:to>
    <xdr:pic>
      <xdr:nvPicPr>
        <xdr:cNvPr id="342" name="Picture 501">
          <a:extLst>
            <a:ext uri="{FF2B5EF4-FFF2-40B4-BE49-F238E27FC236}">
              <a16:creationId xmlns:a16="http://schemas.microsoft.com/office/drawing/2014/main" id="{C5CE5ADD-C4EA-436C-8012-BC204970C2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216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342</xdr:row>
      <xdr:rowOff>0</xdr:rowOff>
    </xdr:from>
    <xdr:to>
      <xdr:col>0</xdr:col>
      <xdr:colOff>152400</xdr:colOff>
      <xdr:row>342</xdr:row>
      <xdr:rowOff>133350</xdr:rowOff>
    </xdr:to>
    <xdr:pic>
      <xdr:nvPicPr>
        <xdr:cNvPr id="343" name="Picture 500">
          <a:extLst>
            <a:ext uri="{FF2B5EF4-FFF2-40B4-BE49-F238E27FC236}">
              <a16:creationId xmlns:a16="http://schemas.microsoft.com/office/drawing/2014/main" id="{F2473FA4-02DA-4CED-98FB-EA3F88D453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78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343</xdr:row>
      <xdr:rowOff>0</xdr:rowOff>
    </xdr:from>
    <xdr:to>
      <xdr:col>0</xdr:col>
      <xdr:colOff>152400</xdr:colOff>
      <xdr:row>343</xdr:row>
      <xdr:rowOff>133350</xdr:rowOff>
    </xdr:to>
    <xdr:pic>
      <xdr:nvPicPr>
        <xdr:cNvPr id="344" name="Picture 499">
          <a:extLst>
            <a:ext uri="{FF2B5EF4-FFF2-40B4-BE49-F238E27FC236}">
              <a16:creationId xmlns:a16="http://schemas.microsoft.com/office/drawing/2014/main" id="{D67C5828-1EA9-494E-918F-C9FA3FFE63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540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344</xdr:row>
      <xdr:rowOff>0</xdr:rowOff>
    </xdr:from>
    <xdr:to>
      <xdr:col>0</xdr:col>
      <xdr:colOff>152400</xdr:colOff>
      <xdr:row>344</xdr:row>
      <xdr:rowOff>133350</xdr:rowOff>
    </xdr:to>
    <xdr:pic>
      <xdr:nvPicPr>
        <xdr:cNvPr id="345" name="Picture 498">
          <a:extLst>
            <a:ext uri="{FF2B5EF4-FFF2-40B4-BE49-F238E27FC236}">
              <a16:creationId xmlns:a16="http://schemas.microsoft.com/office/drawing/2014/main" id="{A86691D8-46EC-4200-9714-3BC13DD12C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702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345</xdr:row>
      <xdr:rowOff>0</xdr:rowOff>
    </xdr:from>
    <xdr:to>
      <xdr:col>0</xdr:col>
      <xdr:colOff>152400</xdr:colOff>
      <xdr:row>345</xdr:row>
      <xdr:rowOff>133350</xdr:rowOff>
    </xdr:to>
    <xdr:pic>
      <xdr:nvPicPr>
        <xdr:cNvPr id="346" name="Picture 497">
          <a:extLst>
            <a:ext uri="{FF2B5EF4-FFF2-40B4-BE49-F238E27FC236}">
              <a16:creationId xmlns:a16="http://schemas.microsoft.com/office/drawing/2014/main" id="{75121EDD-BD53-4740-A9D0-AB71A32391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864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346</xdr:row>
      <xdr:rowOff>0</xdr:rowOff>
    </xdr:from>
    <xdr:to>
      <xdr:col>0</xdr:col>
      <xdr:colOff>152400</xdr:colOff>
      <xdr:row>346</xdr:row>
      <xdr:rowOff>133350</xdr:rowOff>
    </xdr:to>
    <xdr:pic>
      <xdr:nvPicPr>
        <xdr:cNvPr id="347" name="Picture 496">
          <a:extLst>
            <a:ext uri="{FF2B5EF4-FFF2-40B4-BE49-F238E27FC236}">
              <a16:creationId xmlns:a16="http://schemas.microsoft.com/office/drawing/2014/main" id="{2B5C477E-F5C5-42D4-A212-2BFA61ACBD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26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347</xdr:row>
      <xdr:rowOff>0</xdr:rowOff>
    </xdr:from>
    <xdr:to>
      <xdr:col>0</xdr:col>
      <xdr:colOff>152400</xdr:colOff>
      <xdr:row>347</xdr:row>
      <xdr:rowOff>133350</xdr:rowOff>
    </xdr:to>
    <xdr:pic>
      <xdr:nvPicPr>
        <xdr:cNvPr id="348" name="Picture 495">
          <a:extLst>
            <a:ext uri="{FF2B5EF4-FFF2-40B4-BE49-F238E27FC236}">
              <a16:creationId xmlns:a16="http://schemas.microsoft.com/office/drawing/2014/main" id="{5515C04D-B45F-455F-9AD0-81365C249D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87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348</xdr:row>
      <xdr:rowOff>0</xdr:rowOff>
    </xdr:from>
    <xdr:to>
      <xdr:col>0</xdr:col>
      <xdr:colOff>152400</xdr:colOff>
      <xdr:row>348</xdr:row>
      <xdr:rowOff>133350</xdr:rowOff>
    </xdr:to>
    <xdr:pic>
      <xdr:nvPicPr>
        <xdr:cNvPr id="349" name="Picture 494">
          <a:extLst>
            <a:ext uri="{FF2B5EF4-FFF2-40B4-BE49-F238E27FC236}">
              <a16:creationId xmlns:a16="http://schemas.microsoft.com/office/drawing/2014/main" id="{7D92D379-C72C-4387-A043-33A0F4106A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49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349</xdr:row>
      <xdr:rowOff>0</xdr:rowOff>
    </xdr:from>
    <xdr:to>
      <xdr:col>0</xdr:col>
      <xdr:colOff>152400</xdr:colOff>
      <xdr:row>349</xdr:row>
      <xdr:rowOff>133350</xdr:rowOff>
    </xdr:to>
    <xdr:pic>
      <xdr:nvPicPr>
        <xdr:cNvPr id="350" name="Picture 493">
          <a:extLst>
            <a:ext uri="{FF2B5EF4-FFF2-40B4-BE49-F238E27FC236}">
              <a16:creationId xmlns:a16="http://schemas.microsoft.com/office/drawing/2014/main" id="{6B2FB557-C610-4C31-9D6F-709806F871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511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350</xdr:row>
      <xdr:rowOff>0</xdr:rowOff>
    </xdr:from>
    <xdr:to>
      <xdr:col>0</xdr:col>
      <xdr:colOff>152400</xdr:colOff>
      <xdr:row>350</xdr:row>
      <xdr:rowOff>133350</xdr:rowOff>
    </xdr:to>
    <xdr:pic>
      <xdr:nvPicPr>
        <xdr:cNvPr id="351" name="Picture 492">
          <a:extLst>
            <a:ext uri="{FF2B5EF4-FFF2-40B4-BE49-F238E27FC236}">
              <a16:creationId xmlns:a16="http://schemas.microsoft.com/office/drawing/2014/main" id="{7512AC8A-1D57-4ADD-8A66-53F21CE7E8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73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351</xdr:row>
      <xdr:rowOff>0</xdr:rowOff>
    </xdr:from>
    <xdr:to>
      <xdr:col>0</xdr:col>
      <xdr:colOff>152400</xdr:colOff>
      <xdr:row>351</xdr:row>
      <xdr:rowOff>133350</xdr:rowOff>
    </xdr:to>
    <xdr:pic>
      <xdr:nvPicPr>
        <xdr:cNvPr id="352" name="Picture 491">
          <a:extLst>
            <a:ext uri="{FF2B5EF4-FFF2-40B4-BE49-F238E27FC236}">
              <a16:creationId xmlns:a16="http://schemas.microsoft.com/office/drawing/2014/main" id="{2F34E9D7-4E7F-46AB-99B3-59C1C0DD6D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835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352</xdr:row>
      <xdr:rowOff>0</xdr:rowOff>
    </xdr:from>
    <xdr:to>
      <xdr:col>0</xdr:col>
      <xdr:colOff>152400</xdr:colOff>
      <xdr:row>352</xdr:row>
      <xdr:rowOff>133350</xdr:rowOff>
    </xdr:to>
    <xdr:pic>
      <xdr:nvPicPr>
        <xdr:cNvPr id="353" name="Picture 490">
          <a:extLst>
            <a:ext uri="{FF2B5EF4-FFF2-40B4-BE49-F238E27FC236}">
              <a16:creationId xmlns:a16="http://schemas.microsoft.com/office/drawing/2014/main" id="{27AE63A7-632C-4A9F-8480-476A5D45B5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997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353</xdr:row>
      <xdr:rowOff>0</xdr:rowOff>
    </xdr:from>
    <xdr:to>
      <xdr:col>0</xdr:col>
      <xdr:colOff>152400</xdr:colOff>
      <xdr:row>353</xdr:row>
      <xdr:rowOff>133350</xdr:rowOff>
    </xdr:to>
    <xdr:pic>
      <xdr:nvPicPr>
        <xdr:cNvPr id="354" name="Picture 489">
          <a:extLst>
            <a:ext uri="{FF2B5EF4-FFF2-40B4-BE49-F238E27FC236}">
              <a16:creationId xmlns:a16="http://schemas.microsoft.com/office/drawing/2014/main" id="{B0193461-81DE-41CF-95C6-C53429EDD1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9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354</xdr:row>
      <xdr:rowOff>0</xdr:rowOff>
    </xdr:from>
    <xdr:to>
      <xdr:col>0</xdr:col>
      <xdr:colOff>152400</xdr:colOff>
      <xdr:row>354</xdr:row>
      <xdr:rowOff>133350</xdr:rowOff>
    </xdr:to>
    <xdr:pic>
      <xdr:nvPicPr>
        <xdr:cNvPr id="355" name="Picture 488">
          <a:extLst>
            <a:ext uri="{FF2B5EF4-FFF2-40B4-BE49-F238E27FC236}">
              <a16:creationId xmlns:a16="http://schemas.microsoft.com/office/drawing/2014/main" id="{591A39AE-26C6-4E61-994B-4758DBFCBB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321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355</xdr:row>
      <xdr:rowOff>0</xdr:rowOff>
    </xdr:from>
    <xdr:to>
      <xdr:col>0</xdr:col>
      <xdr:colOff>152400</xdr:colOff>
      <xdr:row>355</xdr:row>
      <xdr:rowOff>133350</xdr:rowOff>
    </xdr:to>
    <xdr:pic>
      <xdr:nvPicPr>
        <xdr:cNvPr id="356" name="Picture 487">
          <a:extLst>
            <a:ext uri="{FF2B5EF4-FFF2-40B4-BE49-F238E27FC236}">
              <a16:creationId xmlns:a16="http://schemas.microsoft.com/office/drawing/2014/main" id="{8156D6FF-495E-4E15-98FD-6E5FBA05D6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483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356</xdr:row>
      <xdr:rowOff>0</xdr:rowOff>
    </xdr:from>
    <xdr:to>
      <xdr:col>0</xdr:col>
      <xdr:colOff>152400</xdr:colOff>
      <xdr:row>356</xdr:row>
      <xdr:rowOff>133350</xdr:rowOff>
    </xdr:to>
    <xdr:pic>
      <xdr:nvPicPr>
        <xdr:cNvPr id="357" name="Picture 486">
          <a:extLst>
            <a:ext uri="{FF2B5EF4-FFF2-40B4-BE49-F238E27FC236}">
              <a16:creationId xmlns:a16="http://schemas.microsoft.com/office/drawing/2014/main" id="{C5035B88-4705-4968-AEB9-1076460687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45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357</xdr:row>
      <xdr:rowOff>0</xdr:rowOff>
    </xdr:from>
    <xdr:to>
      <xdr:col>0</xdr:col>
      <xdr:colOff>152400</xdr:colOff>
      <xdr:row>357</xdr:row>
      <xdr:rowOff>133350</xdr:rowOff>
    </xdr:to>
    <xdr:pic>
      <xdr:nvPicPr>
        <xdr:cNvPr id="358" name="Picture 485">
          <a:extLst>
            <a:ext uri="{FF2B5EF4-FFF2-40B4-BE49-F238E27FC236}">
              <a16:creationId xmlns:a16="http://schemas.microsoft.com/office/drawing/2014/main" id="{063BE1A1-0EA6-496E-A4B6-C00010E6D0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807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358</xdr:row>
      <xdr:rowOff>0</xdr:rowOff>
    </xdr:from>
    <xdr:to>
      <xdr:col>0</xdr:col>
      <xdr:colOff>152400</xdr:colOff>
      <xdr:row>358</xdr:row>
      <xdr:rowOff>133350</xdr:rowOff>
    </xdr:to>
    <xdr:pic>
      <xdr:nvPicPr>
        <xdr:cNvPr id="359" name="Picture 484">
          <a:extLst>
            <a:ext uri="{FF2B5EF4-FFF2-40B4-BE49-F238E27FC236}">
              <a16:creationId xmlns:a16="http://schemas.microsoft.com/office/drawing/2014/main" id="{17CC0DA9-994B-40F1-B44E-D839DECA73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969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359</xdr:row>
      <xdr:rowOff>0</xdr:rowOff>
    </xdr:from>
    <xdr:to>
      <xdr:col>0</xdr:col>
      <xdr:colOff>152400</xdr:colOff>
      <xdr:row>359</xdr:row>
      <xdr:rowOff>133350</xdr:rowOff>
    </xdr:to>
    <xdr:pic>
      <xdr:nvPicPr>
        <xdr:cNvPr id="360" name="Picture 483">
          <a:extLst>
            <a:ext uri="{FF2B5EF4-FFF2-40B4-BE49-F238E27FC236}">
              <a16:creationId xmlns:a16="http://schemas.microsoft.com/office/drawing/2014/main" id="{1DD1C6B2-E81F-48A5-8902-1294C3223A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131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360</xdr:row>
      <xdr:rowOff>0</xdr:rowOff>
    </xdr:from>
    <xdr:to>
      <xdr:col>0</xdr:col>
      <xdr:colOff>152400</xdr:colOff>
      <xdr:row>360</xdr:row>
      <xdr:rowOff>133350</xdr:rowOff>
    </xdr:to>
    <xdr:pic>
      <xdr:nvPicPr>
        <xdr:cNvPr id="361" name="Picture 482">
          <a:extLst>
            <a:ext uri="{FF2B5EF4-FFF2-40B4-BE49-F238E27FC236}">
              <a16:creationId xmlns:a16="http://schemas.microsoft.com/office/drawing/2014/main" id="{C14289C4-B45E-478C-A889-E1B89CB028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93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361</xdr:row>
      <xdr:rowOff>0</xdr:rowOff>
    </xdr:from>
    <xdr:to>
      <xdr:col>0</xdr:col>
      <xdr:colOff>152400</xdr:colOff>
      <xdr:row>361</xdr:row>
      <xdr:rowOff>133350</xdr:rowOff>
    </xdr:to>
    <xdr:pic>
      <xdr:nvPicPr>
        <xdr:cNvPr id="362" name="Picture 481">
          <a:extLst>
            <a:ext uri="{FF2B5EF4-FFF2-40B4-BE49-F238E27FC236}">
              <a16:creationId xmlns:a16="http://schemas.microsoft.com/office/drawing/2014/main" id="{340611B2-22C3-4FC6-AACD-EAFF791595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454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362</xdr:row>
      <xdr:rowOff>0</xdr:rowOff>
    </xdr:from>
    <xdr:to>
      <xdr:col>0</xdr:col>
      <xdr:colOff>152400</xdr:colOff>
      <xdr:row>362</xdr:row>
      <xdr:rowOff>133350</xdr:rowOff>
    </xdr:to>
    <xdr:pic>
      <xdr:nvPicPr>
        <xdr:cNvPr id="363" name="Picture 480">
          <a:extLst>
            <a:ext uri="{FF2B5EF4-FFF2-40B4-BE49-F238E27FC236}">
              <a16:creationId xmlns:a16="http://schemas.microsoft.com/office/drawing/2014/main" id="{5CF61237-550A-4F92-97FE-B99E6B2DB5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16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363</xdr:row>
      <xdr:rowOff>0</xdr:rowOff>
    </xdr:from>
    <xdr:to>
      <xdr:col>0</xdr:col>
      <xdr:colOff>152400</xdr:colOff>
      <xdr:row>363</xdr:row>
      <xdr:rowOff>133350</xdr:rowOff>
    </xdr:to>
    <xdr:pic>
      <xdr:nvPicPr>
        <xdr:cNvPr id="364" name="Picture 479">
          <a:extLst>
            <a:ext uri="{FF2B5EF4-FFF2-40B4-BE49-F238E27FC236}">
              <a16:creationId xmlns:a16="http://schemas.microsoft.com/office/drawing/2014/main" id="{7287413D-CEE0-42B0-8CAE-4D69E0729F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778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364</xdr:row>
      <xdr:rowOff>0</xdr:rowOff>
    </xdr:from>
    <xdr:to>
      <xdr:col>0</xdr:col>
      <xdr:colOff>152400</xdr:colOff>
      <xdr:row>364</xdr:row>
      <xdr:rowOff>133350</xdr:rowOff>
    </xdr:to>
    <xdr:pic>
      <xdr:nvPicPr>
        <xdr:cNvPr id="365" name="Picture 478">
          <a:extLst>
            <a:ext uri="{FF2B5EF4-FFF2-40B4-BE49-F238E27FC236}">
              <a16:creationId xmlns:a16="http://schemas.microsoft.com/office/drawing/2014/main" id="{5318F931-1F6E-47FB-9DD3-8B43A2B27B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940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365</xdr:row>
      <xdr:rowOff>0</xdr:rowOff>
    </xdr:from>
    <xdr:to>
      <xdr:col>0</xdr:col>
      <xdr:colOff>152400</xdr:colOff>
      <xdr:row>365</xdr:row>
      <xdr:rowOff>133350</xdr:rowOff>
    </xdr:to>
    <xdr:pic>
      <xdr:nvPicPr>
        <xdr:cNvPr id="366" name="Picture 477">
          <a:extLst>
            <a:ext uri="{FF2B5EF4-FFF2-40B4-BE49-F238E27FC236}">
              <a16:creationId xmlns:a16="http://schemas.microsoft.com/office/drawing/2014/main" id="{3D099448-12EA-4701-B715-0918A5BDE5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102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366</xdr:row>
      <xdr:rowOff>0</xdr:rowOff>
    </xdr:from>
    <xdr:to>
      <xdr:col>0</xdr:col>
      <xdr:colOff>152400</xdr:colOff>
      <xdr:row>366</xdr:row>
      <xdr:rowOff>133350</xdr:rowOff>
    </xdr:to>
    <xdr:pic>
      <xdr:nvPicPr>
        <xdr:cNvPr id="367" name="Picture 476">
          <a:extLst>
            <a:ext uri="{FF2B5EF4-FFF2-40B4-BE49-F238E27FC236}">
              <a16:creationId xmlns:a16="http://schemas.microsoft.com/office/drawing/2014/main" id="{3265E69B-4869-43F6-8295-5092A9EBDC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64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367</xdr:row>
      <xdr:rowOff>0</xdr:rowOff>
    </xdr:from>
    <xdr:to>
      <xdr:col>0</xdr:col>
      <xdr:colOff>152400</xdr:colOff>
      <xdr:row>367</xdr:row>
      <xdr:rowOff>133350</xdr:rowOff>
    </xdr:to>
    <xdr:pic>
      <xdr:nvPicPr>
        <xdr:cNvPr id="368" name="Picture 475">
          <a:extLst>
            <a:ext uri="{FF2B5EF4-FFF2-40B4-BE49-F238E27FC236}">
              <a16:creationId xmlns:a16="http://schemas.microsoft.com/office/drawing/2014/main" id="{F0EFF27E-DBDF-469B-AEA9-A24F674E4B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426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368</xdr:row>
      <xdr:rowOff>0</xdr:rowOff>
    </xdr:from>
    <xdr:to>
      <xdr:col>0</xdr:col>
      <xdr:colOff>152400</xdr:colOff>
      <xdr:row>368</xdr:row>
      <xdr:rowOff>133350</xdr:rowOff>
    </xdr:to>
    <xdr:pic>
      <xdr:nvPicPr>
        <xdr:cNvPr id="369" name="Picture 474">
          <a:extLst>
            <a:ext uri="{FF2B5EF4-FFF2-40B4-BE49-F238E27FC236}">
              <a16:creationId xmlns:a16="http://schemas.microsoft.com/office/drawing/2014/main" id="{994C7679-4048-48F3-B5CD-E0D7FF47FD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88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369</xdr:row>
      <xdr:rowOff>0</xdr:rowOff>
    </xdr:from>
    <xdr:to>
      <xdr:col>0</xdr:col>
      <xdr:colOff>152400</xdr:colOff>
      <xdr:row>369</xdr:row>
      <xdr:rowOff>133350</xdr:rowOff>
    </xdr:to>
    <xdr:pic>
      <xdr:nvPicPr>
        <xdr:cNvPr id="370" name="Picture 473">
          <a:extLst>
            <a:ext uri="{FF2B5EF4-FFF2-40B4-BE49-F238E27FC236}">
              <a16:creationId xmlns:a16="http://schemas.microsoft.com/office/drawing/2014/main" id="{4BC3F3F8-2B33-4497-8835-842881974F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750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370</xdr:row>
      <xdr:rowOff>0</xdr:rowOff>
    </xdr:from>
    <xdr:to>
      <xdr:col>0</xdr:col>
      <xdr:colOff>152400</xdr:colOff>
      <xdr:row>370</xdr:row>
      <xdr:rowOff>133350</xdr:rowOff>
    </xdr:to>
    <xdr:pic>
      <xdr:nvPicPr>
        <xdr:cNvPr id="371" name="Picture 472">
          <a:extLst>
            <a:ext uri="{FF2B5EF4-FFF2-40B4-BE49-F238E27FC236}">
              <a16:creationId xmlns:a16="http://schemas.microsoft.com/office/drawing/2014/main" id="{5749A191-A5CE-4232-806D-87F4E582F9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371</xdr:row>
      <xdr:rowOff>0</xdr:rowOff>
    </xdr:from>
    <xdr:to>
      <xdr:col>0</xdr:col>
      <xdr:colOff>152400</xdr:colOff>
      <xdr:row>371</xdr:row>
      <xdr:rowOff>133350</xdr:rowOff>
    </xdr:to>
    <xdr:pic>
      <xdr:nvPicPr>
        <xdr:cNvPr id="372" name="Picture 471">
          <a:extLst>
            <a:ext uri="{FF2B5EF4-FFF2-40B4-BE49-F238E27FC236}">
              <a16:creationId xmlns:a16="http://schemas.microsoft.com/office/drawing/2014/main" id="{CF77F93B-0363-4831-9EF7-E123AB553C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074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372</xdr:row>
      <xdr:rowOff>0</xdr:rowOff>
    </xdr:from>
    <xdr:to>
      <xdr:col>0</xdr:col>
      <xdr:colOff>152400</xdr:colOff>
      <xdr:row>372</xdr:row>
      <xdr:rowOff>133350</xdr:rowOff>
    </xdr:to>
    <xdr:pic>
      <xdr:nvPicPr>
        <xdr:cNvPr id="373" name="Picture 470">
          <a:extLst>
            <a:ext uri="{FF2B5EF4-FFF2-40B4-BE49-F238E27FC236}">
              <a16:creationId xmlns:a16="http://schemas.microsoft.com/office/drawing/2014/main" id="{18B10052-38A1-4804-AE25-C42A8AF51E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236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373</xdr:row>
      <xdr:rowOff>0</xdr:rowOff>
    </xdr:from>
    <xdr:to>
      <xdr:col>0</xdr:col>
      <xdr:colOff>152400</xdr:colOff>
      <xdr:row>373</xdr:row>
      <xdr:rowOff>133350</xdr:rowOff>
    </xdr:to>
    <xdr:pic>
      <xdr:nvPicPr>
        <xdr:cNvPr id="374" name="Picture 469">
          <a:extLst>
            <a:ext uri="{FF2B5EF4-FFF2-40B4-BE49-F238E27FC236}">
              <a16:creationId xmlns:a16="http://schemas.microsoft.com/office/drawing/2014/main" id="{4D9BE594-1E59-4EFB-AD63-6DE1A3ED7B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398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374</xdr:row>
      <xdr:rowOff>0</xdr:rowOff>
    </xdr:from>
    <xdr:to>
      <xdr:col>0</xdr:col>
      <xdr:colOff>152400</xdr:colOff>
      <xdr:row>374</xdr:row>
      <xdr:rowOff>133350</xdr:rowOff>
    </xdr:to>
    <xdr:pic>
      <xdr:nvPicPr>
        <xdr:cNvPr id="375" name="Picture 468">
          <a:extLst>
            <a:ext uri="{FF2B5EF4-FFF2-40B4-BE49-F238E27FC236}">
              <a16:creationId xmlns:a16="http://schemas.microsoft.com/office/drawing/2014/main" id="{7C0C8D11-9EFA-4D7C-975B-FDF664A047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59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375</xdr:row>
      <xdr:rowOff>0</xdr:rowOff>
    </xdr:from>
    <xdr:to>
      <xdr:col>0</xdr:col>
      <xdr:colOff>152400</xdr:colOff>
      <xdr:row>375</xdr:row>
      <xdr:rowOff>133350</xdr:rowOff>
    </xdr:to>
    <xdr:pic>
      <xdr:nvPicPr>
        <xdr:cNvPr id="376" name="Picture 467">
          <a:extLst>
            <a:ext uri="{FF2B5EF4-FFF2-40B4-BE49-F238E27FC236}">
              <a16:creationId xmlns:a16="http://schemas.microsoft.com/office/drawing/2014/main" id="{2E41C266-1BEA-4478-848B-C8A0D725BE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721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376</xdr:row>
      <xdr:rowOff>0</xdr:rowOff>
    </xdr:from>
    <xdr:to>
      <xdr:col>0</xdr:col>
      <xdr:colOff>152400</xdr:colOff>
      <xdr:row>376</xdr:row>
      <xdr:rowOff>133350</xdr:rowOff>
    </xdr:to>
    <xdr:pic>
      <xdr:nvPicPr>
        <xdr:cNvPr id="377" name="Picture 466">
          <a:extLst>
            <a:ext uri="{FF2B5EF4-FFF2-40B4-BE49-F238E27FC236}">
              <a16:creationId xmlns:a16="http://schemas.microsoft.com/office/drawing/2014/main" id="{E4344421-5127-4DEB-8FBD-215A24914E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883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377</xdr:row>
      <xdr:rowOff>0</xdr:rowOff>
    </xdr:from>
    <xdr:to>
      <xdr:col>0</xdr:col>
      <xdr:colOff>152400</xdr:colOff>
      <xdr:row>377</xdr:row>
      <xdr:rowOff>133350</xdr:rowOff>
    </xdr:to>
    <xdr:pic>
      <xdr:nvPicPr>
        <xdr:cNvPr id="378" name="Picture 465">
          <a:extLst>
            <a:ext uri="{FF2B5EF4-FFF2-40B4-BE49-F238E27FC236}">
              <a16:creationId xmlns:a16="http://schemas.microsoft.com/office/drawing/2014/main" id="{8C68762F-077B-4048-A31D-BEEB65056CE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045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378</xdr:row>
      <xdr:rowOff>0</xdr:rowOff>
    </xdr:from>
    <xdr:to>
      <xdr:col>0</xdr:col>
      <xdr:colOff>152400</xdr:colOff>
      <xdr:row>378</xdr:row>
      <xdr:rowOff>133350</xdr:rowOff>
    </xdr:to>
    <xdr:pic>
      <xdr:nvPicPr>
        <xdr:cNvPr id="379" name="Picture 464">
          <a:extLst>
            <a:ext uri="{FF2B5EF4-FFF2-40B4-BE49-F238E27FC236}">
              <a16:creationId xmlns:a16="http://schemas.microsoft.com/office/drawing/2014/main" id="{E73DA03F-B5CF-47EB-9F44-B105E5E80B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207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379</xdr:row>
      <xdr:rowOff>0</xdr:rowOff>
    </xdr:from>
    <xdr:to>
      <xdr:col>0</xdr:col>
      <xdr:colOff>152400</xdr:colOff>
      <xdr:row>379</xdr:row>
      <xdr:rowOff>133350</xdr:rowOff>
    </xdr:to>
    <xdr:pic>
      <xdr:nvPicPr>
        <xdr:cNvPr id="380" name="Picture 463">
          <a:extLst>
            <a:ext uri="{FF2B5EF4-FFF2-40B4-BE49-F238E27FC236}">
              <a16:creationId xmlns:a16="http://schemas.microsoft.com/office/drawing/2014/main" id="{4A6D3CF8-4821-48DE-928F-1B58B3DF20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369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380</xdr:row>
      <xdr:rowOff>0</xdr:rowOff>
    </xdr:from>
    <xdr:to>
      <xdr:col>0</xdr:col>
      <xdr:colOff>152400</xdr:colOff>
      <xdr:row>380</xdr:row>
      <xdr:rowOff>133350</xdr:rowOff>
    </xdr:to>
    <xdr:pic>
      <xdr:nvPicPr>
        <xdr:cNvPr id="381" name="Picture 462">
          <a:extLst>
            <a:ext uri="{FF2B5EF4-FFF2-40B4-BE49-F238E27FC236}">
              <a16:creationId xmlns:a16="http://schemas.microsoft.com/office/drawing/2014/main" id="{A0B8873C-F739-4530-A1EF-CED927F790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381</xdr:row>
      <xdr:rowOff>0</xdr:rowOff>
    </xdr:from>
    <xdr:to>
      <xdr:col>0</xdr:col>
      <xdr:colOff>152400</xdr:colOff>
      <xdr:row>381</xdr:row>
      <xdr:rowOff>133350</xdr:rowOff>
    </xdr:to>
    <xdr:pic>
      <xdr:nvPicPr>
        <xdr:cNvPr id="382" name="Picture 461">
          <a:extLst>
            <a:ext uri="{FF2B5EF4-FFF2-40B4-BE49-F238E27FC236}">
              <a16:creationId xmlns:a16="http://schemas.microsoft.com/office/drawing/2014/main" id="{B219F717-B8D1-407A-A5C0-AEEB580F5D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693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382</xdr:row>
      <xdr:rowOff>0</xdr:rowOff>
    </xdr:from>
    <xdr:to>
      <xdr:col>0</xdr:col>
      <xdr:colOff>152400</xdr:colOff>
      <xdr:row>382</xdr:row>
      <xdr:rowOff>133350</xdr:rowOff>
    </xdr:to>
    <xdr:pic>
      <xdr:nvPicPr>
        <xdr:cNvPr id="383" name="Picture 460">
          <a:extLst>
            <a:ext uri="{FF2B5EF4-FFF2-40B4-BE49-F238E27FC236}">
              <a16:creationId xmlns:a16="http://schemas.microsoft.com/office/drawing/2014/main" id="{F5C7FE97-4364-44B5-9128-AF40337157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855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383</xdr:row>
      <xdr:rowOff>0</xdr:rowOff>
    </xdr:from>
    <xdr:to>
      <xdr:col>0</xdr:col>
      <xdr:colOff>152400</xdr:colOff>
      <xdr:row>383</xdr:row>
      <xdr:rowOff>133350</xdr:rowOff>
    </xdr:to>
    <xdr:pic>
      <xdr:nvPicPr>
        <xdr:cNvPr id="384" name="Picture 459">
          <a:extLst>
            <a:ext uri="{FF2B5EF4-FFF2-40B4-BE49-F238E27FC236}">
              <a16:creationId xmlns:a16="http://schemas.microsoft.com/office/drawing/2014/main" id="{0096DEED-492E-48B3-A065-3D895570BF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017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384</xdr:row>
      <xdr:rowOff>0</xdr:rowOff>
    </xdr:from>
    <xdr:to>
      <xdr:col>0</xdr:col>
      <xdr:colOff>152400</xdr:colOff>
      <xdr:row>384</xdr:row>
      <xdr:rowOff>133350</xdr:rowOff>
    </xdr:to>
    <xdr:pic>
      <xdr:nvPicPr>
        <xdr:cNvPr id="385" name="Picture 458">
          <a:extLst>
            <a:ext uri="{FF2B5EF4-FFF2-40B4-BE49-F238E27FC236}">
              <a16:creationId xmlns:a16="http://schemas.microsoft.com/office/drawing/2014/main" id="{5E988FE8-577D-4F6F-8232-F0A0C8A2D5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179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385</xdr:row>
      <xdr:rowOff>0</xdr:rowOff>
    </xdr:from>
    <xdr:to>
      <xdr:col>0</xdr:col>
      <xdr:colOff>152400</xdr:colOff>
      <xdr:row>385</xdr:row>
      <xdr:rowOff>133350</xdr:rowOff>
    </xdr:to>
    <xdr:pic>
      <xdr:nvPicPr>
        <xdr:cNvPr id="386" name="Picture 457">
          <a:extLst>
            <a:ext uri="{FF2B5EF4-FFF2-40B4-BE49-F238E27FC236}">
              <a16:creationId xmlns:a16="http://schemas.microsoft.com/office/drawing/2014/main" id="{88B55E44-1F43-4B2F-8C08-22B64856B9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341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386</xdr:row>
      <xdr:rowOff>0</xdr:rowOff>
    </xdr:from>
    <xdr:to>
      <xdr:col>0</xdr:col>
      <xdr:colOff>152400</xdr:colOff>
      <xdr:row>386</xdr:row>
      <xdr:rowOff>133350</xdr:rowOff>
    </xdr:to>
    <xdr:pic>
      <xdr:nvPicPr>
        <xdr:cNvPr id="387" name="Picture 456">
          <a:extLst>
            <a:ext uri="{FF2B5EF4-FFF2-40B4-BE49-F238E27FC236}">
              <a16:creationId xmlns:a16="http://schemas.microsoft.com/office/drawing/2014/main" id="{0F9E0FA8-FA45-4238-860B-E517F7C59B5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503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387</xdr:row>
      <xdr:rowOff>0</xdr:rowOff>
    </xdr:from>
    <xdr:to>
      <xdr:col>0</xdr:col>
      <xdr:colOff>152400</xdr:colOff>
      <xdr:row>387</xdr:row>
      <xdr:rowOff>133350</xdr:rowOff>
    </xdr:to>
    <xdr:pic>
      <xdr:nvPicPr>
        <xdr:cNvPr id="388" name="Picture 455">
          <a:extLst>
            <a:ext uri="{FF2B5EF4-FFF2-40B4-BE49-F238E27FC236}">
              <a16:creationId xmlns:a16="http://schemas.microsoft.com/office/drawing/2014/main" id="{109BA6D6-F5ED-4B01-A7B4-01E84FCACD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664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388</xdr:row>
      <xdr:rowOff>0</xdr:rowOff>
    </xdr:from>
    <xdr:to>
      <xdr:col>0</xdr:col>
      <xdr:colOff>152400</xdr:colOff>
      <xdr:row>388</xdr:row>
      <xdr:rowOff>133350</xdr:rowOff>
    </xdr:to>
    <xdr:pic>
      <xdr:nvPicPr>
        <xdr:cNvPr id="389" name="Picture 454">
          <a:extLst>
            <a:ext uri="{FF2B5EF4-FFF2-40B4-BE49-F238E27FC236}">
              <a16:creationId xmlns:a16="http://schemas.microsoft.com/office/drawing/2014/main" id="{CD6D71C2-6DF8-4139-B432-47C423F0C92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26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389</xdr:row>
      <xdr:rowOff>0</xdr:rowOff>
    </xdr:from>
    <xdr:to>
      <xdr:col>0</xdr:col>
      <xdr:colOff>152400</xdr:colOff>
      <xdr:row>389</xdr:row>
      <xdr:rowOff>133350</xdr:rowOff>
    </xdr:to>
    <xdr:pic>
      <xdr:nvPicPr>
        <xdr:cNvPr id="390" name="Picture 453">
          <a:extLst>
            <a:ext uri="{FF2B5EF4-FFF2-40B4-BE49-F238E27FC236}">
              <a16:creationId xmlns:a16="http://schemas.microsoft.com/office/drawing/2014/main" id="{89E80F3C-B959-4CAE-87CE-5CA07F3ADC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988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390</xdr:row>
      <xdr:rowOff>0</xdr:rowOff>
    </xdr:from>
    <xdr:to>
      <xdr:col>0</xdr:col>
      <xdr:colOff>152400</xdr:colOff>
      <xdr:row>390</xdr:row>
      <xdr:rowOff>133350</xdr:rowOff>
    </xdr:to>
    <xdr:pic>
      <xdr:nvPicPr>
        <xdr:cNvPr id="391" name="Picture 452">
          <a:extLst>
            <a:ext uri="{FF2B5EF4-FFF2-40B4-BE49-F238E27FC236}">
              <a16:creationId xmlns:a16="http://schemas.microsoft.com/office/drawing/2014/main" id="{85471872-DBE4-45EC-9CA2-0497E9D001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150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391</xdr:row>
      <xdr:rowOff>0</xdr:rowOff>
    </xdr:from>
    <xdr:to>
      <xdr:col>0</xdr:col>
      <xdr:colOff>152400</xdr:colOff>
      <xdr:row>391</xdr:row>
      <xdr:rowOff>133350</xdr:rowOff>
    </xdr:to>
    <xdr:pic>
      <xdr:nvPicPr>
        <xdr:cNvPr id="392" name="Picture 451">
          <a:extLst>
            <a:ext uri="{FF2B5EF4-FFF2-40B4-BE49-F238E27FC236}">
              <a16:creationId xmlns:a16="http://schemas.microsoft.com/office/drawing/2014/main" id="{8D4FF8FC-0269-44A2-BADB-961B19C85B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312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392</xdr:row>
      <xdr:rowOff>0</xdr:rowOff>
    </xdr:from>
    <xdr:to>
      <xdr:col>0</xdr:col>
      <xdr:colOff>152400</xdr:colOff>
      <xdr:row>392</xdr:row>
      <xdr:rowOff>133350</xdr:rowOff>
    </xdr:to>
    <xdr:pic>
      <xdr:nvPicPr>
        <xdr:cNvPr id="393" name="Picture 450">
          <a:extLst>
            <a:ext uri="{FF2B5EF4-FFF2-40B4-BE49-F238E27FC236}">
              <a16:creationId xmlns:a16="http://schemas.microsoft.com/office/drawing/2014/main" id="{12913B2F-CE65-4316-9D42-363CAC2291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474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393</xdr:row>
      <xdr:rowOff>0</xdr:rowOff>
    </xdr:from>
    <xdr:to>
      <xdr:col>0</xdr:col>
      <xdr:colOff>152400</xdr:colOff>
      <xdr:row>393</xdr:row>
      <xdr:rowOff>133350</xdr:rowOff>
    </xdr:to>
    <xdr:pic>
      <xdr:nvPicPr>
        <xdr:cNvPr id="394" name="Picture 449">
          <a:extLst>
            <a:ext uri="{FF2B5EF4-FFF2-40B4-BE49-F238E27FC236}">
              <a16:creationId xmlns:a16="http://schemas.microsoft.com/office/drawing/2014/main" id="{25F76D9D-4824-4C2C-ACF2-BF86C98CCF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636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394</xdr:row>
      <xdr:rowOff>0</xdr:rowOff>
    </xdr:from>
    <xdr:to>
      <xdr:col>0</xdr:col>
      <xdr:colOff>152400</xdr:colOff>
      <xdr:row>394</xdr:row>
      <xdr:rowOff>133350</xdr:rowOff>
    </xdr:to>
    <xdr:pic>
      <xdr:nvPicPr>
        <xdr:cNvPr id="395" name="Picture 448">
          <a:extLst>
            <a:ext uri="{FF2B5EF4-FFF2-40B4-BE49-F238E27FC236}">
              <a16:creationId xmlns:a16="http://schemas.microsoft.com/office/drawing/2014/main" id="{23EC45FD-1466-4198-ABE9-B37CA86DB5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798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395</xdr:row>
      <xdr:rowOff>0</xdr:rowOff>
    </xdr:from>
    <xdr:to>
      <xdr:col>0</xdr:col>
      <xdr:colOff>152400</xdr:colOff>
      <xdr:row>395</xdr:row>
      <xdr:rowOff>133350</xdr:rowOff>
    </xdr:to>
    <xdr:pic>
      <xdr:nvPicPr>
        <xdr:cNvPr id="396" name="Picture 447">
          <a:extLst>
            <a:ext uri="{FF2B5EF4-FFF2-40B4-BE49-F238E27FC236}">
              <a16:creationId xmlns:a16="http://schemas.microsoft.com/office/drawing/2014/main" id="{5E551F3B-6D54-4200-8CAF-1D12DD1EE8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960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396</xdr:row>
      <xdr:rowOff>0</xdr:rowOff>
    </xdr:from>
    <xdr:to>
      <xdr:col>0</xdr:col>
      <xdr:colOff>152400</xdr:colOff>
      <xdr:row>396</xdr:row>
      <xdr:rowOff>133350</xdr:rowOff>
    </xdr:to>
    <xdr:pic>
      <xdr:nvPicPr>
        <xdr:cNvPr id="397" name="Picture 446">
          <a:extLst>
            <a:ext uri="{FF2B5EF4-FFF2-40B4-BE49-F238E27FC236}">
              <a16:creationId xmlns:a16="http://schemas.microsoft.com/office/drawing/2014/main" id="{6280D0D8-F235-42D2-B30A-251A85D108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122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397</xdr:row>
      <xdr:rowOff>0</xdr:rowOff>
    </xdr:from>
    <xdr:to>
      <xdr:col>0</xdr:col>
      <xdr:colOff>152400</xdr:colOff>
      <xdr:row>397</xdr:row>
      <xdr:rowOff>133350</xdr:rowOff>
    </xdr:to>
    <xdr:pic>
      <xdr:nvPicPr>
        <xdr:cNvPr id="398" name="Picture 445">
          <a:extLst>
            <a:ext uri="{FF2B5EF4-FFF2-40B4-BE49-F238E27FC236}">
              <a16:creationId xmlns:a16="http://schemas.microsoft.com/office/drawing/2014/main" id="{65A25BD7-FEA6-405D-827D-C71B38D87F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284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398</xdr:row>
      <xdr:rowOff>0</xdr:rowOff>
    </xdr:from>
    <xdr:to>
      <xdr:col>0</xdr:col>
      <xdr:colOff>152400</xdr:colOff>
      <xdr:row>398</xdr:row>
      <xdr:rowOff>133350</xdr:rowOff>
    </xdr:to>
    <xdr:pic>
      <xdr:nvPicPr>
        <xdr:cNvPr id="399" name="Picture 444">
          <a:extLst>
            <a:ext uri="{FF2B5EF4-FFF2-40B4-BE49-F238E27FC236}">
              <a16:creationId xmlns:a16="http://schemas.microsoft.com/office/drawing/2014/main" id="{5372CCEC-0CD6-488D-99CD-CC496462F3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446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399</xdr:row>
      <xdr:rowOff>0</xdr:rowOff>
    </xdr:from>
    <xdr:to>
      <xdr:col>0</xdr:col>
      <xdr:colOff>152400</xdr:colOff>
      <xdr:row>399</xdr:row>
      <xdr:rowOff>133350</xdr:rowOff>
    </xdr:to>
    <xdr:pic>
      <xdr:nvPicPr>
        <xdr:cNvPr id="400" name="Picture 443">
          <a:extLst>
            <a:ext uri="{FF2B5EF4-FFF2-40B4-BE49-F238E27FC236}">
              <a16:creationId xmlns:a16="http://schemas.microsoft.com/office/drawing/2014/main" id="{E3B8210B-1ADD-4867-B139-4481C8A4F8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08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400</xdr:row>
      <xdr:rowOff>0</xdr:rowOff>
    </xdr:from>
    <xdr:to>
      <xdr:col>0</xdr:col>
      <xdr:colOff>152400</xdr:colOff>
      <xdr:row>400</xdr:row>
      <xdr:rowOff>133350</xdr:rowOff>
    </xdr:to>
    <xdr:pic>
      <xdr:nvPicPr>
        <xdr:cNvPr id="401" name="Picture 442">
          <a:extLst>
            <a:ext uri="{FF2B5EF4-FFF2-40B4-BE49-F238E27FC236}">
              <a16:creationId xmlns:a16="http://schemas.microsoft.com/office/drawing/2014/main" id="{642287D6-A051-4DCE-8D31-4E6CF6F4A4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401</xdr:row>
      <xdr:rowOff>0</xdr:rowOff>
    </xdr:from>
    <xdr:to>
      <xdr:col>0</xdr:col>
      <xdr:colOff>152400</xdr:colOff>
      <xdr:row>401</xdr:row>
      <xdr:rowOff>133350</xdr:rowOff>
    </xdr:to>
    <xdr:pic>
      <xdr:nvPicPr>
        <xdr:cNvPr id="402" name="Picture 441">
          <a:extLst>
            <a:ext uri="{FF2B5EF4-FFF2-40B4-BE49-F238E27FC236}">
              <a16:creationId xmlns:a16="http://schemas.microsoft.com/office/drawing/2014/main" id="{8F69A0DD-4239-4FC1-8901-1FA4E3D5AF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93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402</xdr:row>
      <xdr:rowOff>0</xdr:rowOff>
    </xdr:from>
    <xdr:to>
      <xdr:col>0</xdr:col>
      <xdr:colOff>152400</xdr:colOff>
      <xdr:row>402</xdr:row>
      <xdr:rowOff>133350</xdr:rowOff>
    </xdr:to>
    <xdr:pic>
      <xdr:nvPicPr>
        <xdr:cNvPr id="403" name="Picture 440">
          <a:extLst>
            <a:ext uri="{FF2B5EF4-FFF2-40B4-BE49-F238E27FC236}">
              <a16:creationId xmlns:a16="http://schemas.microsoft.com/office/drawing/2014/main" id="{3F96059A-6F37-4274-A634-83A204FC87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09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403</xdr:row>
      <xdr:rowOff>0</xdr:rowOff>
    </xdr:from>
    <xdr:to>
      <xdr:col>0</xdr:col>
      <xdr:colOff>152400</xdr:colOff>
      <xdr:row>403</xdr:row>
      <xdr:rowOff>133350</xdr:rowOff>
    </xdr:to>
    <xdr:pic>
      <xdr:nvPicPr>
        <xdr:cNvPr id="404" name="Picture 439">
          <a:extLst>
            <a:ext uri="{FF2B5EF4-FFF2-40B4-BE49-F238E27FC236}">
              <a16:creationId xmlns:a16="http://schemas.microsoft.com/office/drawing/2014/main" id="{AAA55270-AC49-411C-8326-0F90CA9E03E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25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404</xdr:row>
      <xdr:rowOff>0</xdr:rowOff>
    </xdr:from>
    <xdr:to>
      <xdr:col>0</xdr:col>
      <xdr:colOff>152400</xdr:colOff>
      <xdr:row>404</xdr:row>
      <xdr:rowOff>133350</xdr:rowOff>
    </xdr:to>
    <xdr:pic>
      <xdr:nvPicPr>
        <xdr:cNvPr id="405" name="Picture 438">
          <a:extLst>
            <a:ext uri="{FF2B5EF4-FFF2-40B4-BE49-F238E27FC236}">
              <a16:creationId xmlns:a16="http://schemas.microsoft.com/office/drawing/2014/main" id="{B6C01DA3-DAA4-4E6F-9BAC-A8092B2505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41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405</xdr:row>
      <xdr:rowOff>0</xdr:rowOff>
    </xdr:from>
    <xdr:to>
      <xdr:col>0</xdr:col>
      <xdr:colOff>152400</xdr:colOff>
      <xdr:row>405</xdr:row>
      <xdr:rowOff>133350</xdr:rowOff>
    </xdr:to>
    <xdr:pic>
      <xdr:nvPicPr>
        <xdr:cNvPr id="406" name="Picture 437">
          <a:extLst>
            <a:ext uri="{FF2B5EF4-FFF2-40B4-BE49-F238E27FC236}">
              <a16:creationId xmlns:a16="http://schemas.microsoft.com/office/drawing/2014/main" id="{3BE9F322-ABDB-45F3-BFD8-30AB436A1C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7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406</xdr:row>
      <xdr:rowOff>0</xdr:rowOff>
    </xdr:from>
    <xdr:to>
      <xdr:col>0</xdr:col>
      <xdr:colOff>152400</xdr:colOff>
      <xdr:row>406</xdr:row>
      <xdr:rowOff>133350</xdr:rowOff>
    </xdr:to>
    <xdr:pic>
      <xdr:nvPicPr>
        <xdr:cNvPr id="407" name="Picture 436">
          <a:extLst>
            <a:ext uri="{FF2B5EF4-FFF2-40B4-BE49-F238E27FC236}">
              <a16:creationId xmlns:a16="http://schemas.microsoft.com/office/drawing/2014/main" id="{5660DEBF-9F50-49DF-98B2-C539827592A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74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407</xdr:row>
      <xdr:rowOff>0</xdr:rowOff>
    </xdr:from>
    <xdr:to>
      <xdr:col>0</xdr:col>
      <xdr:colOff>152400</xdr:colOff>
      <xdr:row>407</xdr:row>
      <xdr:rowOff>133350</xdr:rowOff>
    </xdr:to>
    <xdr:pic>
      <xdr:nvPicPr>
        <xdr:cNvPr id="408" name="Picture 435">
          <a:extLst>
            <a:ext uri="{FF2B5EF4-FFF2-40B4-BE49-F238E27FC236}">
              <a16:creationId xmlns:a16="http://schemas.microsoft.com/office/drawing/2014/main" id="{7812709B-4B2D-4B21-94FD-8EC5A33295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90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408</xdr:row>
      <xdr:rowOff>0</xdr:rowOff>
    </xdr:from>
    <xdr:to>
      <xdr:col>0</xdr:col>
      <xdr:colOff>152400</xdr:colOff>
      <xdr:row>408</xdr:row>
      <xdr:rowOff>133350</xdr:rowOff>
    </xdr:to>
    <xdr:pic>
      <xdr:nvPicPr>
        <xdr:cNvPr id="409" name="Picture 434">
          <a:extLst>
            <a:ext uri="{FF2B5EF4-FFF2-40B4-BE49-F238E27FC236}">
              <a16:creationId xmlns:a16="http://schemas.microsoft.com/office/drawing/2014/main" id="{3ED29303-9D6C-475B-8D75-13031E120D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06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409</xdr:row>
      <xdr:rowOff>0</xdr:rowOff>
    </xdr:from>
    <xdr:to>
      <xdr:col>0</xdr:col>
      <xdr:colOff>152400</xdr:colOff>
      <xdr:row>409</xdr:row>
      <xdr:rowOff>133350</xdr:rowOff>
    </xdr:to>
    <xdr:pic>
      <xdr:nvPicPr>
        <xdr:cNvPr id="410" name="Picture 433">
          <a:extLst>
            <a:ext uri="{FF2B5EF4-FFF2-40B4-BE49-F238E27FC236}">
              <a16:creationId xmlns:a16="http://schemas.microsoft.com/office/drawing/2014/main" id="{C6F60A8A-E7FB-4B6D-BC4E-3A14A6D1F1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22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410</xdr:row>
      <xdr:rowOff>0</xdr:rowOff>
    </xdr:from>
    <xdr:to>
      <xdr:col>0</xdr:col>
      <xdr:colOff>152400</xdr:colOff>
      <xdr:row>410</xdr:row>
      <xdr:rowOff>133350</xdr:rowOff>
    </xdr:to>
    <xdr:pic>
      <xdr:nvPicPr>
        <xdr:cNvPr id="411" name="Picture 432">
          <a:extLst>
            <a:ext uri="{FF2B5EF4-FFF2-40B4-BE49-F238E27FC236}">
              <a16:creationId xmlns:a16="http://schemas.microsoft.com/office/drawing/2014/main" id="{A3B07954-9B7F-4784-9FE4-4E4F3A85911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8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411</xdr:row>
      <xdr:rowOff>0</xdr:rowOff>
    </xdr:from>
    <xdr:to>
      <xdr:col>0</xdr:col>
      <xdr:colOff>152400</xdr:colOff>
      <xdr:row>411</xdr:row>
      <xdr:rowOff>133350</xdr:rowOff>
    </xdr:to>
    <xdr:pic>
      <xdr:nvPicPr>
        <xdr:cNvPr id="412" name="Picture 431">
          <a:extLst>
            <a:ext uri="{FF2B5EF4-FFF2-40B4-BE49-F238E27FC236}">
              <a16:creationId xmlns:a16="http://schemas.microsoft.com/office/drawing/2014/main" id="{C4F2F4B0-7762-475E-B2C6-7763437921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55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412</xdr:row>
      <xdr:rowOff>0</xdr:rowOff>
    </xdr:from>
    <xdr:to>
      <xdr:col>0</xdr:col>
      <xdr:colOff>152400</xdr:colOff>
      <xdr:row>412</xdr:row>
      <xdr:rowOff>133350</xdr:rowOff>
    </xdr:to>
    <xdr:pic>
      <xdr:nvPicPr>
        <xdr:cNvPr id="413" name="Picture 430">
          <a:extLst>
            <a:ext uri="{FF2B5EF4-FFF2-40B4-BE49-F238E27FC236}">
              <a16:creationId xmlns:a16="http://schemas.microsoft.com/office/drawing/2014/main" id="{3EE35013-1FDC-4EC1-8562-1E3072ECA7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71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413</xdr:row>
      <xdr:rowOff>0</xdr:rowOff>
    </xdr:from>
    <xdr:to>
      <xdr:col>0</xdr:col>
      <xdr:colOff>152400</xdr:colOff>
      <xdr:row>413</xdr:row>
      <xdr:rowOff>133350</xdr:rowOff>
    </xdr:to>
    <xdr:pic>
      <xdr:nvPicPr>
        <xdr:cNvPr id="414" name="Picture 429">
          <a:extLst>
            <a:ext uri="{FF2B5EF4-FFF2-40B4-BE49-F238E27FC236}">
              <a16:creationId xmlns:a16="http://schemas.microsoft.com/office/drawing/2014/main" id="{44D552FD-B2C4-4125-A491-E9D7F0892E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87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414</xdr:row>
      <xdr:rowOff>0</xdr:rowOff>
    </xdr:from>
    <xdr:to>
      <xdr:col>0</xdr:col>
      <xdr:colOff>152400</xdr:colOff>
      <xdr:row>414</xdr:row>
      <xdr:rowOff>133350</xdr:rowOff>
    </xdr:to>
    <xdr:pic>
      <xdr:nvPicPr>
        <xdr:cNvPr id="415" name="Picture 428">
          <a:extLst>
            <a:ext uri="{FF2B5EF4-FFF2-40B4-BE49-F238E27FC236}">
              <a16:creationId xmlns:a16="http://schemas.microsoft.com/office/drawing/2014/main" id="{6BE7B509-31EE-4F71-B97A-745FB1D640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03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415</xdr:row>
      <xdr:rowOff>0</xdr:rowOff>
    </xdr:from>
    <xdr:to>
      <xdr:col>0</xdr:col>
      <xdr:colOff>152400</xdr:colOff>
      <xdr:row>415</xdr:row>
      <xdr:rowOff>133350</xdr:rowOff>
    </xdr:to>
    <xdr:pic>
      <xdr:nvPicPr>
        <xdr:cNvPr id="416" name="Picture 427">
          <a:extLst>
            <a:ext uri="{FF2B5EF4-FFF2-40B4-BE49-F238E27FC236}">
              <a16:creationId xmlns:a16="http://schemas.microsoft.com/office/drawing/2014/main" id="{EA53DF4E-702D-42D2-8829-23089BA7A7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19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416</xdr:row>
      <xdr:rowOff>0</xdr:rowOff>
    </xdr:from>
    <xdr:to>
      <xdr:col>0</xdr:col>
      <xdr:colOff>152400</xdr:colOff>
      <xdr:row>416</xdr:row>
      <xdr:rowOff>133350</xdr:rowOff>
    </xdr:to>
    <xdr:pic>
      <xdr:nvPicPr>
        <xdr:cNvPr id="417" name="Picture 426">
          <a:extLst>
            <a:ext uri="{FF2B5EF4-FFF2-40B4-BE49-F238E27FC236}">
              <a16:creationId xmlns:a16="http://schemas.microsoft.com/office/drawing/2014/main" id="{1ACF93DB-1E4F-46B1-B6D0-BC70D60267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36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417</xdr:row>
      <xdr:rowOff>0</xdr:rowOff>
    </xdr:from>
    <xdr:to>
      <xdr:col>0</xdr:col>
      <xdr:colOff>152400</xdr:colOff>
      <xdr:row>417</xdr:row>
      <xdr:rowOff>133350</xdr:rowOff>
    </xdr:to>
    <xdr:pic>
      <xdr:nvPicPr>
        <xdr:cNvPr id="418" name="Picture 425">
          <a:extLst>
            <a:ext uri="{FF2B5EF4-FFF2-40B4-BE49-F238E27FC236}">
              <a16:creationId xmlns:a16="http://schemas.microsoft.com/office/drawing/2014/main" id="{20AA5A54-EB5A-4A26-B9DD-2000E8435E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2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418</xdr:row>
      <xdr:rowOff>0</xdr:rowOff>
    </xdr:from>
    <xdr:to>
      <xdr:col>0</xdr:col>
      <xdr:colOff>152400</xdr:colOff>
      <xdr:row>418</xdr:row>
      <xdr:rowOff>133350</xdr:rowOff>
    </xdr:to>
    <xdr:pic>
      <xdr:nvPicPr>
        <xdr:cNvPr id="419" name="Picture 424">
          <a:extLst>
            <a:ext uri="{FF2B5EF4-FFF2-40B4-BE49-F238E27FC236}">
              <a16:creationId xmlns:a16="http://schemas.microsoft.com/office/drawing/2014/main" id="{D316994A-DD3E-4858-BCB4-34D720FF2A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419</xdr:row>
      <xdr:rowOff>0</xdr:rowOff>
    </xdr:from>
    <xdr:to>
      <xdr:col>0</xdr:col>
      <xdr:colOff>152400</xdr:colOff>
      <xdr:row>419</xdr:row>
      <xdr:rowOff>133350</xdr:rowOff>
    </xdr:to>
    <xdr:pic>
      <xdr:nvPicPr>
        <xdr:cNvPr id="420" name="Picture 423">
          <a:extLst>
            <a:ext uri="{FF2B5EF4-FFF2-40B4-BE49-F238E27FC236}">
              <a16:creationId xmlns:a16="http://schemas.microsoft.com/office/drawing/2014/main" id="{DA90CC91-0E79-47DD-BC18-8064D171AC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84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420</xdr:row>
      <xdr:rowOff>0</xdr:rowOff>
    </xdr:from>
    <xdr:to>
      <xdr:col>0</xdr:col>
      <xdr:colOff>152400</xdr:colOff>
      <xdr:row>420</xdr:row>
      <xdr:rowOff>133350</xdr:rowOff>
    </xdr:to>
    <xdr:pic>
      <xdr:nvPicPr>
        <xdr:cNvPr id="421" name="Picture 422">
          <a:extLst>
            <a:ext uri="{FF2B5EF4-FFF2-40B4-BE49-F238E27FC236}">
              <a16:creationId xmlns:a16="http://schemas.microsoft.com/office/drawing/2014/main" id="{0463A17B-7AF1-4F21-85E7-574F96D5EB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00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421</xdr:row>
      <xdr:rowOff>0</xdr:rowOff>
    </xdr:from>
    <xdr:to>
      <xdr:col>0</xdr:col>
      <xdr:colOff>152400</xdr:colOff>
      <xdr:row>421</xdr:row>
      <xdr:rowOff>133350</xdr:rowOff>
    </xdr:to>
    <xdr:pic>
      <xdr:nvPicPr>
        <xdr:cNvPr id="422" name="Picture 421">
          <a:extLst>
            <a:ext uri="{FF2B5EF4-FFF2-40B4-BE49-F238E27FC236}">
              <a16:creationId xmlns:a16="http://schemas.microsoft.com/office/drawing/2014/main" id="{D508D720-565C-4D6A-9DB8-21FC482182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17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422</xdr:row>
      <xdr:rowOff>0</xdr:rowOff>
    </xdr:from>
    <xdr:to>
      <xdr:col>0</xdr:col>
      <xdr:colOff>152400</xdr:colOff>
      <xdr:row>422</xdr:row>
      <xdr:rowOff>133350</xdr:rowOff>
    </xdr:to>
    <xdr:pic>
      <xdr:nvPicPr>
        <xdr:cNvPr id="423" name="Picture 420">
          <a:extLst>
            <a:ext uri="{FF2B5EF4-FFF2-40B4-BE49-F238E27FC236}">
              <a16:creationId xmlns:a16="http://schemas.microsoft.com/office/drawing/2014/main" id="{2AB870DA-2573-497E-992A-470355F99B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332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423</xdr:row>
      <xdr:rowOff>0</xdr:rowOff>
    </xdr:from>
    <xdr:to>
      <xdr:col>0</xdr:col>
      <xdr:colOff>152400</xdr:colOff>
      <xdr:row>423</xdr:row>
      <xdr:rowOff>133350</xdr:rowOff>
    </xdr:to>
    <xdr:pic>
      <xdr:nvPicPr>
        <xdr:cNvPr id="424" name="Picture 419">
          <a:extLst>
            <a:ext uri="{FF2B5EF4-FFF2-40B4-BE49-F238E27FC236}">
              <a16:creationId xmlns:a16="http://schemas.microsoft.com/office/drawing/2014/main" id="{6412020D-3AC7-4154-AF28-4BA4D124C4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49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424</xdr:row>
      <xdr:rowOff>0</xdr:rowOff>
    </xdr:from>
    <xdr:to>
      <xdr:col>0</xdr:col>
      <xdr:colOff>152400</xdr:colOff>
      <xdr:row>424</xdr:row>
      <xdr:rowOff>133350</xdr:rowOff>
    </xdr:to>
    <xdr:pic>
      <xdr:nvPicPr>
        <xdr:cNvPr id="425" name="Picture 418">
          <a:extLst>
            <a:ext uri="{FF2B5EF4-FFF2-40B4-BE49-F238E27FC236}">
              <a16:creationId xmlns:a16="http://schemas.microsoft.com/office/drawing/2014/main" id="{7F5D0965-4537-4583-AD14-CF58A32956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65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425</xdr:row>
      <xdr:rowOff>0</xdr:rowOff>
    </xdr:from>
    <xdr:to>
      <xdr:col>0</xdr:col>
      <xdr:colOff>152400</xdr:colOff>
      <xdr:row>425</xdr:row>
      <xdr:rowOff>133350</xdr:rowOff>
    </xdr:to>
    <xdr:pic>
      <xdr:nvPicPr>
        <xdr:cNvPr id="426" name="Picture 417">
          <a:extLst>
            <a:ext uri="{FF2B5EF4-FFF2-40B4-BE49-F238E27FC236}">
              <a16:creationId xmlns:a16="http://schemas.microsoft.com/office/drawing/2014/main" id="{763BDC97-A22A-4C26-B3E0-8A20FADC9A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81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426</xdr:row>
      <xdr:rowOff>0</xdr:rowOff>
    </xdr:from>
    <xdr:to>
      <xdr:col>0</xdr:col>
      <xdr:colOff>152400</xdr:colOff>
      <xdr:row>426</xdr:row>
      <xdr:rowOff>133350</xdr:rowOff>
    </xdr:to>
    <xdr:pic>
      <xdr:nvPicPr>
        <xdr:cNvPr id="427" name="Picture 416">
          <a:extLst>
            <a:ext uri="{FF2B5EF4-FFF2-40B4-BE49-F238E27FC236}">
              <a16:creationId xmlns:a16="http://schemas.microsoft.com/office/drawing/2014/main" id="{4FA3C933-B98D-4CF2-B8CC-4EACD2FE14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98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427</xdr:row>
      <xdr:rowOff>0</xdr:rowOff>
    </xdr:from>
    <xdr:to>
      <xdr:col>0</xdr:col>
      <xdr:colOff>152400</xdr:colOff>
      <xdr:row>427</xdr:row>
      <xdr:rowOff>133350</xdr:rowOff>
    </xdr:to>
    <xdr:pic>
      <xdr:nvPicPr>
        <xdr:cNvPr id="428" name="Picture 415">
          <a:extLst>
            <a:ext uri="{FF2B5EF4-FFF2-40B4-BE49-F238E27FC236}">
              <a16:creationId xmlns:a16="http://schemas.microsoft.com/office/drawing/2014/main" id="{1172A007-A63A-47DE-B08A-E02D43FA04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14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428</xdr:row>
      <xdr:rowOff>0</xdr:rowOff>
    </xdr:from>
    <xdr:to>
      <xdr:col>0</xdr:col>
      <xdr:colOff>152400</xdr:colOff>
      <xdr:row>428</xdr:row>
      <xdr:rowOff>133350</xdr:rowOff>
    </xdr:to>
    <xdr:pic>
      <xdr:nvPicPr>
        <xdr:cNvPr id="429" name="Picture 414">
          <a:extLst>
            <a:ext uri="{FF2B5EF4-FFF2-40B4-BE49-F238E27FC236}">
              <a16:creationId xmlns:a16="http://schemas.microsoft.com/office/drawing/2014/main" id="{33395128-786D-4EC8-9E3F-0D635BB7CE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30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429</xdr:row>
      <xdr:rowOff>0</xdr:rowOff>
    </xdr:from>
    <xdr:to>
      <xdr:col>0</xdr:col>
      <xdr:colOff>152400</xdr:colOff>
      <xdr:row>429</xdr:row>
      <xdr:rowOff>133350</xdr:rowOff>
    </xdr:to>
    <xdr:pic>
      <xdr:nvPicPr>
        <xdr:cNvPr id="430" name="Picture 413">
          <a:extLst>
            <a:ext uri="{FF2B5EF4-FFF2-40B4-BE49-F238E27FC236}">
              <a16:creationId xmlns:a16="http://schemas.microsoft.com/office/drawing/2014/main" id="{696FDE40-4766-4527-8D54-0AE334359D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46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430</xdr:row>
      <xdr:rowOff>0</xdr:rowOff>
    </xdr:from>
    <xdr:to>
      <xdr:col>0</xdr:col>
      <xdr:colOff>152400</xdr:colOff>
      <xdr:row>430</xdr:row>
      <xdr:rowOff>133350</xdr:rowOff>
    </xdr:to>
    <xdr:pic>
      <xdr:nvPicPr>
        <xdr:cNvPr id="431" name="Picture 412">
          <a:extLst>
            <a:ext uri="{FF2B5EF4-FFF2-40B4-BE49-F238E27FC236}">
              <a16:creationId xmlns:a16="http://schemas.microsoft.com/office/drawing/2014/main" id="{4E176AD7-67C6-4218-AA00-45913DF0FA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431</xdr:row>
      <xdr:rowOff>0</xdr:rowOff>
    </xdr:from>
    <xdr:to>
      <xdr:col>0</xdr:col>
      <xdr:colOff>152400</xdr:colOff>
      <xdr:row>431</xdr:row>
      <xdr:rowOff>133350</xdr:rowOff>
    </xdr:to>
    <xdr:pic>
      <xdr:nvPicPr>
        <xdr:cNvPr id="432" name="Picture 411">
          <a:extLst>
            <a:ext uri="{FF2B5EF4-FFF2-40B4-BE49-F238E27FC236}">
              <a16:creationId xmlns:a16="http://schemas.microsoft.com/office/drawing/2014/main" id="{B092FE09-63EE-4765-B3EC-DD63D71BB97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78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432</xdr:row>
      <xdr:rowOff>0</xdr:rowOff>
    </xdr:from>
    <xdr:to>
      <xdr:col>0</xdr:col>
      <xdr:colOff>152400</xdr:colOff>
      <xdr:row>432</xdr:row>
      <xdr:rowOff>133350</xdr:rowOff>
    </xdr:to>
    <xdr:pic>
      <xdr:nvPicPr>
        <xdr:cNvPr id="433" name="Picture 410">
          <a:extLst>
            <a:ext uri="{FF2B5EF4-FFF2-40B4-BE49-F238E27FC236}">
              <a16:creationId xmlns:a16="http://schemas.microsoft.com/office/drawing/2014/main" id="{B33AE360-1ED0-4285-A2EE-BACB6EACC2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5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433</xdr:row>
      <xdr:rowOff>0</xdr:rowOff>
    </xdr:from>
    <xdr:to>
      <xdr:col>0</xdr:col>
      <xdr:colOff>152400</xdr:colOff>
      <xdr:row>433</xdr:row>
      <xdr:rowOff>133350</xdr:rowOff>
    </xdr:to>
    <xdr:pic>
      <xdr:nvPicPr>
        <xdr:cNvPr id="434" name="Picture 409">
          <a:extLst>
            <a:ext uri="{FF2B5EF4-FFF2-40B4-BE49-F238E27FC236}">
              <a16:creationId xmlns:a16="http://schemas.microsoft.com/office/drawing/2014/main" id="{D521E515-8373-4784-878B-EDDA3185D5C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11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434</xdr:row>
      <xdr:rowOff>0</xdr:rowOff>
    </xdr:from>
    <xdr:to>
      <xdr:col>0</xdr:col>
      <xdr:colOff>152400</xdr:colOff>
      <xdr:row>434</xdr:row>
      <xdr:rowOff>133350</xdr:rowOff>
    </xdr:to>
    <xdr:pic>
      <xdr:nvPicPr>
        <xdr:cNvPr id="435" name="Picture 408">
          <a:extLst>
            <a:ext uri="{FF2B5EF4-FFF2-40B4-BE49-F238E27FC236}">
              <a16:creationId xmlns:a16="http://schemas.microsoft.com/office/drawing/2014/main" id="{C279D3EF-2018-467A-B5FD-4FB3A947CD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27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435</xdr:row>
      <xdr:rowOff>0</xdr:rowOff>
    </xdr:from>
    <xdr:to>
      <xdr:col>0</xdr:col>
      <xdr:colOff>152400</xdr:colOff>
      <xdr:row>435</xdr:row>
      <xdr:rowOff>133350</xdr:rowOff>
    </xdr:to>
    <xdr:pic>
      <xdr:nvPicPr>
        <xdr:cNvPr id="436" name="Picture 407">
          <a:extLst>
            <a:ext uri="{FF2B5EF4-FFF2-40B4-BE49-F238E27FC236}">
              <a16:creationId xmlns:a16="http://schemas.microsoft.com/office/drawing/2014/main" id="{FAA80C44-4427-41D8-B435-BADA2B7E18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3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436</xdr:row>
      <xdr:rowOff>0</xdr:rowOff>
    </xdr:from>
    <xdr:to>
      <xdr:col>0</xdr:col>
      <xdr:colOff>152400</xdr:colOff>
      <xdr:row>436</xdr:row>
      <xdr:rowOff>133350</xdr:rowOff>
    </xdr:to>
    <xdr:pic>
      <xdr:nvPicPr>
        <xdr:cNvPr id="437" name="Picture 406">
          <a:extLst>
            <a:ext uri="{FF2B5EF4-FFF2-40B4-BE49-F238E27FC236}">
              <a16:creationId xmlns:a16="http://schemas.microsoft.com/office/drawing/2014/main" id="{F52CFF41-47F1-4905-81A5-88286AA1AB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59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437</xdr:row>
      <xdr:rowOff>0</xdr:rowOff>
    </xdr:from>
    <xdr:to>
      <xdr:col>0</xdr:col>
      <xdr:colOff>152400</xdr:colOff>
      <xdr:row>437</xdr:row>
      <xdr:rowOff>133350</xdr:rowOff>
    </xdr:to>
    <xdr:pic>
      <xdr:nvPicPr>
        <xdr:cNvPr id="438" name="Picture 405">
          <a:extLst>
            <a:ext uri="{FF2B5EF4-FFF2-40B4-BE49-F238E27FC236}">
              <a16:creationId xmlns:a16="http://schemas.microsoft.com/office/drawing/2014/main" id="{9A0E5E47-23B1-492D-9B28-7CA7999C03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76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438</xdr:row>
      <xdr:rowOff>0</xdr:rowOff>
    </xdr:from>
    <xdr:to>
      <xdr:col>0</xdr:col>
      <xdr:colOff>152400</xdr:colOff>
      <xdr:row>438</xdr:row>
      <xdr:rowOff>133350</xdr:rowOff>
    </xdr:to>
    <xdr:pic>
      <xdr:nvPicPr>
        <xdr:cNvPr id="439" name="Picture 404">
          <a:extLst>
            <a:ext uri="{FF2B5EF4-FFF2-40B4-BE49-F238E27FC236}">
              <a16:creationId xmlns:a16="http://schemas.microsoft.com/office/drawing/2014/main" id="{04285C67-16F4-49B0-80A8-AD210BA8C2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92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439</xdr:row>
      <xdr:rowOff>0</xdr:rowOff>
    </xdr:from>
    <xdr:to>
      <xdr:col>0</xdr:col>
      <xdr:colOff>152400</xdr:colOff>
      <xdr:row>439</xdr:row>
      <xdr:rowOff>133350</xdr:rowOff>
    </xdr:to>
    <xdr:pic>
      <xdr:nvPicPr>
        <xdr:cNvPr id="440" name="Picture 403">
          <a:extLst>
            <a:ext uri="{FF2B5EF4-FFF2-40B4-BE49-F238E27FC236}">
              <a16:creationId xmlns:a16="http://schemas.microsoft.com/office/drawing/2014/main" id="{5C819819-3DDA-4E72-A6C0-D858657B921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08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440</xdr:row>
      <xdr:rowOff>0</xdr:rowOff>
    </xdr:from>
    <xdr:to>
      <xdr:col>0</xdr:col>
      <xdr:colOff>152400</xdr:colOff>
      <xdr:row>440</xdr:row>
      <xdr:rowOff>133350</xdr:rowOff>
    </xdr:to>
    <xdr:pic>
      <xdr:nvPicPr>
        <xdr:cNvPr id="441" name="Picture 402">
          <a:extLst>
            <a:ext uri="{FF2B5EF4-FFF2-40B4-BE49-F238E27FC236}">
              <a16:creationId xmlns:a16="http://schemas.microsoft.com/office/drawing/2014/main" id="{DC458E7F-BEDC-4050-87B7-ACAD2DC9DF5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24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441</xdr:row>
      <xdr:rowOff>0</xdr:rowOff>
    </xdr:from>
    <xdr:to>
      <xdr:col>0</xdr:col>
      <xdr:colOff>152400</xdr:colOff>
      <xdr:row>441</xdr:row>
      <xdr:rowOff>133350</xdr:rowOff>
    </xdr:to>
    <xdr:pic>
      <xdr:nvPicPr>
        <xdr:cNvPr id="442" name="Picture 401">
          <a:extLst>
            <a:ext uri="{FF2B5EF4-FFF2-40B4-BE49-F238E27FC236}">
              <a16:creationId xmlns:a16="http://schemas.microsoft.com/office/drawing/2014/main" id="{B71ABD02-F936-491B-B1C7-2D704455A0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0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442</xdr:row>
      <xdr:rowOff>0</xdr:rowOff>
    </xdr:from>
    <xdr:to>
      <xdr:col>0</xdr:col>
      <xdr:colOff>152400</xdr:colOff>
      <xdr:row>442</xdr:row>
      <xdr:rowOff>133350</xdr:rowOff>
    </xdr:to>
    <xdr:pic>
      <xdr:nvPicPr>
        <xdr:cNvPr id="443" name="Picture 400">
          <a:extLst>
            <a:ext uri="{FF2B5EF4-FFF2-40B4-BE49-F238E27FC236}">
              <a16:creationId xmlns:a16="http://schemas.microsoft.com/office/drawing/2014/main" id="{3B02B3FD-5CAF-4809-A561-1FE49A8D78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570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443</xdr:row>
      <xdr:rowOff>0</xdr:rowOff>
    </xdr:from>
    <xdr:to>
      <xdr:col>0</xdr:col>
      <xdr:colOff>152400</xdr:colOff>
      <xdr:row>443</xdr:row>
      <xdr:rowOff>133350</xdr:rowOff>
    </xdr:to>
    <xdr:pic>
      <xdr:nvPicPr>
        <xdr:cNvPr id="444" name="Picture 399">
          <a:extLst>
            <a:ext uri="{FF2B5EF4-FFF2-40B4-BE49-F238E27FC236}">
              <a16:creationId xmlns:a16="http://schemas.microsoft.com/office/drawing/2014/main" id="{3AE49394-BF72-4F62-AC89-E1B427828C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73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444</xdr:row>
      <xdr:rowOff>0</xdr:rowOff>
    </xdr:from>
    <xdr:to>
      <xdr:col>0</xdr:col>
      <xdr:colOff>152400</xdr:colOff>
      <xdr:row>444</xdr:row>
      <xdr:rowOff>133350</xdr:rowOff>
    </xdr:to>
    <xdr:pic>
      <xdr:nvPicPr>
        <xdr:cNvPr id="445" name="Picture 398">
          <a:extLst>
            <a:ext uri="{FF2B5EF4-FFF2-40B4-BE49-F238E27FC236}">
              <a16:creationId xmlns:a16="http://schemas.microsoft.com/office/drawing/2014/main" id="{1B5BB15E-71C8-47EF-81E0-A1D18FA89E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894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445</xdr:row>
      <xdr:rowOff>0</xdr:rowOff>
    </xdr:from>
    <xdr:to>
      <xdr:col>0</xdr:col>
      <xdr:colOff>152400</xdr:colOff>
      <xdr:row>445</xdr:row>
      <xdr:rowOff>133350</xdr:rowOff>
    </xdr:to>
    <xdr:pic>
      <xdr:nvPicPr>
        <xdr:cNvPr id="446" name="Picture 397">
          <a:extLst>
            <a:ext uri="{FF2B5EF4-FFF2-40B4-BE49-F238E27FC236}">
              <a16:creationId xmlns:a16="http://schemas.microsoft.com/office/drawing/2014/main" id="{B1186534-0B4B-4B17-8D1D-BD2674B68C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05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446</xdr:row>
      <xdr:rowOff>0</xdr:rowOff>
    </xdr:from>
    <xdr:to>
      <xdr:col>0</xdr:col>
      <xdr:colOff>152400</xdr:colOff>
      <xdr:row>446</xdr:row>
      <xdr:rowOff>133350</xdr:rowOff>
    </xdr:to>
    <xdr:pic>
      <xdr:nvPicPr>
        <xdr:cNvPr id="447" name="Picture 396">
          <a:extLst>
            <a:ext uri="{FF2B5EF4-FFF2-40B4-BE49-F238E27FC236}">
              <a16:creationId xmlns:a16="http://schemas.microsoft.com/office/drawing/2014/main" id="{AF8D59DE-A7A4-4DE1-BB87-B745BAF379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21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447</xdr:row>
      <xdr:rowOff>0</xdr:rowOff>
    </xdr:from>
    <xdr:to>
      <xdr:col>0</xdr:col>
      <xdr:colOff>152400</xdr:colOff>
      <xdr:row>447</xdr:row>
      <xdr:rowOff>133350</xdr:rowOff>
    </xdr:to>
    <xdr:pic>
      <xdr:nvPicPr>
        <xdr:cNvPr id="448" name="Picture 395">
          <a:extLst>
            <a:ext uri="{FF2B5EF4-FFF2-40B4-BE49-F238E27FC236}">
              <a16:creationId xmlns:a16="http://schemas.microsoft.com/office/drawing/2014/main" id="{2A642DBC-5B98-47F4-ACFF-686181D822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8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448</xdr:row>
      <xdr:rowOff>0</xdr:rowOff>
    </xdr:from>
    <xdr:to>
      <xdr:col>0</xdr:col>
      <xdr:colOff>152400</xdr:colOff>
      <xdr:row>448</xdr:row>
      <xdr:rowOff>133350</xdr:rowOff>
    </xdr:to>
    <xdr:pic>
      <xdr:nvPicPr>
        <xdr:cNvPr id="449" name="Picture 394">
          <a:extLst>
            <a:ext uri="{FF2B5EF4-FFF2-40B4-BE49-F238E27FC236}">
              <a16:creationId xmlns:a16="http://schemas.microsoft.com/office/drawing/2014/main" id="{988F464F-36DF-400D-8A33-131B846EFA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542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449</xdr:row>
      <xdr:rowOff>0</xdr:rowOff>
    </xdr:from>
    <xdr:to>
      <xdr:col>0</xdr:col>
      <xdr:colOff>152400</xdr:colOff>
      <xdr:row>449</xdr:row>
      <xdr:rowOff>133350</xdr:rowOff>
    </xdr:to>
    <xdr:pic>
      <xdr:nvPicPr>
        <xdr:cNvPr id="450" name="Picture 393">
          <a:extLst>
            <a:ext uri="{FF2B5EF4-FFF2-40B4-BE49-F238E27FC236}">
              <a16:creationId xmlns:a16="http://schemas.microsoft.com/office/drawing/2014/main" id="{B335E9C5-D812-41DD-AA3F-EED052E9787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70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450</xdr:row>
      <xdr:rowOff>0</xdr:rowOff>
    </xdr:from>
    <xdr:to>
      <xdr:col>0</xdr:col>
      <xdr:colOff>152400</xdr:colOff>
      <xdr:row>450</xdr:row>
      <xdr:rowOff>133350</xdr:rowOff>
    </xdr:to>
    <xdr:pic>
      <xdr:nvPicPr>
        <xdr:cNvPr id="451" name="Picture 392">
          <a:extLst>
            <a:ext uri="{FF2B5EF4-FFF2-40B4-BE49-F238E27FC236}">
              <a16:creationId xmlns:a16="http://schemas.microsoft.com/office/drawing/2014/main" id="{6746F403-60CE-454E-9638-64BC52ABE3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866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451</xdr:row>
      <xdr:rowOff>0</xdr:rowOff>
    </xdr:from>
    <xdr:to>
      <xdr:col>0</xdr:col>
      <xdr:colOff>152400</xdr:colOff>
      <xdr:row>451</xdr:row>
      <xdr:rowOff>133350</xdr:rowOff>
    </xdr:to>
    <xdr:pic>
      <xdr:nvPicPr>
        <xdr:cNvPr id="452" name="Picture 391">
          <a:extLst>
            <a:ext uri="{FF2B5EF4-FFF2-40B4-BE49-F238E27FC236}">
              <a16:creationId xmlns:a16="http://schemas.microsoft.com/office/drawing/2014/main" id="{E57E7123-0D48-4DE9-AC10-128E04970D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028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452</xdr:row>
      <xdr:rowOff>0</xdr:rowOff>
    </xdr:from>
    <xdr:to>
      <xdr:col>0</xdr:col>
      <xdr:colOff>152400</xdr:colOff>
      <xdr:row>452</xdr:row>
      <xdr:rowOff>133350</xdr:rowOff>
    </xdr:to>
    <xdr:pic>
      <xdr:nvPicPr>
        <xdr:cNvPr id="453" name="Picture 390">
          <a:extLst>
            <a:ext uri="{FF2B5EF4-FFF2-40B4-BE49-F238E27FC236}">
              <a16:creationId xmlns:a16="http://schemas.microsoft.com/office/drawing/2014/main" id="{093F92C7-564A-4D32-B901-AD8D2E9327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190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453</xdr:row>
      <xdr:rowOff>0</xdr:rowOff>
    </xdr:from>
    <xdr:to>
      <xdr:col>0</xdr:col>
      <xdr:colOff>152400</xdr:colOff>
      <xdr:row>453</xdr:row>
      <xdr:rowOff>133350</xdr:rowOff>
    </xdr:to>
    <xdr:pic>
      <xdr:nvPicPr>
        <xdr:cNvPr id="454" name="Picture 389">
          <a:extLst>
            <a:ext uri="{FF2B5EF4-FFF2-40B4-BE49-F238E27FC236}">
              <a16:creationId xmlns:a16="http://schemas.microsoft.com/office/drawing/2014/main" id="{FA85EE73-3898-429E-8441-D511CEC56F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5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454</xdr:row>
      <xdr:rowOff>0</xdr:rowOff>
    </xdr:from>
    <xdr:to>
      <xdr:col>0</xdr:col>
      <xdr:colOff>152400</xdr:colOff>
      <xdr:row>454</xdr:row>
      <xdr:rowOff>133350</xdr:rowOff>
    </xdr:to>
    <xdr:pic>
      <xdr:nvPicPr>
        <xdr:cNvPr id="455" name="Picture 388">
          <a:extLst>
            <a:ext uri="{FF2B5EF4-FFF2-40B4-BE49-F238E27FC236}">
              <a16:creationId xmlns:a16="http://schemas.microsoft.com/office/drawing/2014/main" id="{3E0D682D-0341-4305-B11C-A14F7BF0904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513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455</xdr:row>
      <xdr:rowOff>0</xdr:rowOff>
    </xdr:from>
    <xdr:to>
      <xdr:col>0</xdr:col>
      <xdr:colOff>152400</xdr:colOff>
      <xdr:row>455</xdr:row>
      <xdr:rowOff>133350</xdr:rowOff>
    </xdr:to>
    <xdr:pic>
      <xdr:nvPicPr>
        <xdr:cNvPr id="456" name="Picture 387">
          <a:extLst>
            <a:ext uri="{FF2B5EF4-FFF2-40B4-BE49-F238E27FC236}">
              <a16:creationId xmlns:a16="http://schemas.microsoft.com/office/drawing/2014/main" id="{558098FC-9C97-4E1F-8F7E-CD390DA1B2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675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456</xdr:row>
      <xdr:rowOff>0</xdr:rowOff>
    </xdr:from>
    <xdr:to>
      <xdr:col>0</xdr:col>
      <xdr:colOff>152400</xdr:colOff>
      <xdr:row>456</xdr:row>
      <xdr:rowOff>133350</xdr:rowOff>
    </xdr:to>
    <xdr:pic>
      <xdr:nvPicPr>
        <xdr:cNvPr id="457" name="Picture 386">
          <a:extLst>
            <a:ext uri="{FF2B5EF4-FFF2-40B4-BE49-F238E27FC236}">
              <a16:creationId xmlns:a16="http://schemas.microsoft.com/office/drawing/2014/main" id="{A671F1B6-ABD0-4122-B5B6-EC4B868812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837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457</xdr:row>
      <xdr:rowOff>0</xdr:rowOff>
    </xdr:from>
    <xdr:to>
      <xdr:col>0</xdr:col>
      <xdr:colOff>152400</xdr:colOff>
      <xdr:row>457</xdr:row>
      <xdr:rowOff>133350</xdr:rowOff>
    </xdr:to>
    <xdr:pic>
      <xdr:nvPicPr>
        <xdr:cNvPr id="458" name="Picture 385">
          <a:extLst>
            <a:ext uri="{FF2B5EF4-FFF2-40B4-BE49-F238E27FC236}">
              <a16:creationId xmlns:a16="http://schemas.microsoft.com/office/drawing/2014/main" id="{53178BF6-BC78-45A7-84DF-C91634EB6F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999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458</xdr:row>
      <xdr:rowOff>0</xdr:rowOff>
    </xdr:from>
    <xdr:to>
      <xdr:col>0</xdr:col>
      <xdr:colOff>152400</xdr:colOff>
      <xdr:row>458</xdr:row>
      <xdr:rowOff>133350</xdr:rowOff>
    </xdr:to>
    <xdr:pic>
      <xdr:nvPicPr>
        <xdr:cNvPr id="459" name="Picture 384">
          <a:extLst>
            <a:ext uri="{FF2B5EF4-FFF2-40B4-BE49-F238E27FC236}">
              <a16:creationId xmlns:a16="http://schemas.microsoft.com/office/drawing/2014/main" id="{CA3FD460-3403-4056-9A4F-3A2180DC56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16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459</xdr:row>
      <xdr:rowOff>0</xdr:rowOff>
    </xdr:from>
    <xdr:to>
      <xdr:col>0</xdr:col>
      <xdr:colOff>152400</xdr:colOff>
      <xdr:row>459</xdr:row>
      <xdr:rowOff>133350</xdr:rowOff>
    </xdr:to>
    <xdr:pic>
      <xdr:nvPicPr>
        <xdr:cNvPr id="460" name="Picture 383">
          <a:extLst>
            <a:ext uri="{FF2B5EF4-FFF2-40B4-BE49-F238E27FC236}">
              <a16:creationId xmlns:a16="http://schemas.microsoft.com/office/drawing/2014/main" id="{6965B52B-0AE4-4F2D-A41A-EF9F68E62B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32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460</xdr:row>
      <xdr:rowOff>0</xdr:rowOff>
    </xdr:from>
    <xdr:to>
      <xdr:col>0</xdr:col>
      <xdr:colOff>152400</xdr:colOff>
      <xdr:row>460</xdr:row>
      <xdr:rowOff>133350</xdr:rowOff>
    </xdr:to>
    <xdr:pic>
      <xdr:nvPicPr>
        <xdr:cNvPr id="461" name="Picture 382">
          <a:extLst>
            <a:ext uri="{FF2B5EF4-FFF2-40B4-BE49-F238E27FC236}">
              <a16:creationId xmlns:a16="http://schemas.microsoft.com/office/drawing/2014/main" id="{6B018AE4-7780-4D0E-B98A-893FDC3F0C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461</xdr:row>
      <xdr:rowOff>0</xdr:rowOff>
    </xdr:from>
    <xdr:to>
      <xdr:col>0</xdr:col>
      <xdr:colOff>152400</xdr:colOff>
      <xdr:row>461</xdr:row>
      <xdr:rowOff>133350</xdr:rowOff>
    </xdr:to>
    <xdr:pic>
      <xdr:nvPicPr>
        <xdr:cNvPr id="462" name="Picture 381">
          <a:extLst>
            <a:ext uri="{FF2B5EF4-FFF2-40B4-BE49-F238E27FC236}">
              <a16:creationId xmlns:a16="http://schemas.microsoft.com/office/drawing/2014/main" id="{1229BD1E-F4B6-47BD-A631-38D3E1F566F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647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462</xdr:row>
      <xdr:rowOff>0</xdr:rowOff>
    </xdr:from>
    <xdr:to>
      <xdr:col>0</xdr:col>
      <xdr:colOff>152400</xdr:colOff>
      <xdr:row>462</xdr:row>
      <xdr:rowOff>133350</xdr:rowOff>
    </xdr:to>
    <xdr:pic>
      <xdr:nvPicPr>
        <xdr:cNvPr id="463" name="Picture 380">
          <a:extLst>
            <a:ext uri="{FF2B5EF4-FFF2-40B4-BE49-F238E27FC236}">
              <a16:creationId xmlns:a16="http://schemas.microsoft.com/office/drawing/2014/main" id="{363F5D9B-0592-47E8-93EE-7A299DC40F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809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463</xdr:row>
      <xdr:rowOff>0</xdr:rowOff>
    </xdr:from>
    <xdr:to>
      <xdr:col>0</xdr:col>
      <xdr:colOff>152400</xdr:colOff>
      <xdr:row>463</xdr:row>
      <xdr:rowOff>133350</xdr:rowOff>
    </xdr:to>
    <xdr:pic>
      <xdr:nvPicPr>
        <xdr:cNvPr id="464" name="Picture 379">
          <a:extLst>
            <a:ext uri="{FF2B5EF4-FFF2-40B4-BE49-F238E27FC236}">
              <a16:creationId xmlns:a16="http://schemas.microsoft.com/office/drawing/2014/main" id="{D4726590-802A-4972-8D4A-4E4DFD3446E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971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464</xdr:row>
      <xdr:rowOff>0</xdr:rowOff>
    </xdr:from>
    <xdr:to>
      <xdr:col>0</xdr:col>
      <xdr:colOff>152400</xdr:colOff>
      <xdr:row>464</xdr:row>
      <xdr:rowOff>133350</xdr:rowOff>
    </xdr:to>
    <xdr:pic>
      <xdr:nvPicPr>
        <xdr:cNvPr id="465" name="Picture 378">
          <a:extLst>
            <a:ext uri="{FF2B5EF4-FFF2-40B4-BE49-F238E27FC236}">
              <a16:creationId xmlns:a16="http://schemas.microsoft.com/office/drawing/2014/main" id="{D83267DE-D1D8-4B41-B9F9-7534B22F065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3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465</xdr:row>
      <xdr:rowOff>0</xdr:rowOff>
    </xdr:from>
    <xdr:to>
      <xdr:col>0</xdr:col>
      <xdr:colOff>152400</xdr:colOff>
      <xdr:row>465</xdr:row>
      <xdr:rowOff>133350</xdr:rowOff>
    </xdr:to>
    <xdr:pic>
      <xdr:nvPicPr>
        <xdr:cNvPr id="466" name="Picture 377">
          <a:extLst>
            <a:ext uri="{FF2B5EF4-FFF2-40B4-BE49-F238E27FC236}">
              <a16:creationId xmlns:a16="http://schemas.microsoft.com/office/drawing/2014/main" id="{4F49C6C4-60B8-450C-99A6-4D7F82F60A5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9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466</xdr:row>
      <xdr:rowOff>0</xdr:rowOff>
    </xdr:from>
    <xdr:to>
      <xdr:col>0</xdr:col>
      <xdr:colOff>152400</xdr:colOff>
      <xdr:row>466</xdr:row>
      <xdr:rowOff>133350</xdr:rowOff>
    </xdr:to>
    <xdr:pic>
      <xdr:nvPicPr>
        <xdr:cNvPr id="467" name="Picture 376">
          <a:extLst>
            <a:ext uri="{FF2B5EF4-FFF2-40B4-BE49-F238E27FC236}">
              <a16:creationId xmlns:a16="http://schemas.microsoft.com/office/drawing/2014/main" id="{B83990FF-C7BA-445C-AB0E-61C07F6762D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45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467</xdr:row>
      <xdr:rowOff>0</xdr:rowOff>
    </xdr:from>
    <xdr:to>
      <xdr:col>0</xdr:col>
      <xdr:colOff>152400</xdr:colOff>
      <xdr:row>467</xdr:row>
      <xdr:rowOff>133350</xdr:rowOff>
    </xdr:to>
    <xdr:pic>
      <xdr:nvPicPr>
        <xdr:cNvPr id="468" name="Picture 375">
          <a:extLst>
            <a:ext uri="{FF2B5EF4-FFF2-40B4-BE49-F238E27FC236}">
              <a16:creationId xmlns:a16="http://schemas.microsoft.com/office/drawing/2014/main" id="{97C85E9D-309D-4F85-8D19-8274F9D413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618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468</xdr:row>
      <xdr:rowOff>0</xdr:rowOff>
    </xdr:from>
    <xdr:to>
      <xdr:col>0</xdr:col>
      <xdr:colOff>152400</xdr:colOff>
      <xdr:row>468</xdr:row>
      <xdr:rowOff>133350</xdr:rowOff>
    </xdr:to>
    <xdr:pic>
      <xdr:nvPicPr>
        <xdr:cNvPr id="469" name="Picture 374">
          <a:extLst>
            <a:ext uri="{FF2B5EF4-FFF2-40B4-BE49-F238E27FC236}">
              <a16:creationId xmlns:a16="http://schemas.microsoft.com/office/drawing/2014/main" id="{18263345-9827-4342-8FB6-8B58B4F1B6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78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469</xdr:row>
      <xdr:rowOff>0</xdr:rowOff>
    </xdr:from>
    <xdr:to>
      <xdr:col>0</xdr:col>
      <xdr:colOff>152400</xdr:colOff>
      <xdr:row>469</xdr:row>
      <xdr:rowOff>133350</xdr:rowOff>
    </xdr:to>
    <xdr:pic>
      <xdr:nvPicPr>
        <xdr:cNvPr id="470" name="Picture 373">
          <a:extLst>
            <a:ext uri="{FF2B5EF4-FFF2-40B4-BE49-F238E27FC236}">
              <a16:creationId xmlns:a16="http://schemas.microsoft.com/office/drawing/2014/main" id="{20FD9ADE-FB16-474A-B6DE-765E8CCA76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4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470</xdr:row>
      <xdr:rowOff>0</xdr:rowOff>
    </xdr:from>
    <xdr:to>
      <xdr:col>0</xdr:col>
      <xdr:colOff>152400</xdr:colOff>
      <xdr:row>470</xdr:row>
      <xdr:rowOff>133350</xdr:rowOff>
    </xdr:to>
    <xdr:pic>
      <xdr:nvPicPr>
        <xdr:cNvPr id="471" name="Picture 372">
          <a:extLst>
            <a:ext uri="{FF2B5EF4-FFF2-40B4-BE49-F238E27FC236}">
              <a16:creationId xmlns:a16="http://schemas.microsoft.com/office/drawing/2014/main" id="{94B9E4B9-228E-4907-A179-BEFB75D2B0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0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471</xdr:row>
      <xdr:rowOff>0</xdr:rowOff>
    </xdr:from>
    <xdr:to>
      <xdr:col>0</xdr:col>
      <xdr:colOff>152400</xdr:colOff>
      <xdr:row>471</xdr:row>
      <xdr:rowOff>133350</xdr:rowOff>
    </xdr:to>
    <xdr:pic>
      <xdr:nvPicPr>
        <xdr:cNvPr id="472" name="Picture 371">
          <a:extLst>
            <a:ext uri="{FF2B5EF4-FFF2-40B4-BE49-F238E27FC236}">
              <a16:creationId xmlns:a16="http://schemas.microsoft.com/office/drawing/2014/main" id="{1C6D0145-8FC6-4963-B76D-8659BFE7E0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6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472</xdr:row>
      <xdr:rowOff>0</xdr:rowOff>
    </xdr:from>
    <xdr:to>
      <xdr:col>0</xdr:col>
      <xdr:colOff>152400</xdr:colOff>
      <xdr:row>472</xdr:row>
      <xdr:rowOff>133350</xdr:rowOff>
    </xdr:to>
    <xdr:pic>
      <xdr:nvPicPr>
        <xdr:cNvPr id="473" name="Picture 370">
          <a:extLst>
            <a:ext uri="{FF2B5EF4-FFF2-40B4-BE49-F238E27FC236}">
              <a16:creationId xmlns:a16="http://schemas.microsoft.com/office/drawing/2014/main" id="{2AF48F7A-F11B-45F5-89BA-5C4A981671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42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473</xdr:row>
      <xdr:rowOff>0</xdr:rowOff>
    </xdr:from>
    <xdr:to>
      <xdr:col>0</xdr:col>
      <xdr:colOff>152400</xdr:colOff>
      <xdr:row>473</xdr:row>
      <xdr:rowOff>133350</xdr:rowOff>
    </xdr:to>
    <xdr:pic>
      <xdr:nvPicPr>
        <xdr:cNvPr id="474" name="Picture 369">
          <a:extLst>
            <a:ext uri="{FF2B5EF4-FFF2-40B4-BE49-F238E27FC236}">
              <a16:creationId xmlns:a16="http://schemas.microsoft.com/office/drawing/2014/main" id="{1DA1ABA4-F08F-423C-A588-985AD907C0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59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474</xdr:row>
      <xdr:rowOff>0</xdr:rowOff>
    </xdr:from>
    <xdr:to>
      <xdr:col>0</xdr:col>
      <xdr:colOff>152400</xdr:colOff>
      <xdr:row>474</xdr:row>
      <xdr:rowOff>133350</xdr:rowOff>
    </xdr:to>
    <xdr:pic>
      <xdr:nvPicPr>
        <xdr:cNvPr id="475" name="Picture 368">
          <a:extLst>
            <a:ext uri="{FF2B5EF4-FFF2-40B4-BE49-F238E27FC236}">
              <a16:creationId xmlns:a16="http://schemas.microsoft.com/office/drawing/2014/main" id="{774AB93A-0021-4971-BAF9-5B0CDFCE56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752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475</xdr:row>
      <xdr:rowOff>0</xdr:rowOff>
    </xdr:from>
    <xdr:to>
      <xdr:col>0</xdr:col>
      <xdr:colOff>152400</xdr:colOff>
      <xdr:row>475</xdr:row>
      <xdr:rowOff>133350</xdr:rowOff>
    </xdr:to>
    <xdr:pic>
      <xdr:nvPicPr>
        <xdr:cNvPr id="476" name="Picture 367">
          <a:extLst>
            <a:ext uri="{FF2B5EF4-FFF2-40B4-BE49-F238E27FC236}">
              <a16:creationId xmlns:a16="http://schemas.microsoft.com/office/drawing/2014/main" id="{1518A2DB-8C2F-4638-BB08-1ECFED9428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14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476</xdr:row>
      <xdr:rowOff>0</xdr:rowOff>
    </xdr:from>
    <xdr:to>
      <xdr:col>0</xdr:col>
      <xdr:colOff>152400</xdr:colOff>
      <xdr:row>476</xdr:row>
      <xdr:rowOff>133350</xdr:rowOff>
    </xdr:to>
    <xdr:pic>
      <xdr:nvPicPr>
        <xdr:cNvPr id="477" name="Picture 366">
          <a:extLst>
            <a:ext uri="{FF2B5EF4-FFF2-40B4-BE49-F238E27FC236}">
              <a16:creationId xmlns:a16="http://schemas.microsoft.com/office/drawing/2014/main" id="{6631A345-7227-4DE2-ACB5-A595F4822B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07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477</xdr:row>
      <xdr:rowOff>0</xdr:rowOff>
    </xdr:from>
    <xdr:to>
      <xdr:col>0</xdr:col>
      <xdr:colOff>152400</xdr:colOff>
      <xdr:row>477</xdr:row>
      <xdr:rowOff>133350</xdr:rowOff>
    </xdr:to>
    <xdr:pic>
      <xdr:nvPicPr>
        <xdr:cNvPr id="478" name="Picture 365">
          <a:extLst>
            <a:ext uri="{FF2B5EF4-FFF2-40B4-BE49-F238E27FC236}">
              <a16:creationId xmlns:a16="http://schemas.microsoft.com/office/drawing/2014/main" id="{85D57D2A-F566-4254-82BF-334E04B4D9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23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478</xdr:row>
      <xdr:rowOff>0</xdr:rowOff>
    </xdr:from>
    <xdr:to>
      <xdr:col>0</xdr:col>
      <xdr:colOff>152400</xdr:colOff>
      <xdr:row>478</xdr:row>
      <xdr:rowOff>133350</xdr:rowOff>
    </xdr:to>
    <xdr:pic>
      <xdr:nvPicPr>
        <xdr:cNvPr id="479" name="Picture 364">
          <a:extLst>
            <a:ext uri="{FF2B5EF4-FFF2-40B4-BE49-F238E27FC236}">
              <a16:creationId xmlns:a16="http://schemas.microsoft.com/office/drawing/2014/main" id="{9A8CFE91-7DB0-488A-8886-E4D0F34C8E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400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479</xdr:row>
      <xdr:rowOff>0</xdr:rowOff>
    </xdr:from>
    <xdr:to>
      <xdr:col>0</xdr:col>
      <xdr:colOff>152400</xdr:colOff>
      <xdr:row>479</xdr:row>
      <xdr:rowOff>133350</xdr:rowOff>
    </xdr:to>
    <xdr:pic>
      <xdr:nvPicPr>
        <xdr:cNvPr id="480" name="Picture 363">
          <a:extLst>
            <a:ext uri="{FF2B5EF4-FFF2-40B4-BE49-F238E27FC236}">
              <a16:creationId xmlns:a16="http://schemas.microsoft.com/office/drawing/2014/main" id="{D59F34CF-CBCE-4E70-8409-16C9B34859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56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480</xdr:row>
      <xdr:rowOff>0</xdr:rowOff>
    </xdr:from>
    <xdr:to>
      <xdr:col>0</xdr:col>
      <xdr:colOff>152400</xdr:colOff>
      <xdr:row>480</xdr:row>
      <xdr:rowOff>133350</xdr:rowOff>
    </xdr:to>
    <xdr:pic>
      <xdr:nvPicPr>
        <xdr:cNvPr id="481" name="Picture 362">
          <a:extLst>
            <a:ext uri="{FF2B5EF4-FFF2-40B4-BE49-F238E27FC236}">
              <a16:creationId xmlns:a16="http://schemas.microsoft.com/office/drawing/2014/main" id="{173C3E3A-3572-4E09-9C7B-4C3EB3132D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481</xdr:row>
      <xdr:rowOff>0</xdr:rowOff>
    </xdr:from>
    <xdr:to>
      <xdr:col>0</xdr:col>
      <xdr:colOff>152400</xdr:colOff>
      <xdr:row>481</xdr:row>
      <xdr:rowOff>133350</xdr:rowOff>
    </xdr:to>
    <xdr:pic>
      <xdr:nvPicPr>
        <xdr:cNvPr id="482" name="Picture 361">
          <a:extLst>
            <a:ext uri="{FF2B5EF4-FFF2-40B4-BE49-F238E27FC236}">
              <a16:creationId xmlns:a16="http://schemas.microsoft.com/office/drawing/2014/main" id="{DC1C1D4A-6E81-49BB-B9EA-5C131AC022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88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482</xdr:row>
      <xdr:rowOff>0</xdr:rowOff>
    </xdr:from>
    <xdr:to>
      <xdr:col>0</xdr:col>
      <xdr:colOff>152400</xdr:colOff>
      <xdr:row>482</xdr:row>
      <xdr:rowOff>133350</xdr:rowOff>
    </xdr:to>
    <xdr:pic>
      <xdr:nvPicPr>
        <xdr:cNvPr id="483" name="Picture 360">
          <a:extLst>
            <a:ext uri="{FF2B5EF4-FFF2-40B4-BE49-F238E27FC236}">
              <a16:creationId xmlns:a16="http://schemas.microsoft.com/office/drawing/2014/main" id="{26462EDE-C1DA-4306-BF28-8472F0F28A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483</xdr:row>
      <xdr:rowOff>0</xdr:rowOff>
    </xdr:from>
    <xdr:to>
      <xdr:col>0</xdr:col>
      <xdr:colOff>152400</xdr:colOff>
      <xdr:row>483</xdr:row>
      <xdr:rowOff>133350</xdr:rowOff>
    </xdr:to>
    <xdr:pic>
      <xdr:nvPicPr>
        <xdr:cNvPr id="484" name="Picture 359">
          <a:extLst>
            <a:ext uri="{FF2B5EF4-FFF2-40B4-BE49-F238E27FC236}">
              <a16:creationId xmlns:a16="http://schemas.microsoft.com/office/drawing/2014/main" id="{D6F49369-892F-4332-93AF-80B8269D85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20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484</xdr:row>
      <xdr:rowOff>0</xdr:rowOff>
    </xdr:from>
    <xdr:to>
      <xdr:col>0</xdr:col>
      <xdr:colOff>152400</xdr:colOff>
      <xdr:row>484</xdr:row>
      <xdr:rowOff>133350</xdr:rowOff>
    </xdr:to>
    <xdr:pic>
      <xdr:nvPicPr>
        <xdr:cNvPr id="485" name="Picture 358">
          <a:extLst>
            <a:ext uri="{FF2B5EF4-FFF2-40B4-BE49-F238E27FC236}">
              <a16:creationId xmlns:a16="http://schemas.microsoft.com/office/drawing/2014/main" id="{7A78F221-6925-4AB4-B0DD-983BB89A53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37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485</xdr:row>
      <xdr:rowOff>0</xdr:rowOff>
    </xdr:from>
    <xdr:to>
      <xdr:col>0</xdr:col>
      <xdr:colOff>152400</xdr:colOff>
      <xdr:row>485</xdr:row>
      <xdr:rowOff>133350</xdr:rowOff>
    </xdr:to>
    <xdr:pic>
      <xdr:nvPicPr>
        <xdr:cNvPr id="486" name="Picture 357">
          <a:extLst>
            <a:ext uri="{FF2B5EF4-FFF2-40B4-BE49-F238E27FC236}">
              <a16:creationId xmlns:a16="http://schemas.microsoft.com/office/drawing/2014/main" id="{4256800B-7014-4E26-B7F3-C7C0C20A00F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53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486</xdr:row>
      <xdr:rowOff>0</xdr:rowOff>
    </xdr:from>
    <xdr:to>
      <xdr:col>0</xdr:col>
      <xdr:colOff>152400</xdr:colOff>
      <xdr:row>486</xdr:row>
      <xdr:rowOff>133350</xdr:rowOff>
    </xdr:to>
    <xdr:pic>
      <xdr:nvPicPr>
        <xdr:cNvPr id="487" name="Picture 356">
          <a:extLst>
            <a:ext uri="{FF2B5EF4-FFF2-40B4-BE49-F238E27FC236}">
              <a16:creationId xmlns:a16="http://schemas.microsoft.com/office/drawing/2014/main" id="{9AFFFE98-7EF9-4DE5-937C-D2832BD2C4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69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487</xdr:row>
      <xdr:rowOff>0</xdr:rowOff>
    </xdr:from>
    <xdr:to>
      <xdr:col>0</xdr:col>
      <xdr:colOff>152400</xdr:colOff>
      <xdr:row>487</xdr:row>
      <xdr:rowOff>133350</xdr:rowOff>
    </xdr:to>
    <xdr:pic>
      <xdr:nvPicPr>
        <xdr:cNvPr id="488" name="Picture 355">
          <a:extLst>
            <a:ext uri="{FF2B5EF4-FFF2-40B4-BE49-F238E27FC236}">
              <a16:creationId xmlns:a16="http://schemas.microsoft.com/office/drawing/2014/main" id="{AE4B0AE1-F1B9-49D4-9065-24C405851A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857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488</xdr:row>
      <xdr:rowOff>0</xdr:rowOff>
    </xdr:from>
    <xdr:to>
      <xdr:col>0</xdr:col>
      <xdr:colOff>152400</xdr:colOff>
      <xdr:row>488</xdr:row>
      <xdr:rowOff>133350</xdr:rowOff>
    </xdr:to>
    <xdr:pic>
      <xdr:nvPicPr>
        <xdr:cNvPr id="489" name="Picture 354">
          <a:extLst>
            <a:ext uri="{FF2B5EF4-FFF2-40B4-BE49-F238E27FC236}">
              <a16:creationId xmlns:a16="http://schemas.microsoft.com/office/drawing/2014/main" id="{96CA112B-4E7D-48CD-A139-AAE15D6EA9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1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489</xdr:row>
      <xdr:rowOff>0</xdr:rowOff>
    </xdr:from>
    <xdr:to>
      <xdr:col>0</xdr:col>
      <xdr:colOff>152400</xdr:colOff>
      <xdr:row>489</xdr:row>
      <xdr:rowOff>133350</xdr:rowOff>
    </xdr:to>
    <xdr:pic>
      <xdr:nvPicPr>
        <xdr:cNvPr id="490" name="Picture 353">
          <a:extLst>
            <a:ext uri="{FF2B5EF4-FFF2-40B4-BE49-F238E27FC236}">
              <a16:creationId xmlns:a16="http://schemas.microsoft.com/office/drawing/2014/main" id="{040E2AF6-8CA8-4C54-BB34-7B46AB7610F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8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490</xdr:row>
      <xdr:rowOff>0</xdr:rowOff>
    </xdr:from>
    <xdr:to>
      <xdr:col>0</xdr:col>
      <xdr:colOff>152400</xdr:colOff>
      <xdr:row>490</xdr:row>
      <xdr:rowOff>133350</xdr:rowOff>
    </xdr:to>
    <xdr:pic>
      <xdr:nvPicPr>
        <xdr:cNvPr id="491" name="Picture 352">
          <a:extLst>
            <a:ext uri="{FF2B5EF4-FFF2-40B4-BE49-F238E27FC236}">
              <a16:creationId xmlns:a16="http://schemas.microsoft.com/office/drawing/2014/main" id="{5A6FA085-77CB-4D35-9940-75A40CC82F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4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491</xdr:row>
      <xdr:rowOff>0</xdr:rowOff>
    </xdr:from>
    <xdr:to>
      <xdr:col>0</xdr:col>
      <xdr:colOff>152400</xdr:colOff>
      <xdr:row>491</xdr:row>
      <xdr:rowOff>133350</xdr:rowOff>
    </xdr:to>
    <xdr:pic>
      <xdr:nvPicPr>
        <xdr:cNvPr id="492" name="Picture 351">
          <a:extLst>
            <a:ext uri="{FF2B5EF4-FFF2-40B4-BE49-F238E27FC236}">
              <a16:creationId xmlns:a16="http://schemas.microsoft.com/office/drawing/2014/main" id="{88D7B79D-DDB3-4471-AA6A-419C84AB03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50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492</xdr:row>
      <xdr:rowOff>0</xdr:rowOff>
    </xdr:from>
    <xdr:to>
      <xdr:col>0</xdr:col>
      <xdr:colOff>152400</xdr:colOff>
      <xdr:row>492</xdr:row>
      <xdr:rowOff>133350</xdr:rowOff>
    </xdr:to>
    <xdr:pic>
      <xdr:nvPicPr>
        <xdr:cNvPr id="493" name="Picture 350">
          <a:extLst>
            <a:ext uri="{FF2B5EF4-FFF2-40B4-BE49-F238E27FC236}">
              <a16:creationId xmlns:a16="http://schemas.microsoft.com/office/drawing/2014/main" id="{CBBCCCE5-70B6-44EB-809D-81548F1942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66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493</xdr:row>
      <xdr:rowOff>0</xdr:rowOff>
    </xdr:from>
    <xdr:to>
      <xdr:col>0</xdr:col>
      <xdr:colOff>152400</xdr:colOff>
      <xdr:row>493</xdr:row>
      <xdr:rowOff>133350</xdr:rowOff>
    </xdr:to>
    <xdr:pic>
      <xdr:nvPicPr>
        <xdr:cNvPr id="494" name="Picture 349">
          <a:extLst>
            <a:ext uri="{FF2B5EF4-FFF2-40B4-BE49-F238E27FC236}">
              <a16:creationId xmlns:a16="http://schemas.microsoft.com/office/drawing/2014/main" id="{6521661B-696E-4605-A6B0-A9D17B53A6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82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494</xdr:row>
      <xdr:rowOff>0</xdr:rowOff>
    </xdr:from>
    <xdr:to>
      <xdr:col>0</xdr:col>
      <xdr:colOff>152400</xdr:colOff>
      <xdr:row>494</xdr:row>
      <xdr:rowOff>133350</xdr:rowOff>
    </xdr:to>
    <xdr:pic>
      <xdr:nvPicPr>
        <xdr:cNvPr id="495" name="Picture 348">
          <a:extLst>
            <a:ext uri="{FF2B5EF4-FFF2-40B4-BE49-F238E27FC236}">
              <a16:creationId xmlns:a16="http://schemas.microsoft.com/office/drawing/2014/main" id="{9A662D3A-ADD2-4444-91CA-723C026DAD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99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495</xdr:row>
      <xdr:rowOff>0</xdr:rowOff>
    </xdr:from>
    <xdr:to>
      <xdr:col>0</xdr:col>
      <xdr:colOff>152400</xdr:colOff>
      <xdr:row>495</xdr:row>
      <xdr:rowOff>133350</xdr:rowOff>
    </xdr:to>
    <xdr:pic>
      <xdr:nvPicPr>
        <xdr:cNvPr id="496" name="Picture 347">
          <a:extLst>
            <a:ext uri="{FF2B5EF4-FFF2-40B4-BE49-F238E27FC236}">
              <a16:creationId xmlns:a16="http://schemas.microsoft.com/office/drawing/2014/main" id="{1E4EFCDA-F919-4F69-A0B9-A27CDB647D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5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496</xdr:row>
      <xdr:rowOff>0</xdr:rowOff>
    </xdr:from>
    <xdr:to>
      <xdr:col>0</xdr:col>
      <xdr:colOff>152400</xdr:colOff>
      <xdr:row>496</xdr:row>
      <xdr:rowOff>133350</xdr:rowOff>
    </xdr:to>
    <xdr:pic>
      <xdr:nvPicPr>
        <xdr:cNvPr id="497" name="Picture 346">
          <a:extLst>
            <a:ext uri="{FF2B5EF4-FFF2-40B4-BE49-F238E27FC236}">
              <a16:creationId xmlns:a16="http://schemas.microsoft.com/office/drawing/2014/main" id="{5CCB2BE3-1D1E-4561-A5CF-4B44F41B0B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31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497</xdr:row>
      <xdr:rowOff>0</xdr:rowOff>
    </xdr:from>
    <xdr:to>
      <xdr:col>0</xdr:col>
      <xdr:colOff>152400</xdr:colOff>
      <xdr:row>497</xdr:row>
      <xdr:rowOff>133350</xdr:rowOff>
    </xdr:to>
    <xdr:pic>
      <xdr:nvPicPr>
        <xdr:cNvPr id="498" name="Picture 345">
          <a:extLst>
            <a:ext uri="{FF2B5EF4-FFF2-40B4-BE49-F238E27FC236}">
              <a16:creationId xmlns:a16="http://schemas.microsoft.com/office/drawing/2014/main" id="{62ABD7DA-3A24-4972-AB44-B1D32FD6810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476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498</xdr:row>
      <xdr:rowOff>0</xdr:rowOff>
    </xdr:from>
    <xdr:to>
      <xdr:col>0</xdr:col>
      <xdr:colOff>152400</xdr:colOff>
      <xdr:row>498</xdr:row>
      <xdr:rowOff>133350</xdr:rowOff>
    </xdr:to>
    <xdr:pic>
      <xdr:nvPicPr>
        <xdr:cNvPr id="499" name="Picture 344">
          <a:extLst>
            <a:ext uri="{FF2B5EF4-FFF2-40B4-BE49-F238E27FC236}">
              <a16:creationId xmlns:a16="http://schemas.microsoft.com/office/drawing/2014/main" id="{B907BB2C-C705-400F-AF9D-3CA71F3415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63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499</xdr:row>
      <xdr:rowOff>0</xdr:rowOff>
    </xdr:from>
    <xdr:to>
      <xdr:col>0</xdr:col>
      <xdr:colOff>152400</xdr:colOff>
      <xdr:row>499</xdr:row>
      <xdr:rowOff>133350</xdr:rowOff>
    </xdr:to>
    <xdr:pic>
      <xdr:nvPicPr>
        <xdr:cNvPr id="500" name="Picture 343">
          <a:extLst>
            <a:ext uri="{FF2B5EF4-FFF2-40B4-BE49-F238E27FC236}">
              <a16:creationId xmlns:a16="http://schemas.microsoft.com/office/drawing/2014/main" id="{E9E07A0A-D962-4DE4-8F44-E2A7FD362D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80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500</xdr:row>
      <xdr:rowOff>0</xdr:rowOff>
    </xdr:from>
    <xdr:to>
      <xdr:col>0</xdr:col>
      <xdr:colOff>152400</xdr:colOff>
      <xdr:row>500</xdr:row>
      <xdr:rowOff>133350</xdr:rowOff>
    </xdr:to>
    <xdr:pic>
      <xdr:nvPicPr>
        <xdr:cNvPr id="501" name="Picture 342">
          <a:extLst>
            <a:ext uri="{FF2B5EF4-FFF2-40B4-BE49-F238E27FC236}">
              <a16:creationId xmlns:a16="http://schemas.microsoft.com/office/drawing/2014/main" id="{46087184-4682-4EA4-A4ED-B2DAD6F94D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501</xdr:row>
      <xdr:rowOff>0</xdr:rowOff>
    </xdr:from>
    <xdr:to>
      <xdr:col>0</xdr:col>
      <xdr:colOff>152400</xdr:colOff>
      <xdr:row>501</xdr:row>
      <xdr:rowOff>133350</xdr:rowOff>
    </xdr:to>
    <xdr:pic>
      <xdr:nvPicPr>
        <xdr:cNvPr id="502" name="Picture 341">
          <a:extLst>
            <a:ext uri="{FF2B5EF4-FFF2-40B4-BE49-F238E27FC236}">
              <a16:creationId xmlns:a16="http://schemas.microsoft.com/office/drawing/2014/main" id="{2E2A5747-8D5E-4481-B86E-A2AA60C83E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124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502</xdr:row>
      <xdr:rowOff>0</xdr:rowOff>
    </xdr:from>
    <xdr:to>
      <xdr:col>0</xdr:col>
      <xdr:colOff>152400</xdr:colOff>
      <xdr:row>502</xdr:row>
      <xdr:rowOff>133350</xdr:rowOff>
    </xdr:to>
    <xdr:pic>
      <xdr:nvPicPr>
        <xdr:cNvPr id="503" name="Picture 340">
          <a:extLst>
            <a:ext uri="{FF2B5EF4-FFF2-40B4-BE49-F238E27FC236}">
              <a16:creationId xmlns:a16="http://schemas.microsoft.com/office/drawing/2014/main" id="{8690DD13-FC00-4C79-8303-718D4FEB19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28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503</xdr:row>
      <xdr:rowOff>0</xdr:rowOff>
    </xdr:from>
    <xdr:to>
      <xdr:col>0</xdr:col>
      <xdr:colOff>152400</xdr:colOff>
      <xdr:row>503</xdr:row>
      <xdr:rowOff>133350</xdr:rowOff>
    </xdr:to>
    <xdr:pic>
      <xdr:nvPicPr>
        <xdr:cNvPr id="504" name="Picture 339">
          <a:extLst>
            <a:ext uri="{FF2B5EF4-FFF2-40B4-BE49-F238E27FC236}">
              <a16:creationId xmlns:a16="http://schemas.microsoft.com/office/drawing/2014/main" id="{CE9CC5F6-BFEF-4DA7-A2E4-55F35AC2A2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4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504</xdr:row>
      <xdr:rowOff>0</xdr:rowOff>
    </xdr:from>
    <xdr:to>
      <xdr:col>0</xdr:col>
      <xdr:colOff>152400</xdr:colOff>
      <xdr:row>504</xdr:row>
      <xdr:rowOff>133350</xdr:rowOff>
    </xdr:to>
    <xdr:pic>
      <xdr:nvPicPr>
        <xdr:cNvPr id="505" name="Picture 338">
          <a:extLst>
            <a:ext uri="{FF2B5EF4-FFF2-40B4-BE49-F238E27FC236}">
              <a16:creationId xmlns:a16="http://schemas.microsoft.com/office/drawing/2014/main" id="{FD71B036-8A05-488D-89D8-2090E74F35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1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505</xdr:row>
      <xdr:rowOff>0</xdr:rowOff>
    </xdr:from>
    <xdr:to>
      <xdr:col>0</xdr:col>
      <xdr:colOff>152400</xdr:colOff>
      <xdr:row>505</xdr:row>
      <xdr:rowOff>133350</xdr:rowOff>
    </xdr:to>
    <xdr:pic>
      <xdr:nvPicPr>
        <xdr:cNvPr id="506" name="Picture 337">
          <a:extLst>
            <a:ext uri="{FF2B5EF4-FFF2-40B4-BE49-F238E27FC236}">
              <a16:creationId xmlns:a16="http://schemas.microsoft.com/office/drawing/2014/main" id="{139F2CC5-669A-456F-9EBD-4487531BFA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77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506</xdr:row>
      <xdr:rowOff>0</xdr:rowOff>
    </xdr:from>
    <xdr:to>
      <xdr:col>0</xdr:col>
      <xdr:colOff>152400</xdr:colOff>
      <xdr:row>506</xdr:row>
      <xdr:rowOff>133350</xdr:rowOff>
    </xdr:to>
    <xdr:pic>
      <xdr:nvPicPr>
        <xdr:cNvPr id="507" name="Picture 336">
          <a:extLst>
            <a:ext uri="{FF2B5EF4-FFF2-40B4-BE49-F238E27FC236}">
              <a16:creationId xmlns:a16="http://schemas.microsoft.com/office/drawing/2014/main" id="{6AA0713B-D984-48F0-8D48-3D4FC2C4C5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3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507</xdr:row>
      <xdr:rowOff>0</xdr:rowOff>
    </xdr:from>
    <xdr:to>
      <xdr:col>0</xdr:col>
      <xdr:colOff>152400</xdr:colOff>
      <xdr:row>507</xdr:row>
      <xdr:rowOff>133350</xdr:rowOff>
    </xdr:to>
    <xdr:pic>
      <xdr:nvPicPr>
        <xdr:cNvPr id="508" name="Picture 335">
          <a:extLst>
            <a:ext uri="{FF2B5EF4-FFF2-40B4-BE49-F238E27FC236}">
              <a16:creationId xmlns:a16="http://schemas.microsoft.com/office/drawing/2014/main" id="{6DD88ED2-F40E-460F-B909-3D48F155FE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09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508</xdr:row>
      <xdr:rowOff>0</xdr:rowOff>
    </xdr:from>
    <xdr:to>
      <xdr:col>0</xdr:col>
      <xdr:colOff>152400</xdr:colOff>
      <xdr:row>508</xdr:row>
      <xdr:rowOff>133350</xdr:rowOff>
    </xdr:to>
    <xdr:pic>
      <xdr:nvPicPr>
        <xdr:cNvPr id="509" name="Picture 334">
          <a:extLst>
            <a:ext uri="{FF2B5EF4-FFF2-40B4-BE49-F238E27FC236}">
              <a16:creationId xmlns:a16="http://schemas.microsoft.com/office/drawing/2014/main" id="{C50B2A3D-B40F-45DC-AC14-C5C661E15E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25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509</xdr:row>
      <xdr:rowOff>0</xdr:rowOff>
    </xdr:from>
    <xdr:to>
      <xdr:col>0</xdr:col>
      <xdr:colOff>152400</xdr:colOff>
      <xdr:row>509</xdr:row>
      <xdr:rowOff>133350</xdr:rowOff>
    </xdr:to>
    <xdr:pic>
      <xdr:nvPicPr>
        <xdr:cNvPr id="510" name="Picture 333">
          <a:extLst>
            <a:ext uri="{FF2B5EF4-FFF2-40B4-BE49-F238E27FC236}">
              <a16:creationId xmlns:a16="http://schemas.microsoft.com/office/drawing/2014/main" id="{0A3F4A43-7625-4ED6-8E64-4860132BC4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41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510</xdr:row>
      <xdr:rowOff>0</xdr:rowOff>
    </xdr:from>
    <xdr:to>
      <xdr:col>0</xdr:col>
      <xdr:colOff>152400</xdr:colOff>
      <xdr:row>510</xdr:row>
      <xdr:rowOff>133350</xdr:rowOff>
    </xdr:to>
    <xdr:pic>
      <xdr:nvPicPr>
        <xdr:cNvPr id="511" name="Picture 332">
          <a:extLst>
            <a:ext uri="{FF2B5EF4-FFF2-40B4-BE49-F238E27FC236}">
              <a16:creationId xmlns:a16="http://schemas.microsoft.com/office/drawing/2014/main" id="{613776D9-24D5-485C-AF53-C3B8B2441A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581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511</xdr:row>
      <xdr:rowOff>0</xdr:rowOff>
    </xdr:from>
    <xdr:to>
      <xdr:col>0</xdr:col>
      <xdr:colOff>152400</xdr:colOff>
      <xdr:row>511</xdr:row>
      <xdr:rowOff>133350</xdr:rowOff>
    </xdr:to>
    <xdr:pic>
      <xdr:nvPicPr>
        <xdr:cNvPr id="512" name="Picture 331">
          <a:extLst>
            <a:ext uri="{FF2B5EF4-FFF2-40B4-BE49-F238E27FC236}">
              <a16:creationId xmlns:a16="http://schemas.microsoft.com/office/drawing/2014/main" id="{ECDC3174-D769-4C02-8255-D24C0317D6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74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512</xdr:row>
      <xdr:rowOff>0</xdr:rowOff>
    </xdr:from>
    <xdr:to>
      <xdr:col>0</xdr:col>
      <xdr:colOff>152400</xdr:colOff>
      <xdr:row>512</xdr:row>
      <xdr:rowOff>133350</xdr:rowOff>
    </xdr:to>
    <xdr:pic>
      <xdr:nvPicPr>
        <xdr:cNvPr id="513" name="Picture 330">
          <a:extLst>
            <a:ext uri="{FF2B5EF4-FFF2-40B4-BE49-F238E27FC236}">
              <a16:creationId xmlns:a16="http://schemas.microsoft.com/office/drawing/2014/main" id="{BAC98BA4-B434-41C0-94AD-F2C5BB84D1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90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513</xdr:row>
      <xdr:rowOff>0</xdr:rowOff>
    </xdr:from>
    <xdr:to>
      <xdr:col>0</xdr:col>
      <xdr:colOff>152400</xdr:colOff>
      <xdr:row>513</xdr:row>
      <xdr:rowOff>133350</xdr:rowOff>
    </xdr:to>
    <xdr:pic>
      <xdr:nvPicPr>
        <xdr:cNvPr id="514" name="Picture 329">
          <a:extLst>
            <a:ext uri="{FF2B5EF4-FFF2-40B4-BE49-F238E27FC236}">
              <a16:creationId xmlns:a16="http://schemas.microsoft.com/office/drawing/2014/main" id="{100C2167-ECEC-4CD7-ADE2-D3FACD5591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06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514</xdr:row>
      <xdr:rowOff>0</xdr:rowOff>
    </xdr:from>
    <xdr:to>
      <xdr:col>0</xdr:col>
      <xdr:colOff>152400</xdr:colOff>
      <xdr:row>514</xdr:row>
      <xdr:rowOff>133350</xdr:rowOff>
    </xdr:to>
    <xdr:pic>
      <xdr:nvPicPr>
        <xdr:cNvPr id="515" name="Picture 328">
          <a:extLst>
            <a:ext uri="{FF2B5EF4-FFF2-40B4-BE49-F238E27FC236}">
              <a16:creationId xmlns:a16="http://schemas.microsoft.com/office/drawing/2014/main" id="{F3586C47-A953-4EB5-809F-F4501CEC74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229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515</xdr:row>
      <xdr:rowOff>0</xdr:rowOff>
    </xdr:from>
    <xdr:to>
      <xdr:col>0</xdr:col>
      <xdr:colOff>152400</xdr:colOff>
      <xdr:row>515</xdr:row>
      <xdr:rowOff>133350</xdr:rowOff>
    </xdr:to>
    <xdr:pic>
      <xdr:nvPicPr>
        <xdr:cNvPr id="516" name="Picture 327">
          <a:extLst>
            <a:ext uri="{FF2B5EF4-FFF2-40B4-BE49-F238E27FC236}">
              <a16:creationId xmlns:a16="http://schemas.microsoft.com/office/drawing/2014/main" id="{1B1BBEAD-B3E1-424D-AD05-17C0436601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391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516</xdr:row>
      <xdr:rowOff>0</xdr:rowOff>
    </xdr:from>
    <xdr:to>
      <xdr:col>0</xdr:col>
      <xdr:colOff>152400</xdr:colOff>
      <xdr:row>516</xdr:row>
      <xdr:rowOff>133350</xdr:rowOff>
    </xdr:to>
    <xdr:pic>
      <xdr:nvPicPr>
        <xdr:cNvPr id="517" name="Picture 326">
          <a:extLst>
            <a:ext uri="{FF2B5EF4-FFF2-40B4-BE49-F238E27FC236}">
              <a16:creationId xmlns:a16="http://schemas.microsoft.com/office/drawing/2014/main" id="{6320EFA5-7AB3-422F-9A26-300BE7E135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553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517</xdr:row>
      <xdr:rowOff>0</xdr:rowOff>
    </xdr:from>
    <xdr:to>
      <xdr:col>0</xdr:col>
      <xdr:colOff>152400</xdr:colOff>
      <xdr:row>517</xdr:row>
      <xdr:rowOff>133350</xdr:rowOff>
    </xdr:to>
    <xdr:pic>
      <xdr:nvPicPr>
        <xdr:cNvPr id="518" name="Picture 325">
          <a:extLst>
            <a:ext uri="{FF2B5EF4-FFF2-40B4-BE49-F238E27FC236}">
              <a16:creationId xmlns:a16="http://schemas.microsoft.com/office/drawing/2014/main" id="{13095B21-CF50-4D43-83B8-210C7BAC9A9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715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518</xdr:row>
      <xdr:rowOff>0</xdr:rowOff>
    </xdr:from>
    <xdr:to>
      <xdr:col>0</xdr:col>
      <xdr:colOff>152400</xdr:colOff>
      <xdr:row>518</xdr:row>
      <xdr:rowOff>133350</xdr:rowOff>
    </xdr:to>
    <xdr:pic>
      <xdr:nvPicPr>
        <xdr:cNvPr id="519" name="Picture 324">
          <a:extLst>
            <a:ext uri="{FF2B5EF4-FFF2-40B4-BE49-F238E27FC236}">
              <a16:creationId xmlns:a16="http://schemas.microsoft.com/office/drawing/2014/main" id="{6CCFF032-A2C2-4CCF-8BD3-FBA338ECFB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77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519</xdr:row>
      <xdr:rowOff>0</xdr:rowOff>
    </xdr:from>
    <xdr:to>
      <xdr:col>0</xdr:col>
      <xdr:colOff>152400</xdr:colOff>
      <xdr:row>519</xdr:row>
      <xdr:rowOff>133350</xdr:rowOff>
    </xdr:to>
    <xdr:pic>
      <xdr:nvPicPr>
        <xdr:cNvPr id="520" name="Picture 323">
          <a:extLst>
            <a:ext uri="{FF2B5EF4-FFF2-40B4-BE49-F238E27FC236}">
              <a16:creationId xmlns:a16="http://schemas.microsoft.com/office/drawing/2014/main" id="{F042425C-E783-42E5-9375-5AB1101A27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039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520</xdr:row>
      <xdr:rowOff>0</xdr:rowOff>
    </xdr:from>
    <xdr:to>
      <xdr:col>0</xdr:col>
      <xdr:colOff>152400</xdr:colOff>
      <xdr:row>520</xdr:row>
      <xdr:rowOff>133350</xdr:rowOff>
    </xdr:to>
    <xdr:pic>
      <xdr:nvPicPr>
        <xdr:cNvPr id="521" name="Picture 322">
          <a:extLst>
            <a:ext uri="{FF2B5EF4-FFF2-40B4-BE49-F238E27FC236}">
              <a16:creationId xmlns:a16="http://schemas.microsoft.com/office/drawing/2014/main" id="{80EAE5C4-D14B-49DD-AFA9-1BD0B7AE38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201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521</xdr:row>
      <xdr:rowOff>0</xdr:rowOff>
    </xdr:from>
    <xdr:to>
      <xdr:col>0</xdr:col>
      <xdr:colOff>152400</xdr:colOff>
      <xdr:row>521</xdr:row>
      <xdr:rowOff>133350</xdr:rowOff>
    </xdr:to>
    <xdr:pic>
      <xdr:nvPicPr>
        <xdr:cNvPr id="522" name="Picture 321">
          <a:extLst>
            <a:ext uri="{FF2B5EF4-FFF2-40B4-BE49-F238E27FC236}">
              <a16:creationId xmlns:a16="http://schemas.microsoft.com/office/drawing/2014/main" id="{DE8CC38A-CBA2-4FBC-98CD-BE2028DDFA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36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522</xdr:row>
      <xdr:rowOff>0</xdr:rowOff>
    </xdr:from>
    <xdr:to>
      <xdr:col>0</xdr:col>
      <xdr:colOff>152400</xdr:colOff>
      <xdr:row>522</xdr:row>
      <xdr:rowOff>133350</xdr:rowOff>
    </xdr:to>
    <xdr:pic>
      <xdr:nvPicPr>
        <xdr:cNvPr id="523" name="Picture 320">
          <a:extLst>
            <a:ext uri="{FF2B5EF4-FFF2-40B4-BE49-F238E27FC236}">
              <a16:creationId xmlns:a16="http://schemas.microsoft.com/office/drawing/2014/main" id="{58C40552-EA65-4785-9814-08A78F495E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524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523</xdr:row>
      <xdr:rowOff>0</xdr:rowOff>
    </xdr:from>
    <xdr:to>
      <xdr:col>0</xdr:col>
      <xdr:colOff>152400</xdr:colOff>
      <xdr:row>523</xdr:row>
      <xdr:rowOff>133350</xdr:rowOff>
    </xdr:to>
    <xdr:pic>
      <xdr:nvPicPr>
        <xdr:cNvPr id="524" name="Picture 319">
          <a:extLst>
            <a:ext uri="{FF2B5EF4-FFF2-40B4-BE49-F238E27FC236}">
              <a16:creationId xmlns:a16="http://schemas.microsoft.com/office/drawing/2014/main" id="{69455865-1CCD-40EF-83AD-1D6FA8DA772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68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524</xdr:row>
      <xdr:rowOff>0</xdr:rowOff>
    </xdr:from>
    <xdr:to>
      <xdr:col>0</xdr:col>
      <xdr:colOff>152400</xdr:colOff>
      <xdr:row>524</xdr:row>
      <xdr:rowOff>133350</xdr:rowOff>
    </xdr:to>
    <xdr:pic>
      <xdr:nvPicPr>
        <xdr:cNvPr id="525" name="Picture 318">
          <a:extLst>
            <a:ext uri="{FF2B5EF4-FFF2-40B4-BE49-F238E27FC236}">
              <a16:creationId xmlns:a16="http://schemas.microsoft.com/office/drawing/2014/main" id="{5F4404C9-F7F0-4584-9C90-C56EF98F2A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84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525</xdr:row>
      <xdr:rowOff>0</xdr:rowOff>
    </xdr:from>
    <xdr:to>
      <xdr:col>0</xdr:col>
      <xdr:colOff>152400</xdr:colOff>
      <xdr:row>525</xdr:row>
      <xdr:rowOff>133350</xdr:rowOff>
    </xdr:to>
    <xdr:pic>
      <xdr:nvPicPr>
        <xdr:cNvPr id="526" name="Picture 317">
          <a:extLst>
            <a:ext uri="{FF2B5EF4-FFF2-40B4-BE49-F238E27FC236}">
              <a16:creationId xmlns:a16="http://schemas.microsoft.com/office/drawing/2014/main" id="{8EF3CB1B-A1B9-433A-A4A8-7777C56DF3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010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526</xdr:row>
      <xdr:rowOff>0</xdr:rowOff>
    </xdr:from>
    <xdr:to>
      <xdr:col>0</xdr:col>
      <xdr:colOff>152400</xdr:colOff>
      <xdr:row>526</xdr:row>
      <xdr:rowOff>133350</xdr:rowOff>
    </xdr:to>
    <xdr:pic>
      <xdr:nvPicPr>
        <xdr:cNvPr id="527" name="Picture 316">
          <a:extLst>
            <a:ext uri="{FF2B5EF4-FFF2-40B4-BE49-F238E27FC236}">
              <a16:creationId xmlns:a16="http://schemas.microsoft.com/office/drawing/2014/main" id="{030DFB82-AD37-4700-975D-40BDC11D28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17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527</xdr:row>
      <xdr:rowOff>0</xdr:rowOff>
    </xdr:from>
    <xdr:to>
      <xdr:col>0</xdr:col>
      <xdr:colOff>152400</xdr:colOff>
      <xdr:row>527</xdr:row>
      <xdr:rowOff>133350</xdr:rowOff>
    </xdr:to>
    <xdr:pic>
      <xdr:nvPicPr>
        <xdr:cNvPr id="528" name="Picture 315">
          <a:extLst>
            <a:ext uri="{FF2B5EF4-FFF2-40B4-BE49-F238E27FC236}">
              <a16:creationId xmlns:a16="http://schemas.microsoft.com/office/drawing/2014/main" id="{4BEA206A-676E-4BDF-8F7D-A160E34C38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33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528</xdr:row>
      <xdr:rowOff>0</xdr:rowOff>
    </xdr:from>
    <xdr:to>
      <xdr:col>0</xdr:col>
      <xdr:colOff>152400</xdr:colOff>
      <xdr:row>528</xdr:row>
      <xdr:rowOff>133350</xdr:rowOff>
    </xdr:to>
    <xdr:pic>
      <xdr:nvPicPr>
        <xdr:cNvPr id="529" name="Picture 314">
          <a:extLst>
            <a:ext uri="{FF2B5EF4-FFF2-40B4-BE49-F238E27FC236}">
              <a16:creationId xmlns:a16="http://schemas.microsoft.com/office/drawing/2014/main" id="{E5AA1B1D-81E5-4F2B-9834-5BF3BC06A3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9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529</xdr:row>
      <xdr:rowOff>0</xdr:rowOff>
    </xdr:from>
    <xdr:to>
      <xdr:col>0</xdr:col>
      <xdr:colOff>152400</xdr:colOff>
      <xdr:row>529</xdr:row>
      <xdr:rowOff>133350</xdr:rowOff>
    </xdr:to>
    <xdr:pic>
      <xdr:nvPicPr>
        <xdr:cNvPr id="530" name="Picture 313">
          <a:extLst>
            <a:ext uri="{FF2B5EF4-FFF2-40B4-BE49-F238E27FC236}">
              <a16:creationId xmlns:a16="http://schemas.microsoft.com/office/drawing/2014/main" id="{66FD9274-C2BA-45A3-B537-E00FB74A61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65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530</xdr:row>
      <xdr:rowOff>0</xdr:rowOff>
    </xdr:from>
    <xdr:to>
      <xdr:col>0</xdr:col>
      <xdr:colOff>152400</xdr:colOff>
      <xdr:row>530</xdr:row>
      <xdr:rowOff>133350</xdr:rowOff>
    </xdr:to>
    <xdr:pic>
      <xdr:nvPicPr>
        <xdr:cNvPr id="531" name="Picture 312">
          <a:extLst>
            <a:ext uri="{FF2B5EF4-FFF2-40B4-BE49-F238E27FC236}">
              <a16:creationId xmlns:a16="http://schemas.microsoft.com/office/drawing/2014/main" id="{5B2104A4-033D-4C1D-B8C8-50B3B565E6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82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531</xdr:row>
      <xdr:rowOff>0</xdr:rowOff>
    </xdr:from>
    <xdr:to>
      <xdr:col>0</xdr:col>
      <xdr:colOff>152400</xdr:colOff>
      <xdr:row>531</xdr:row>
      <xdr:rowOff>133350</xdr:rowOff>
    </xdr:to>
    <xdr:pic>
      <xdr:nvPicPr>
        <xdr:cNvPr id="532" name="Picture 311">
          <a:extLst>
            <a:ext uri="{FF2B5EF4-FFF2-40B4-BE49-F238E27FC236}">
              <a16:creationId xmlns:a16="http://schemas.microsoft.com/office/drawing/2014/main" id="{DF3097C9-F427-49C5-9796-23371BF1A9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98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532</xdr:row>
      <xdr:rowOff>0</xdr:rowOff>
    </xdr:from>
    <xdr:to>
      <xdr:col>0</xdr:col>
      <xdr:colOff>152400</xdr:colOff>
      <xdr:row>532</xdr:row>
      <xdr:rowOff>133350</xdr:rowOff>
    </xdr:to>
    <xdr:pic>
      <xdr:nvPicPr>
        <xdr:cNvPr id="533" name="Picture 310">
          <a:extLst>
            <a:ext uri="{FF2B5EF4-FFF2-40B4-BE49-F238E27FC236}">
              <a16:creationId xmlns:a16="http://schemas.microsoft.com/office/drawing/2014/main" id="{8C5BD817-29EF-401F-A041-EB0BE72370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14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533</xdr:row>
      <xdr:rowOff>0</xdr:rowOff>
    </xdr:from>
    <xdr:to>
      <xdr:col>0</xdr:col>
      <xdr:colOff>152400</xdr:colOff>
      <xdr:row>533</xdr:row>
      <xdr:rowOff>133350</xdr:rowOff>
    </xdr:to>
    <xdr:pic>
      <xdr:nvPicPr>
        <xdr:cNvPr id="534" name="Picture 309">
          <a:extLst>
            <a:ext uri="{FF2B5EF4-FFF2-40B4-BE49-F238E27FC236}">
              <a16:creationId xmlns:a16="http://schemas.microsoft.com/office/drawing/2014/main" id="{51B94DAC-B520-4358-9587-10B91C07663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06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534</xdr:row>
      <xdr:rowOff>0</xdr:rowOff>
    </xdr:from>
    <xdr:to>
      <xdr:col>0</xdr:col>
      <xdr:colOff>152400</xdr:colOff>
      <xdr:row>534</xdr:row>
      <xdr:rowOff>133350</xdr:rowOff>
    </xdr:to>
    <xdr:pic>
      <xdr:nvPicPr>
        <xdr:cNvPr id="535" name="Picture 308">
          <a:extLst>
            <a:ext uri="{FF2B5EF4-FFF2-40B4-BE49-F238E27FC236}">
              <a16:creationId xmlns:a16="http://schemas.microsoft.com/office/drawing/2014/main" id="{63660150-800E-44D5-B1F0-5D70E5A8F1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46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535</xdr:row>
      <xdr:rowOff>0</xdr:rowOff>
    </xdr:from>
    <xdr:to>
      <xdr:col>0</xdr:col>
      <xdr:colOff>152400</xdr:colOff>
      <xdr:row>535</xdr:row>
      <xdr:rowOff>133350</xdr:rowOff>
    </xdr:to>
    <xdr:pic>
      <xdr:nvPicPr>
        <xdr:cNvPr id="536" name="Picture 307">
          <a:extLst>
            <a:ext uri="{FF2B5EF4-FFF2-40B4-BE49-F238E27FC236}">
              <a16:creationId xmlns:a16="http://schemas.microsoft.com/office/drawing/2014/main" id="{0610AB1C-9357-4F2A-9910-1B2757F9D1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2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536</xdr:row>
      <xdr:rowOff>0</xdr:rowOff>
    </xdr:from>
    <xdr:to>
      <xdr:col>0</xdr:col>
      <xdr:colOff>152400</xdr:colOff>
      <xdr:row>536</xdr:row>
      <xdr:rowOff>133350</xdr:rowOff>
    </xdr:to>
    <xdr:pic>
      <xdr:nvPicPr>
        <xdr:cNvPr id="537" name="Picture 306">
          <a:extLst>
            <a:ext uri="{FF2B5EF4-FFF2-40B4-BE49-F238E27FC236}">
              <a16:creationId xmlns:a16="http://schemas.microsoft.com/office/drawing/2014/main" id="{8BCE0D8D-7725-45CB-80BB-B1EC1252AE3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791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537</xdr:row>
      <xdr:rowOff>0</xdr:rowOff>
    </xdr:from>
    <xdr:to>
      <xdr:col>0</xdr:col>
      <xdr:colOff>152400</xdr:colOff>
      <xdr:row>537</xdr:row>
      <xdr:rowOff>133350</xdr:rowOff>
    </xdr:to>
    <xdr:pic>
      <xdr:nvPicPr>
        <xdr:cNvPr id="538" name="Picture 305">
          <a:extLst>
            <a:ext uri="{FF2B5EF4-FFF2-40B4-BE49-F238E27FC236}">
              <a16:creationId xmlns:a16="http://schemas.microsoft.com/office/drawing/2014/main" id="{F6720DB1-FF25-4A32-9113-84EEEAB77F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95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538</xdr:row>
      <xdr:rowOff>0</xdr:rowOff>
    </xdr:from>
    <xdr:to>
      <xdr:col>0</xdr:col>
      <xdr:colOff>152400</xdr:colOff>
      <xdr:row>538</xdr:row>
      <xdr:rowOff>133350</xdr:rowOff>
    </xdr:to>
    <xdr:pic>
      <xdr:nvPicPr>
        <xdr:cNvPr id="539" name="Picture 304">
          <a:extLst>
            <a:ext uri="{FF2B5EF4-FFF2-40B4-BE49-F238E27FC236}">
              <a16:creationId xmlns:a16="http://schemas.microsoft.com/office/drawing/2014/main" id="{E10DF26B-577D-4D0C-B20D-9C104C6FAC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115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539</xdr:row>
      <xdr:rowOff>0</xdr:rowOff>
    </xdr:from>
    <xdr:to>
      <xdr:col>0</xdr:col>
      <xdr:colOff>152400</xdr:colOff>
      <xdr:row>539</xdr:row>
      <xdr:rowOff>133350</xdr:rowOff>
    </xdr:to>
    <xdr:pic>
      <xdr:nvPicPr>
        <xdr:cNvPr id="540" name="Picture 303">
          <a:extLst>
            <a:ext uri="{FF2B5EF4-FFF2-40B4-BE49-F238E27FC236}">
              <a16:creationId xmlns:a16="http://schemas.microsoft.com/office/drawing/2014/main" id="{2760CF90-0165-4A23-B4BB-1ED2671D3F9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277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540</xdr:row>
      <xdr:rowOff>0</xdr:rowOff>
    </xdr:from>
    <xdr:to>
      <xdr:col>0</xdr:col>
      <xdr:colOff>152400</xdr:colOff>
      <xdr:row>540</xdr:row>
      <xdr:rowOff>133350</xdr:rowOff>
    </xdr:to>
    <xdr:pic>
      <xdr:nvPicPr>
        <xdr:cNvPr id="541" name="Picture 302">
          <a:extLst>
            <a:ext uri="{FF2B5EF4-FFF2-40B4-BE49-F238E27FC236}">
              <a16:creationId xmlns:a16="http://schemas.microsoft.com/office/drawing/2014/main" id="{66CC8DF7-EB70-4A14-8BD0-F2FE3B1096F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541</xdr:row>
      <xdr:rowOff>0</xdr:rowOff>
    </xdr:from>
    <xdr:to>
      <xdr:col>0</xdr:col>
      <xdr:colOff>152400</xdr:colOff>
      <xdr:row>541</xdr:row>
      <xdr:rowOff>133350</xdr:rowOff>
    </xdr:to>
    <xdr:pic>
      <xdr:nvPicPr>
        <xdr:cNvPr id="542" name="Picture 301">
          <a:extLst>
            <a:ext uri="{FF2B5EF4-FFF2-40B4-BE49-F238E27FC236}">
              <a16:creationId xmlns:a16="http://schemas.microsoft.com/office/drawing/2014/main" id="{FB51C400-D823-44B3-9AF6-E02902DFBA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0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542</xdr:row>
      <xdr:rowOff>0</xdr:rowOff>
    </xdr:from>
    <xdr:to>
      <xdr:col>0</xdr:col>
      <xdr:colOff>152400</xdr:colOff>
      <xdr:row>542</xdr:row>
      <xdr:rowOff>133350</xdr:rowOff>
    </xdr:to>
    <xdr:pic>
      <xdr:nvPicPr>
        <xdr:cNvPr id="543" name="Picture 300">
          <a:extLst>
            <a:ext uri="{FF2B5EF4-FFF2-40B4-BE49-F238E27FC236}">
              <a16:creationId xmlns:a16="http://schemas.microsoft.com/office/drawing/2014/main" id="{4CD9BA68-51F2-4EEB-9D1B-28F1386CC03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763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543</xdr:row>
      <xdr:rowOff>0</xdr:rowOff>
    </xdr:from>
    <xdr:to>
      <xdr:col>0</xdr:col>
      <xdr:colOff>152400</xdr:colOff>
      <xdr:row>543</xdr:row>
      <xdr:rowOff>133350</xdr:rowOff>
    </xdr:to>
    <xdr:pic>
      <xdr:nvPicPr>
        <xdr:cNvPr id="544" name="Picture 299">
          <a:extLst>
            <a:ext uri="{FF2B5EF4-FFF2-40B4-BE49-F238E27FC236}">
              <a16:creationId xmlns:a16="http://schemas.microsoft.com/office/drawing/2014/main" id="{BA94699E-7C7A-4C42-91F4-399E9907FB7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92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544</xdr:row>
      <xdr:rowOff>0</xdr:rowOff>
    </xdr:from>
    <xdr:to>
      <xdr:col>0</xdr:col>
      <xdr:colOff>152400</xdr:colOff>
      <xdr:row>544</xdr:row>
      <xdr:rowOff>133350</xdr:rowOff>
    </xdr:to>
    <xdr:pic>
      <xdr:nvPicPr>
        <xdr:cNvPr id="545" name="Picture 298">
          <a:extLst>
            <a:ext uri="{FF2B5EF4-FFF2-40B4-BE49-F238E27FC236}">
              <a16:creationId xmlns:a16="http://schemas.microsoft.com/office/drawing/2014/main" id="{19F12289-5FDC-4500-8483-C514723C0A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08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545</xdr:row>
      <xdr:rowOff>0</xdr:rowOff>
    </xdr:from>
    <xdr:to>
      <xdr:col>0</xdr:col>
      <xdr:colOff>152400</xdr:colOff>
      <xdr:row>545</xdr:row>
      <xdr:rowOff>133350</xdr:rowOff>
    </xdr:to>
    <xdr:pic>
      <xdr:nvPicPr>
        <xdr:cNvPr id="546" name="Picture 297">
          <a:extLst>
            <a:ext uri="{FF2B5EF4-FFF2-40B4-BE49-F238E27FC236}">
              <a16:creationId xmlns:a16="http://schemas.microsoft.com/office/drawing/2014/main" id="{1F8B6B61-5CD5-46FD-BAD7-58C7835F37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249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546</xdr:row>
      <xdr:rowOff>0</xdr:rowOff>
    </xdr:from>
    <xdr:to>
      <xdr:col>0</xdr:col>
      <xdr:colOff>152400</xdr:colOff>
      <xdr:row>546</xdr:row>
      <xdr:rowOff>133350</xdr:rowOff>
    </xdr:to>
    <xdr:pic>
      <xdr:nvPicPr>
        <xdr:cNvPr id="547" name="Picture 296">
          <a:extLst>
            <a:ext uri="{FF2B5EF4-FFF2-40B4-BE49-F238E27FC236}">
              <a16:creationId xmlns:a16="http://schemas.microsoft.com/office/drawing/2014/main" id="{3289E309-F968-4B85-9ADD-BCFAB441E3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41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547</xdr:row>
      <xdr:rowOff>0</xdr:rowOff>
    </xdr:from>
    <xdr:to>
      <xdr:col>0</xdr:col>
      <xdr:colOff>152400</xdr:colOff>
      <xdr:row>547</xdr:row>
      <xdr:rowOff>133350</xdr:rowOff>
    </xdr:to>
    <xdr:pic>
      <xdr:nvPicPr>
        <xdr:cNvPr id="548" name="Picture 295">
          <a:extLst>
            <a:ext uri="{FF2B5EF4-FFF2-40B4-BE49-F238E27FC236}">
              <a16:creationId xmlns:a16="http://schemas.microsoft.com/office/drawing/2014/main" id="{20CAD88C-56D0-49FE-BEDC-5118ED5C84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572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548</xdr:row>
      <xdr:rowOff>0</xdr:rowOff>
    </xdr:from>
    <xdr:to>
      <xdr:col>0</xdr:col>
      <xdr:colOff>152400</xdr:colOff>
      <xdr:row>548</xdr:row>
      <xdr:rowOff>133350</xdr:rowOff>
    </xdr:to>
    <xdr:pic>
      <xdr:nvPicPr>
        <xdr:cNvPr id="549" name="Picture 294">
          <a:extLst>
            <a:ext uri="{FF2B5EF4-FFF2-40B4-BE49-F238E27FC236}">
              <a16:creationId xmlns:a16="http://schemas.microsoft.com/office/drawing/2014/main" id="{B031C131-3AB7-4FDF-8BE3-0429087443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3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549</xdr:row>
      <xdr:rowOff>0</xdr:rowOff>
    </xdr:from>
    <xdr:to>
      <xdr:col>0</xdr:col>
      <xdr:colOff>152400</xdr:colOff>
      <xdr:row>549</xdr:row>
      <xdr:rowOff>133350</xdr:rowOff>
    </xdr:to>
    <xdr:pic>
      <xdr:nvPicPr>
        <xdr:cNvPr id="550" name="Picture 293">
          <a:extLst>
            <a:ext uri="{FF2B5EF4-FFF2-40B4-BE49-F238E27FC236}">
              <a16:creationId xmlns:a16="http://schemas.microsoft.com/office/drawing/2014/main" id="{1F790063-C0C6-46A5-A2F6-C08A2C2DBE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896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550</xdr:row>
      <xdr:rowOff>0</xdr:rowOff>
    </xdr:from>
    <xdr:to>
      <xdr:col>0</xdr:col>
      <xdr:colOff>152400</xdr:colOff>
      <xdr:row>550</xdr:row>
      <xdr:rowOff>133350</xdr:rowOff>
    </xdr:to>
    <xdr:pic>
      <xdr:nvPicPr>
        <xdr:cNvPr id="551" name="Picture 292">
          <a:extLst>
            <a:ext uri="{FF2B5EF4-FFF2-40B4-BE49-F238E27FC236}">
              <a16:creationId xmlns:a16="http://schemas.microsoft.com/office/drawing/2014/main" id="{A776F3B0-B399-45B8-9C8E-01B4F9A9FB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05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551</xdr:row>
      <xdr:rowOff>0</xdr:rowOff>
    </xdr:from>
    <xdr:to>
      <xdr:col>0</xdr:col>
      <xdr:colOff>152400</xdr:colOff>
      <xdr:row>551</xdr:row>
      <xdr:rowOff>133350</xdr:rowOff>
    </xdr:to>
    <xdr:pic>
      <xdr:nvPicPr>
        <xdr:cNvPr id="552" name="Picture 291">
          <a:extLst>
            <a:ext uri="{FF2B5EF4-FFF2-40B4-BE49-F238E27FC236}">
              <a16:creationId xmlns:a16="http://schemas.microsoft.com/office/drawing/2014/main" id="{92187750-CA26-4753-9BA1-D8457EE8E5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220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552</xdr:row>
      <xdr:rowOff>0</xdr:rowOff>
    </xdr:from>
    <xdr:to>
      <xdr:col>0</xdr:col>
      <xdr:colOff>152400</xdr:colOff>
      <xdr:row>552</xdr:row>
      <xdr:rowOff>133350</xdr:rowOff>
    </xdr:to>
    <xdr:pic>
      <xdr:nvPicPr>
        <xdr:cNvPr id="553" name="Picture 290">
          <a:extLst>
            <a:ext uri="{FF2B5EF4-FFF2-40B4-BE49-F238E27FC236}">
              <a16:creationId xmlns:a16="http://schemas.microsoft.com/office/drawing/2014/main" id="{9F87B893-47F1-4B06-813A-35784311001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38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553</xdr:row>
      <xdr:rowOff>0</xdr:rowOff>
    </xdr:from>
    <xdr:to>
      <xdr:col>0</xdr:col>
      <xdr:colOff>152400</xdr:colOff>
      <xdr:row>553</xdr:row>
      <xdr:rowOff>133350</xdr:rowOff>
    </xdr:to>
    <xdr:pic>
      <xdr:nvPicPr>
        <xdr:cNvPr id="554" name="Picture 289">
          <a:extLst>
            <a:ext uri="{FF2B5EF4-FFF2-40B4-BE49-F238E27FC236}">
              <a16:creationId xmlns:a16="http://schemas.microsoft.com/office/drawing/2014/main" id="{D0DCC5A9-E6BC-4FEA-9D7B-00BC97F28C6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9544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554</xdr:row>
      <xdr:rowOff>0</xdr:rowOff>
    </xdr:from>
    <xdr:to>
      <xdr:col>0</xdr:col>
      <xdr:colOff>152400</xdr:colOff>
      <xdr:row>554</xdr:row>
      <xdr:rowOff>133350</xdr:rowOff>
    </xdr:to>
    <xdr:pic>
      <xdr:nvPicPr>
        <xdr:cNvPr id="555" name="Picture 288">
          <a:extLst>
            <a:ext uri="{FF2B5EF4-FFF2-40B4-BE49-F238E27FC236}">
              <a16:creationId xmlns:a16="http://schemas.microsoft.com/office/drawing/2014/main" id="{49219084-7161-4F12-9C38-40BCC633E11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70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555</xdr:row>
      <xdr:rowOff>0</xdr:rowOff>
    </xdr:from>
    <xdr:to>
      <xdr:col>0</xdr:col>
      <xdr:colOff>152400</xdr:colOff>
      <xdr:row>555</xdr:row>
      <xdr:rowOff>133350</xdr:rowOff>
    </xdr:to>
    <xdr:pic>
      <xdr:nvPicPr>
        <xdr:cNvPr id="556" name="Picture 287">
          <a:extLst>
            <a:ext uri="{FF2B5EF4-FFF2-40B4-BE49-F238E27FC236}">
              <a16:creationId xmlns:a16="http://schemas.microsoft.com/office/drawing/2014/main" id="{73FEC18D-2706-404C-9DFA-12E8301F83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868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556</xdr:row>
      <xdr:rowOff>0</xdr:rowOff>
    </xdr:from>
    <xdr:to>
      <xdr:col>0</xdr:col>
      <xdr:colOff>152400</xdr:colOff>
      <xdr:row>556</xdr:row>
      <xdr:rowOff>133350</xdr:rowOff>
    </xdr:to>
    <xdr:pic>
      <xdr:nvPicPr>
        <xdr:cNvPr id="557" name="Picture 286">
          <a:extLst>
            <a:ext uri="{FF2B5EF4-FFF2-40B4-BE49-F238E27FC236}">
              <a16:creationId xmlns:a16="http://schemas.microsoft.com/office/drawing/2014/main" id="{FE2CA7F6-AB46-4E9E-8FBD-28D75ABBFF7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3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557</xdr:row>
      <xdr:rowOff>0</xdr:rowOff>
    </xdr:from>
    <xdr:to>
      <xdr:col>0</xdr:col>
      <xdr:colOff>152400</xdr:colOff>
      <xdr:row>557</xdr:row>
      <xdr:rowOff>133350</xdr:rowOff>
    </xdr:to>
    <xdr:pic>
      <xdr:nvPicPr>
        <xdr:cNvPr id="558" name="Picture 285">
          <a:extLst>
            <a:ext uri="{FF2B5EF4-FFF2-40B4-BE49-F238E27FC236}">
              <a16:creationId xmlns:a16="http://schemas.microsoft.com/office/drawing/2014/main" id="{84512AE3-6DC5-4558-8135-36D8D54431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192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558</xdr:row>
      <xdr:rowOff>0</xdr:rowOff>
    </xdr:from>
    <xdr:to>
      <xdr:col>0</xdr:col>
      <xdr:colOff>152400</xdr:colOff>
      <xdr:row>558</xdr:row>
      <xdr:rowOff>133350</xdr:rowOff>
    </xdr:to>
    <xdr:pic>
      <xdr:nvPicPr>
        <xdr:cNvPr id="559" name="Picture 284">
          <a:extLst>
            <a:ext uri="{FF2B5EF4-FFF2-40B4-BE49-F238E27FC236}">
              <a16:creationId xmlns:a16="http://schemas.microsoft.com/office/drawing/2014/main" id="{C43371A5-1758-486C-9BDC-FE6A5B1745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35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559</xdr:row>
      <xdr:rowOff>0</xdr:rowOff>
    </xdr:from>
    <xdr:to>
      <xdr:col>0</xdr:col>
      <xdr:colOff>152400</xdr:colOff>
      <xdr:row>559</xdr:row>
      <xdr:rowOff>133350</xdr:rowOff>
    </xdr:to>
    <xdr:pic>
      <xdr:nvPicPr>
        <xdr:cNvPr id="560" name="Picture 283">
          <a:extLst>
            <a:ext uri="{FF2B5EF4-FFF2-40B4-BE49-F238E27FC236}">
              <a16:creationId xmlns:a16="http://schemas.microsoft.com/office/drawing/2014/main" id="{25A2B4E6-E258-4D75-9D06-DFBF6BAEA91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516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560</xdr:row>
      <xdr:rowOff>0</xdr:rowOff>
    </xdr:from>
    <xdr:to>
      <xdr:col>0</xdr:col>
      <xdr:colOff>152400</xdr:colOff>
      <xdr:row>560</xdr:row>
      <xdr:rowOff>133350</xdr:rowOff>
    </xdr:to>
    <xdr:pic>
      <xdr:nvPicPr>
        <xdr:cNvPr id="561" name="Picture 282">
          <a:extLst>
            <a:ext uri="{FF2B5EF4-FFF2-40B4-BE49-F238E27FC236}">
              <a16:creationId xmlns:a16="http://schemas.microsoft.com/office/drawing/2014/main" id="{BA5D0D2B-69F3-4FB0-8622-B2C5A832D85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67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561</xdr:row>
      <xdr:rowOff>0</xdr:rowOff>
    </xdr:from>
    <xdr:to>
      <xdr:col>0</xdr:col>
      <xdr:colOff>152400</xdr:colOff>
      <xdr:row>561</xdr:row>
      <xdr:rowOff>133350</xdr:rowOff>
    </xdr:to>
    <xdr:pic>
      <xdr:nvPicPr>
        <xdr:cNvPr id="562" name="Picture 281">
          <a:extLst>
            <a:ext uri="{FF2B5EF4-FFF2-40B4-BE49-F238E27FC236}">
              <a16:creationId xmlns:a16="http://schemas.microsoft.com/office/drawing/2014/main" id="{DD5EDC18-E665-4DF5-BAAB-78E8897792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839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562</xdr:row>
      <xdr:rowOff>0</xdr:rowOff>
    </xdr:from>
    <xdr:to>
      <xdr:col>0</xdr:col>
      <xdr:colOff>152400</xdr:colOff>
      <xdr:row>562</xdr:row>
      <xdr:rowOff>133350</xdr:rowOff>
    </xdr:to>
    <xdr:pic>
      <xdr:nvPicPr>
        <xdr:cNvPr id="563" name="Picture 280">
          <a:extLst>
            <a:ext uri="{FF2B5EF4-FFF2-40B4-BE49-F238E27FC236}">
              <a16:creationId xmlns:a16="http://schemas.microsoft.com/office/drawing/2014/main" id="{6A68446A-8425-468E-A4FE-302B3A6D36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001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563</xdr:row>
      <xdr:rowOff>0</xdr:rowOff>
    </xdr:from>
    <xdr:to>
      <xdr:col>0</xdr:col>
      <xdr:colOff>152400</xdr:colOff>
      <xdr:row>563</xdr:row>
      <xdr:rowOff>133350</xdr:rowOff>
    </xdr:to>
    <xdr:pic>
      <xdr:nvPicPr>
        <xdr:cNvPr id="564" name="Picture 279">
          <a:extLst>
            <a:ext uri="{FF2B5EF4-FFF2-40B4-BE49-F238E27FC236}">
              <a16:creationId xmlns:a16="http://schemas.microsoft.com/office/drawing/2014/main" id="{11E385F9-A30A-4909-A67D-5D3A681019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163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564</xdr:row>
      <xdr:rowOff>0</xdr:rowOff>
    </xdr:from>
    <xdr:to>
      <xdr:col>0</xdr:col>
      <xdr:colOff>152400</xdr:colOff>
      <xdr:row>564</xdr:row>
      <xdr:rowOff>133350</xdr:rowOff>
    </xdr:to>
    <xdr:pic>
      <xdr:nvPicPr>
        <xdr:cNvPr id="565" name="Picture 278">
          <a:extLst>
            <a:ext uri="{FF2B5EF4-FFF2-40B4-BE49-F238E27FC236}">
              <a16:creationId xmlns:a16="http://schemas.microsoft.com/office/drawing/2014/main" id="{6A13EDC2-5A2E-4255-8F0D-893676CE46F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325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565</xdr:row>
      <xdr:rowOff>0</xdr:rowOff>
    </xdr:from>
    <xdr:to>
      <xdr:col>0</xdr:col>
      <xdr:colOff>152400</xdr:colOff>
      <xdr:row>565</xdr:row>
      <xdr:rowOff>133350</xdr:rowOff>
    </xdr:to>
    <xdr:pic>
      <xdr:nvPicPr>
        <xdr:cNvPr id="566" name="Picture 277">
          <a:extLst>
            <a:ext uri="{FF2B5EF4-FFF2-40B4-BE49-F238E27FC236}">
              <a16:creationId xmlns:a16="http://schemas.microsoft.com/office/drawing/2014/main" id="{8D3ADEC4-4C22-4598-8154-7F54910DB8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87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566</xdr:row>
      <xdr:rowOff>0</xdr:rowOff>
    </xdr:from>
    <xdr:to>
      <xdr:col>0</xdr:col>
      <xdr:colOff>152400</xdr:colOff>
      <xdr:row>566</xdr:row>
      <xdr:rowOff>133350</xdr:rowOff>
    </xdr:to>
    <xdr:pic>
      <xdr:nvPicPr>
        <xdr:cNvPr id="567" name="Picture 276">
          <a:extLst>
            <a:ext uri="{FF2B5EF4-FFF2-40B4-BE49-F238E27FC236}">
              <a16:creationId xmlns:a16="http://schemas.microsoft.com/office/drawing/2014/main" id="{7E9EB253-804F-436C-82B8-C080BBD410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649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567</xdr:row>
      <xdr:rowOff>0</xdr:rowOff>
    </xdr:from>
    <xdr:to>
      <xdr:col>0</xdr:col>
      <xdr:colOff>152400</xdr:colOff>
      <xdr:row>567</xdr:row>
      <xdr:rowOff>133350</xdr:rowOff>
    </xdr:to>
    <xdr:pic>
      <xdr:nvPicPr>
        <xdr:cNvPr id="568" name="Picture 275">
          <a:extLst>
            <a:ext uri="{FF2B5EF4-FFF2-40B4-BE49-F238E27FC236}">
              <a16:creationId xmlns:a16="http://schemas.microsoft.com/office/drawing/2014/main" id="{3B277B9A-7C8F-4358-ADE9-E04F7F29B33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811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568</xdr:row>
      <xdr:rowOff>0</xdr:rowOff>
    </xdr:from>
    <xdr:to>
      <xdr:col>0</xdr:col>
      <xdr:colOff>152400</xdr:colOff>
      <xdr:row>568</xdr:row>
      <xdr:rowOff>133350</xdr:rowOff>
    </xdr:to>
    <xdr:pic>
      <xdr:nvPicPr>
        <xdr:cNvPr id="569" name="Picture 274">
          <a:extLst>
            <a:ext uri="{FF2B5EF4-FFF2-40B4-BE49-F238E27FC236}">
              <a16:creationId xmlns:a16="http://schemas.microsoft.com/office/drawing/2014/main" id="{3D96B9E0-5619-40C1-A91F-9ABD9A14377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973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569</xdr:row>
      <xdr:rowOff>0</xdr:rowOff>
    </xdr:from>
    <xdr:to>
      <xdr:col>0</xdr:col>
      <xdr:colOff>152400</xdr:colOff>
      <xdr:row>569</xdr:row>
      <xdr:rowOff>133350</xdr:rowOff>
    </xdr:to>
    <xdr:pic>
      <xdr:nvPicPr>
        <xdr:cNvPr id="570" name="Picture 273">
          <a:extLst>
            <a:ext uri="{FF2B5EF4-FFF2-40B4-BE49-F238E27FC236}">
              <a16:creationId xmlns:a16="http://schemas.microsoft.com/office/drawing/2014/main" id="{C0FE7E1B-4220-44F8-B47C-100FC5A8FDB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135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570</xdr:row>
      <xdr:rowOff>0</xdr:rowOff>
    </xdr:from>
    <xdr:to>
      <xdr:col>0</xdr:col>
      <xdr:colOff>152400</xdr:colOff>
      <xdr:row>570</xdr:row>
      <xdr:rowOff>133350</xdr:rowOff>
    </xdr:to>
    <xdr:pic>
      <xdr:nvPicPr>
        <xdr:cNvPr id="571" name="Picture 272">
          <a:extLst>
            <a:ext uri="{FF2B5EF4-FFF2-40B4-BE49-F238E27FC236}">
              <a16:creationId xmlns:a16="http://schemas.microsoft.com/office/drawing/2014/main" id="{C5ADAB7D-8AF9-4CCD-8C9F-8DBA112D5B9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297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571</xdr:row>
      <xdr:rowOff>0</xdr:rowOff>
    </xdr:from>
    <xdr:to>
      <xdr:col>0</xdr:col>
      <xdr:colOff>152400</xdr:colOff>
      <xdr:row>571</xdr:row>
      <xdr:rowOff>133350</xdr:rowOff>
    </xdr:to>
    <xdr:pic>
      <xdr:nvPicPr>
        <xdr:cNvPr id="572" name="Picture 271">
          <a:extLst>
            <a:ext uri="{FF2B5EF4-FFF2-40B4-BE49-F238E27FC236}">
              <a16:creationId xmlns:a16="http://schemas.microsoft.com/office/drawing/2014/main" id="{CCC575F9-A812-4736-BAF3-E3E51F0794C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459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572</xdr:row>
      <xdr:rowOff>0</xdr:rowOff>
    </xdr:from>
    <xdr:to>
      <xdr:col>0</xdr:col>
      <xdr:colOff>152400</xdr:colOff>
      <xdr:row>572</xdr:row>
      <xdr:rowOff>133350</xdr:rowOff>
    </xdr:to>
    <xdr:pic>
      <xdr:nvPicPr>
        <xdr:cNvPr id="573" name="Picture 270">
          <a:extLst>
            <a:ext uri="{FF2B5EF4-FFF2-40B4-BE49-F238E27FC236}">
              <a16:creationId xmlns:a16="http://schemas.microsoft.com/office/drawing/2014/main" id="{8A0332E5-029D-453B-9673-68DE314131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621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573</xdr:row>
      <xdr:rowOff>0</xdr:rowOff>
    </xdr:from>
    <xdr:to>
      <xdr:col>0</xdr:col>
      <xdr:colOff>152400</xdr:colOff>
      <xdr:row>573</xdr:row>
      <xdr:rowOff>133350</xdr:rowOff>
    </xdr:to>
    <xdr:pic>
      <xdr:nvPicPr>
        <xdr:cNvPr id="574" name="Picture 269">
          <a:extLst>
            <a:ext uri="{FF2B5EF4-FFF2-40B4-BE49-F238E27FC236}">
              <a16:creationId xmlns:a16="http://schemas.microsoft.com/office/drawing/2014/main" id="{A02520CA-F03B-48C2-BC86-ACB652E001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783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574</xdr:row>
      <xdr:rowOff>0</xdr:rowOff>
    </xdr:from>
    <xdr:to>
      <xdr:col>0</xdr:col>
      <xdr:colOff>152400</xdr:colOff>
      <xdr:row>574</xdr:row>
      <xdr:rowOff>133350</xdr:rowOff>
    </xdr:to>
    <xdr:pic>
      <xdr:nvPicPr>
        <xdr:cNvPr id="575" name="Picture 268">
          <a:extLst>
            <a:ext uri="{FF2B5EF4-FFF2-40B4-BE49-F238E27FC236}">
              <a16:creationId xmlns:a16="http://schemas.microsoft.com/office/drawing/2014/main" id="{64B152B5-0E82-4CCB-8E3F-B3C28313AF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944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575</xdr:row>
      <xdr:rowOff>0</xdr:rowOff>
    </xdr:from>
    <xdr:to>
      <xdr:col>0</xdr:col>
      <xdr:colOff>152400</xdr:colOff>
      <xdr:row>575</xdr:row>
      <xdr:rowOff>133350</xdr:rowOff>
    </xdr:to>
    <xdr:pic>
      <xdr:nvPicPr>
        <xdr:cNvPr id="576" name="Picture 267">
          <a:extLst>
            <a:ext uri="{FF2B5EF4-FFF2-40B4-BE49-F238E27FC236}">
              <a16:creationId xmlns:a16="http://schemas.microsoft.com/office/drawing/2014/main" id="{22637451-5F1F-4444-B136-75E57C957C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106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576</xdr:row>
      <xdr:rowOff>0</xdr:rowOff>
    </xdr:from>
    <xdr:to>
      <xdr:col>0</xdr:col>
      <xdr:colOff>152400</xdr:colOff>
      <xdr:row>576</xdr:row>
      <xdr:rowOff>133350</xdr:rowOff>
    </xdr:to>
    <xdr:pic>
      <xdr:nvPicPr>
        <xdr:cNvPr id="577" name="Picture 266">
          <a:extLst>
            <a:ext uri="{FF2B5EF4-FFF2-40B4-BE49-F238E27FC236}">
              <a16:creationId xmlns:a16="http://schemas.microsoft.com/office/drawing/2014/main" id="{FE575A42-CD6A-47BC-9DAA-6C24F5500F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268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577</xdr:row>
      <xdr:rowOff>0</xdr:rowOff>
    </xdr:from>
    <xdr:to>
      <xdr:col>0</xdr:col>
      <xdr:colOff>152400</xdr:colOff>
      <xdr:row>577</xdr:row>
      <xdr:rowOff>133350</xdr:rowOff>
    </xdr:to>
    <xdr:pic>
      <xdr:nvPicPr>
        <xdr:cNvPr id="578" name="Picture 265">
          <a:extLst>
            <a:ext uri="{FF2B5EF4-FFF2-40B4-BE49-F238E27FC236}">
              <a16:creationId xmlns:a16="http://schemas.microsoft.com/office/drawing/2014/main" id="{9ED3CB80-8A94-40F7-B82A-8AC2AF9C25C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430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578</xdr:row>
      <xdr:rowOff>0</xdr:rowOff>
    </xdr:from>
    <xdr:to>
      <xdr:col>0</xdr:col>
      <xdr:colOff>152400</xdr:colOff>
      <xdr:row>578</xdr:row>
      <xdr:rowOff>133350</xdr:rowOff>
    </xdr:to>
    <xdr:pic>
      <xdr:nvPicPr>
        <xdr:cNvPr id="579" name="Picture 264">
          <a:extLst>
            <a:ext uri="{FF2B5EF4-FFF2-40B4-BE49-F238E27FC236}">
              <a16:creationId xmlns:a16="http://schemas.microsoft.com/office/drawing/2014/main" id="{F6AAC416-56C4-466B-91F6-3345B7784AA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592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579</xdr:row>
      <xdr:rowOff>0</xdr:rowOff>
    </xdr:from>
    <xdr:to>
      <xdr:col>0</xdr:col>
      <xdr:colOff>152400</xdr:colOff>
      <xdr:row>579</xdr:row>
      <xdr:rowOff>133350</xdr:rowOff>
    </xdr:to>
    <xdr:pic>
      <xdr:nvPicPr>
        <xdr:cNvPr id="580" name="Picture 263">
          <a:extLst>
            <a:ext uri="{FF2B5EF4-FFF2-40B4-BE49-F238E27FC236}">
              <a16:creationId xmlns:a16="http://schemas.microsoft.com/office/drawing/2014/main" id="{207C96ED-88A8-4A4D-A197-F908CB6F090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754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580</xdr:row>
      <xdr:rowOff>0</xdr:rowOff>
    </xdr:from>
    <xdr:to>
      <xdr:col>0</xdr:col>
      <xdr:colOff>152400</xdr:colOff>
      <xdr:row>580</xdr:row>
      <xdr:rowOff>133350</xdr:rowOff>
    </xdr:to>
    <xdr:pic>
      <xdr:nvPicPr>
        <xdr:cNvPr id="581" name="Picture 262">
          <a:extLst>
            <a:ext uri="{FF2B5EF4-FFF2-40B4-BE49-F238E27FC236}">
              <a16:creationId xmlns:a16="http://schemas.microsoft.com/office/drawing/2014/main" id="{A9928F99-7625-461E-B6A6-0180C2F7F4F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91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581</xdr:row>
      <xdr:rowOff>0</xdr:rowOff>
    </xdr:from>
    <xdr:to>
      <xdr:col>0</xdr:col>
      <xdr:colOff>152400</xdr:colOff>
      <xdr:row>581</xdr:row>
      <xdr:rowOff>133350</xdr:rowOff>
    </xdr:to>
    <xdr:pic>
      <xdr:nvPicPr>
        <xdr:cNvPr id="582" name="Picture 261">
          <a:extLst>
            <a:ext uri="{FF2B5EF4-FFF2-40B4-BE49-F238E27FC236}">
              <a16:creationId xmlns:a16="http://schemas.microsoft.com/office/drawing/2014/main" id="{EF551A45-44A3-4895-B9D6-8E50F9EA7A8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078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582</xdr:row>
      <xdr:rowOff>0</xdr:rowOff>
    </xdr:from>
    <xdr:to>
      <xdr:col>0</xdr:col>
      <xdr:colOff>152400</xdr:colOff>
      <xdr:row>582</xdr:row>
      <xdr:rowOff>133350</xdr:rowOff>
    </xdr:to>
    <xdr:pic>
      <xdr:nvPicPr>
        <xdr:cNvPr id="583" name="Picture 260">
          <a:extLst>
            <a:ext uri="{FF2B5EF4-FFF2-40B4-BE49-F238E27FC236}">
              <a16:creationId xmlns:a16="http://schemas.microsoft.com/office/drawing/2014/main" id="{A83817CE-721F-430C-9442-356D8DCA434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240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583</xdr:row>
      <xdr:rowOff>0</xdr:rowOff>
    </xdr:from>
    <xdr:to>
      <xdr:col>0</xdr:col>
      <xdr:colOff>152400</xdr:colOff>
      <xdr:row>583</xdr:row>
      <xdr:rowOff>133350</xdr:rowOff>
    </xdr:to>
    <xdr:pic>
      <xdr:nvPicPr>
        <xdr:cNvPr id="584" name="Picture 259">
          <a:extLst>
            <a:ext uri="{FF2B5EF4-FFF2-40B4-BE49-F238E27FC236}">
              <a16:creationId xmlns:a16="http://schemas.microsoft.com/office/drawing/2014/main" id="{AE2F5182-094B-4980-BB3A-19A0AA91CEC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402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584</xdr:row>
      <xdr:rowOff>0</xdr:rowOff>
    </xdr:from>
    <xdr:to>
      <xdr:col>0</xdr:col>
      <xdr:colOff>152400</xdr:colOff>
      <xdr:row>584</xdr:row>
      <xdr:rowOff>133350</xdr:rowOff>
    </xdr:to>
    <xdr:pic>
      <xdr:nvPicPr>
        <xdr:cNvPr id="585" name="Picture 258">
          <a:extLst>
            <a:ext uri="{FF2B5EF4-FFF2-40B4-BE49-F238E27FC236}">
              <a16:creationId xmlns:a16="http://schemas.microsoft.com/office/drawing/2014/main" id="{DEBF7769-8F2F-40D7-B046-35A5CC7A52D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564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585</xdr:row>
      <xdr:rowOff>0</xdr:rowOff>
    </xdr:from>
    <xdr:to>
      <xdr:col>0</xdr:col>
      <xdr:colOff>152400</xdr:colOff>
      <xdr:row>585</xdr:row>
      <xdr:rowOff>133350</xdr:rowOff>
    </xdr:to>
    <xdr:pic>
      <xdr:nvPicPr>
        <xdr:cNvPr id="586" name="Picture 257">
          <a:extLst>
            <a:ext uri="{FF2B5EF4-FFF2-40B4-BE49-F238E27FC236}">
              <a16:creationId xmlns:a16="http://schemas.microsoft.com/office/drawing/2014/main" id="{B28D93E9-54DB-4E2E-8523-95E9E16F548E}"/>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726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586</xdr:row>
      <xdr:rowOff>0</xdr:rowOff>
    </xdr:from>
    <xdr:to>
      <xdr:col>0</xdr:col>
      <xdr:colOff>152400</xdr:colOff>
      <xdr:row>586</xdr:row>
      <xdr:rowOff>133350</xdr:rowOff>
    </xdr:to>
    <xdr:pic>
      <xdr:nvPicPr>
        <xdr:cNvPr id="587" name="Picture 256">
          <a:extLst>
            <a:ext uri="{FF2B5EF4-FFF2-40B4-BE49-F238E27FC236}">
              <a16:creationId xmlns:a16="http://schemas.microsoft.com/office/drawing/2014/main" id="{DA104A23-D882-4966-A2EF-416C6CC8AA9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888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587</xdr:row>
      <xdr:rowOff>0</xdr:rowOff>
    </xdr:from>
    <xdr:to>
      <xdr:col>0</xdr:col>
      <xdr:colOff>152400</xdr:colOff>
      <xdr:row>587</xdr:row>
      <xdr:rowOff>133350</xdr:rowOff>
    </xdr:to>
    <xdr:pic>
      <xdr:nvPicPr>
        <xdr:cNvPr id="588" name="Picture 255">
          <a:extLst>
            <a:ext uri="{FF2B5EF4-FFF2-40B4-BE49-F238E27FC236}">
              <a16:creationId xmlns:a16="http://schemas.microsoft.com/office/drawing/2014/main" id="{3FF12D47-FDD0-427F-87AA-CB1C3B3C796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049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588</xdr:row>
      <xdr:rowOff>0</xdr:rowOff>
    </xdr:from>
    <xdr:to>
      <xdr:col>0</xdr:col>
      <xdr:colOff>152400</xdr:colOff>
      <xdr:row>588</xdr:row>
      <xdr:rowOff>133350</xdr:rowOff>
    </xdr:to>
    <xdr:pic>
      <xdr:nvPicPr>
        <xdr:cNvPr id="589" name="Picture 254">
          <a:extLst>
            <a:ext uri="{FF2B5EF4-FFF2-40B4-BE49-F238E27FC236}">
              <a16:creationId xmlns:a16="http://schemas.microsoft.com/office/drawing/2014/main" id="{EFD942C7-658F-4755-B915-BB53A4746EA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11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589</xdr:row>
      <xdr:rowOff>0</xdr:rowOff>
    </xdr:from>
    <xdr:to>
      <xdr:col>0</xdr:col>
      <xdr:colOff>152400</xdr:colOff>
      <xdr:row>589</xdr:row>
      <xdr:rowOff>133350</xdr:rowOff>
    </xdr:to>
    <xdr:pic>
      <xdr:nvPicPr>
        <xdr:cNvPr id="590" name="Picture 253">
          <a:extLst>
            <a:ext uri="{FF2B5EF4-FFF2-40B4-BE49-F238E27FC236}">
              <a16:creationId xmlns:a16="http://schemas.microsoft.com/office/drawing/2014/main" id="{7E2AC914-3702-43A9-B2F2-AAE7359046B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373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590</xdr:row>
      <xdr:rowOff>0</xdr:rowOff>
    </xdr:from>
    <xdr:to>
      <xdr:col>0</xdr:col>
      <xdr:colOff>152400</xdr:colOff>
      <xdr:row>590</xdr:row>
      <xdr:rowOff>133350</xdr:rowOff>
    </xdr:to>
    <xdr:pic>
      <xdr:nvPicPr>
        <xdr:cNvPr id="591" name="Picture 252">
          <a:extLst>
            <a:ext uri="{FF2B5EF4-FFF2-40B4-BE49-F238E27FC236}">
              <a16:creationId xmlns:a16="http://schemas.microsoft.com/office/drawing/2014/main" id="{48136F55-D30A-4D95-8CF1-78353213BC0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535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591</xdr:row>
      <xdr:rowOff>0</xdr:rowOff>
    </xdr:from>
    <xdr:to>
      <xdr:col>0</xdr:col>
      <xdr:colOff>152400</xdr:colOff>
      <xdr:row>591</xdr:row>
      <xdr:rowOff>133350</xdr:rowOff>
    </xdr:to>
    <xdr:pic>
      <xdr:nvPicPr>
        <xdr:cNvPr id="592" name="Picture 251">
          <a:extLst>
            <a:ext uri="{FF2B5EF4-FFF2-40B4-BE49-F238E27FC236}">
              <a16:creationId xmlns:a16="http://schemas.microsoft.com/office/drawing/2014/main" id="{2892C3FB-1820-4A8E-A327-18F38F2CF39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697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592</xdr:row>
      <xdr:rowOff>0</xdr:rowOff>
    </xdr:from>
    <xdr:to>
      <xdr:col>0</xdr:col>
      <xdr:colOff>152400</xdr:colOff>
      <xdr:row>592</xdr:row>
      <xdr:rowOff>133350</xdr:rowOff>
    </xdr:to>
    <xdr:pic>
      <xdr:nvPicPr>
        <xdr:cNvPr id="593" name="Picture 250">
          <a:extLst>
            <a:ext uri="{FF2B5EF4-FFF2-40B4-BE49-F238E27FC236}">
              <a16:creationId xmlns:a16="http://schemas.microsoft.com/office/drawing/2014/main" id="{22F5396E-EBA8-452F-918D-E5EC32DED45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859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593</xdr:row>
      <xdr:rowOff>0</xdr:rowOff>
    </xdr:from>
    <xdr:to>
      <xdr:col>0</xdr:col>
      <xdr:colOff>152400</xdr:colOff>
      <xdr:row>593</xdr:row>
      <xdr:rowOff>133350</xdr:rowOff>
    </xdr:to>
    <xdr:pic>
      <xdr:nvPicPr>
        <xdr:cNvPr id="594" name="Picture 249">
          <a:extLst>
            <a:ext uri="{FF2B5EF4-FFF2-40B4-BE49-F238E27FC236}">
              <a16:creationId xmlns:a16="http://schemas.microsoft.com/office/drawing/2014/main" id="{F032491F-5F3D-4B0F-9C94-E1260987011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021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594</xdr:row>
      <xdr:rowOff>0</xdr:rowOff>
    </xdr:from>
    <xdr:to>
      <xdr:col>0</xdr:col>
      <xdr:colOff>152400</xdr:colOff>
      <xdr:row>594</xdr:row>
      <xdr:rowOff>133350</xdr:rowOff>
    </xdr:to>
    <xdr:pic>
      <xdr:nvPicPr>
        <xdr:cNvPr id="595" name="Picture 248">
          <a:extLst>
            <a:ext uri="{FF2B5EF4-FFF2-40B4-BE49-F238E27FC236}">
              <a16:creationId xmlns:a16="http://schemas.microsoft.com/office/drawing/2014/main" id="{BC8F0D40-4F32-4AA1-BB6A-BA035BBD0B1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183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595</xdr:row>
      <xdr:rowOff>0</xdr:rowOff>
    </xdr:from>
    <xdr:to>
      <xdr:col>0</xdr:col>
      <xdr:colOff>152400</xdr:colOff>
      <xdr:row>595</xdr:row>
      <xdr:rowOff>133350</xdr:rowOff>
    </xdr:to>
    <xdr:pic>
      <xdr:nvPicPr>
        <xdr:cNvPr id="596" name="Picture 247">
          <a:extLst>
            <a:ext uri="{FF2B5EF4-FFF2-40B4-BE49-F238E27FC236}">
              <a16:creationId xmlns:a16="http://schemas.microsoft.com/office/drawing/2014/main" id="{5D2FE985-0F10-4E6D-9816-56BAD3D14B1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345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596</xdr:row>
      <xdr:rowOff>0</xdr:rowOff>
    </xdr:from>
    <xdr:to>
      <xdr:col>0</xdr:col>
      <xdr:colOff>152400</xdr:colOff>
      <xdr:row>596</xdr:row>
      <xdr:rowOff>133350</xdr:rowOff>
    </xdr:to>
    <xdr:pic>
      <xdr:nvPicPr>
        <xdr:cNvPr id="597" name="Picture 246">
          <a:extLst>
            <a:ext uri="{FF2B5EF4-FFF2-40B4-BE49-F238E27FC236}">
              <a16:creationId xmlns:a16="http://schemas.microsoft.com/office/drawing/2014/main" id="{F6B18A01-7F4B-44AA-B629-7E1BD82B92F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507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597</xdr:row>
      <xdr:rowOff>0</xdr:rowOff>
    </xdr:from>
    <xdr:to>
      <xdr:col>0</xdr:col>
      <xdr:colOff>152400</xdr:colOff>
      <xdr:row>597</xdr:row>
      <xdr:rowOff>133350</xdr:rowOff>
    </xdr:to>
    <xdr:pic>
      <xdr:nvPicPr>
        <xdr:cNvPr id="598" name="Picture 245">
          <a:extLst>
            <a:ext uri="{FF2B5EF4-FFF2-40B4-BE49-F238E27FC236}">
              <a16:creationId xmlns:a16="http://schemas.microsoft.com/office/drawing/2014/main" id="{4722188D-F97A-4815-A9B7-7AC8926C194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669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598</xdr:row>
      <xdr:rowOff>0</xdr:rowOff>
    </xdr:from>
    <xdr:to>
      <xdr:col>0</xdr:col>
      <xdr:colOff>152400</xdr:colOff>
      <xdr:row>598</xdr:row>
      <xdr:rowOff>133350</xdr:rowOff>
    </xdr:to>
    <xdr:pic>
      <xdr:nvPicPr>
        <xdr:cNvPr id="599" name="Picture 244">
          <a:extLst>
            <a:ext uri="{FF2B5EF4-FFF2-40B4-BE49-F238E27FC236}">
              <a16:creationId xmlns:a16="http://schemas.microsoft.com/office/drawing/2014/main" id="{4ED421CA-3B5D-4126-94EB-D21857D4FAB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831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599</xdr:row>
      <xdr:rowOff>0</xdr:rowOff>
    </xdr:from>
    <xdr:to>
      <xdr:col>0</xdr:col>
      <xdr:colOff>152400</xdr:colOff>
      <xdr:row>599</xdr:row>
      <xdr:rowOff>133350</xdr:rowOff>
    </xdr:to>
    <xdr:pic>
      <xdr:nvPicPr>
        <xdr:cNvPr id="600" name="Picture 243">
          <a:extLst>
            <a:ext uri="{FF2B5EF4-FFF2-40B4-BE49-F238E27FC236}">
              <a16:creationId xmlns:a16="http://schemas.microsoft.com/office/drawing/2014/main" id="{12353470-DC66-4F71-BF8B-69FA29A90BE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993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600</xdr:row>
      <xdr:rowOff>0</xdr:rowOff>
    </xdr:from>
    <xdr:to>
      <xdr:col>0</xdr:col>
      <xdr:colOff>152400</xdr:colOff>
      <xdr:row>600</xdr:row>
      <xdr:rowOff>133350</xdr:rowOff>
    </xdr:to>
    <xdr:pic>
      <xdr:nvPicPr>
        <xdr:cNvPr id="601" name="Picture 242">
          <a:extLst>
            <a:ext uri="{FF2B5EF4-FFF2-40B4-BE49-F238E27FC236}">
              <a16:creationId xmlns:a16="http://schemas.microsoft.com/office/drawing/2014/main" id="{51108462-A8EC-44F9-9A7C-DA649FD4FB3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15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601</xdr:row>
      <xdr:rowOff>0</xdr:rowOff>
    </xdr:from>
    <xdr:to>
      <xdr:col>0</xdr:col>
      <xdr:colOff>152400</xdr:colOff>
      <xdr:row>601</xdr:row>
      <xdr:rowOff>133350</xdr:rowOff>
    </xdr:to>
    <xdr:pic>
      <xdr:nvPicPr>
        <xdr:cNvPr id="602" name="Picture 241">
          <a:extLst>
            <a:ext uri="{FF2B5EF4-FFF2-40B4-BE49-F238E27FC236}">
              <a16:creationId xmlns:a16="http://schemas.microsoft.com/office/drawing/2014/main" id="{9AC22C19-2A35-460B-A2A4-274C4B6FDB9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316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602</xdr:row>
      <xdr:rowOff>0</xdr:rowOff>
    </xdr:from>
    <xdr:to>
      <xdr:col>0</xdr:col>
      <xdr:colOff>152400</xdr:colOff>
      <xdr:row>602</xdr:row>
      <xdr:rowOff>133350</xdr:rowOff>
    </xdr:to>
    <xdr:pic>
      <xdr:nvPicPr>
        <xdr:cNvPr id="603" name="Picture 240">
          <a:extLst>
            <a:ext uri="{FF2B5EF4-FFF2-40B4-BE49-F238E27FC236}">
              <a16:creationId xmlns:a16="http://schemas.microsoft.com/office/drawing/2014/main" id="{8BB7E710-93C3-4C27-9E10-DC9C2FCD4E1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478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603</xdr:row>
      <xdr:rowOff>0</xdr:rowOff>
    </xdr:from>
    <xdr:to>
      <xdr:col>0</xdr:col>
      <xdr:colOff>152400</xdr:colOff>
      <xdr:row>603</xdr:row>
      <xdr:rowOff>133350</xdr:rowOff>
    </xdr:to>
    <xdr:pic>
      <xdr:nvPicPr>
        <xdr:cNvPr id="604" name="Picture 239">
          <a:extLst>
            <a:ext uri="{FF2B5EF4-FFF2-40B4-BE49-F238E27FC236}">
              <a16:creationId xmlns:a16="http://schemas.microsoft.com/office/drawing/2014/main" id="{957AA253-381E-431D-9C2C-B86799821EA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640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604</xdr:row>
      <xdr:rowOff>0</xdr:rowOff>
    </xdr:from>
    <xdr:to>
      <xdr:col>0</xdr:col>
      <xdr:colOff>152400</xdr:colOff>
      <xdr:row>604</xdr:row>
      <xdr:rowOff>133350</xdr:rowOff>
    </xdr:to>
    <xdr:pic>
      <xdr:nvPicPr>
        <xdr:cNvPr id="605" name="Picture 238">
          <a:extLst>
            <a:ext uri="{FF2B5EF4-FFF2-40B4-BE49-F238E27FC236}">
              <a16:creationId xmlns:a16="http://schemas.microsoft.com/office/drawing/2014/main" id="{176E985C-2478-4372-995E-43FFCE1BEB9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802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605</xdr:row>
      <xdr:rowOff>0</xdr:rowOff>
    </xdr:from>
    <xdr:to>
      <xdr:col>0</xdr:col>
      <xdr:colOff>152400</xdr:colOff>
      <xdr:row>605</xdr:row>
      <xdr:rowOff>133350</xdr:rowOff>
    </xdr:to>
    <xdr:pic>
      <xdr:nvPicPr>
        <xdr:cNvPr id="606" name="Picture 237">
          <a:extLst>
            <a:ext uri="{FF2B5EF4-FFF2-40B4-BE49-F238E27FC236}">
              <a16:creationId xmlns:a16="http://schemas.microsoft.com/office/drawing/2014/main" id="{B11DFA99-92DE-4B67-B6E9-E30F0DCCBF9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964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606</xdr:row>
      <xdr:rowOff>0</xdr:rowOff>
    </xdr:from>
    <xdr:to>
      <xdr:col>0</xdr:col>
      <xdr:colOff>152400</xdr:colOff>
      <xdr:row>606</xdr:row>
      <xdr:rowOff>133350</xdr:rowOff>
    </xdr:to>
    <xdr:pic>
      <xdr:nvPicPr>
        <xdr:cNvPr id="607" name="Picture 236">
          <a:extLst>
            <a:ext uri="{FF2B5EF4-FFF2-40B4-BE49-F238E27FC236}">
              <a16:creationId xmlns:a16="http://schemas.microsoft.com/office/drawing/2014/main" id="{2F853953-EA42-4F71-919D-CA710AD4DC8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126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607</xdr:row>
      <xdr:rowOff>0</xdr:rowOff>
    </xdr:from>
    <xdr:to>
      <xdr:col>0</xdr:col>
      <xdr:colOff>152400</xdr:colOff>
      <xdr:row>607</xdr:row>
      <xdr:rowOff>133350</xdr:rowOff>
    </xdr:to>
    <xdr:pic>
      <xdr:nvPicPr>
        <xdr:cNvPr id="608" name="Picture 235">
          <a:extLst>
            <a:ext uri="{FF2B5EF4-FFF2-40B4-BE49-F238E27FC236}">
              <a16:creationId xmlns:a16="http://schemas.microsoft.com/office/drawing/2014/main" id="{F35559AC-5E77-40C0-9C48-2A395B07A7E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288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608</xdr:row>
      <xdr:rowOff>0</xdr:rowOff>
    </xdr:from>
    <xdr:to>
      <xdr:col>0</xdr:col>
      <xdr:colOff>152400</xdr:colOff>
      <xdr:row>608</xdr:row>
      <xdr:rowOff>133350</xdr:rowOff>
    </xdr:to>
    <xdr:pic>
      <xdr:nvPicPr>
        <xdr:cNvPr id="609" name="Picture 234">
          <a:extLst>
            <a:ext uri="{FF2B5EF4-FFF2-40B4-BE49-F238E27FC236}">
              <a16:creationId xmlns:a16="http://schemas.microsoft.com/office/drawing/2014/main" id="{1B6BBD57-691D-45A4-8665-630A52FE378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450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609</xdr:row>
      <xdr:rowOff>0</xdr:rowOff>
    </xdr:from>
    <xdr:to>
      <xdr:col>0</xdr:col>
      <xdr:colOff>152400</xdr:colOff>
      <xdr:row>609</xdr:row>
      <xdr:rowOff>133350</xdr:rowOff>
    </xdr:to>
    <xdr:pic>
      <xdr:nvPicPr>
        <xdr:cNvPr id="610" name="Picture 233">
          <a:extLst>
            <a:ext uri="{FF2B5EF4-FFF2-40B4-BE49-F238E27FC236}">
              <a16:creationId xmlns:a16="http://schemas.microsoft.com/office/drawing/2014/main" id="{9DCC3218-97DF-4478-8AA3-471EE74416B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612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610</xdr:row>
      <xdr:rowOff>0</xdr:rowOff>
    </xdr:from>
    <xdr:to>
      <xdr:col>0</xdr:col>
      <xdr:colOff>152400</xdr:colOff>
      <xdr:row>610</xdr:row>
      <xdr:rowOff>133350</xdr:rowOff>
    </xdr:to>
    <xdr:pic>
      <xdr:nvPicPr>
        <xdr:cNvPr id="611" name="Picture 232">
          <a:extLst>
            <a:ext uri="{FF2B5EF4-FFF2-40B4-BE49-F238E27FC236}">
              <a16:creationId xmlns:a16="http://schemas.microsoft.com/office/drawing/2014/main" id="{5A4D16CA-38E9-497C-A2C5-B45D684EA06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774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611</xdr:row>
      <xdr:rowOff>0</xdr:rowOff>
    </xdr:from>
    <xdr:to>
      <xdr:col>0</xdr:col>
      <xdr:colOff>152400</xdr:colOff>
      <xdr:row>611</xdr:row>
      <xdr:rowOff>133350</xdr:rowOff>
    </xdr:to>
    <xdr:pic>
      <xdr:nvPicPr>
        <xdr:cNvPr id="612" name="Picture 231">
          <a:extLst>
            <a:ext uri="{FF2B5EF4-FFF2-40B4-BE49-F238E27FC236}">
              <a16:creationId xmlns:a16="http://schemas.microsoft.com/office/drawing/2014/main" id="{6D670008-531C-4D40-A9D0-F4AB7B63366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936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612</xdr:row>
      <xdr:rowOff>0</xdr:rowOff>
    </xdr:from>
    <xdr:to>
      <xdr:col>0</xdr:col>
      <xdr:colOff>152400</xdr:colOff>
      <xdr:row>612</xdr:row>
      <xdr:rowOff>133350</xdr:rowOff>
    </xdr:to>
    <xdr:pic>
      <xdr:nvPicPr>
        <xdr:cNvPr id="613" name="Picture 230">
          <a:extLst>
            <a:ext uri="{FF2B5EF4-FFF2-40B4-BE49-F238E27FC236}">
              <a16:creationId xmlns:a16="http://schemas.microsoft.com/office/drawing/2014/main" id="{AF2B7536-3E7F-4F04-93E1-A9DCA37AE96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098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613</xdr:row>
      <xdr:rowOff>0</xdr:rowOff>
    </xdr:from>
    <xdr:to>
      <xdr:col>0</xdr:col>
      <xdr:colOff>152400</xdr:colOff>
      <xdr:row>613</xdr:row>
      <xdr:rowOff>133350</xdr:rowOff>
    </xdr:to>
    <xdr:pic>
      <xdr:nvPicPr>
        <xdr:cNvPr id="614" name="Picture 229">
          <a:extLst>
            <a:ext uri="{FF2B5EF4-FFF2-40B4-BE49-F238E27FC236}">
              <a16:creationId xmlns:a16="http://schemas.microsoft.com/office/drawing/2014/main" id="{639FF949-4BD9-4B45-8346-F3319D16F00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260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614</xdr:row>
      <xdr:rowOff>0</xdr:rowOff>
    </xdr:from>
    <xdr:to>
      <xdr:col>0</xdr:col>
      <xdr:colOff>152400</xdr:colOff>
      <xdr:row>614</xdr:row>
      <xdr:rowOff>133350</xdr:rowOff>
    </xdr:to>
    <xdr:pic>
      <xdr:nvPicPr>
        <xdr:cNvPr id="615" name="Picture 228">
          <a:extLst>
            <a:ext uri="{FF2B5EF4-FFF2-40B4-BE49-F238E27FC236}">
              <a16:creationId xmlns:a16="http://schemas.microsoft.com/office/drawing/2014/main" id="{3D36F10D-3D97-462D-A14E-17E8EF97C51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421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615</xdr:row>
      <xdr:rowOff>0</xdr:rowOff>
    </xdr:from>
    <xdr:to>
      <xdr:col>0</xdr:col>
      <xdr:colOff>152400</xdr:colOff>
      <xdr:row>615</xdr:row>
      <xdr:rowOff>133350</xdr:rowOff>
    </xdr:to>
    <xdr:pic>
      <xdr:nvPicPr>
        <xdr:cNvPr id="616" name="Picture 227">
          <a:extLst>
            <a:ext uri="{FF2B5EF4-FFF2-40B4-BE49-F238E27FC236}">
              <a16:creationId xmlns:a16="http://schemas.microsoft.com/office/drawing/2014/main" id="{36A30E9B-436D-4528-BA75-AA97ABB07AE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583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616</xdr:row>
      <xdr:rowOff>0</xdr:rowOff>
    </xdr:from>
    <xdr:to>
      <xdr:col>0</xdr:col>
      <xdr:colOff>152400</xdr:colOff>
      <xdr:row>616</xdr:row>
      <xdr:rowOff>133350</xdr:rowOff>
    </xdr:to>
    <xdr:pic>
      <xdr:nvPicPr>
        <xdr:cNvPr id="617" name="Picture 226">
          <a:extLst>
            <a:ext uri="{FF2B5EF4-FFF2-40B4-BE49-F238E27FC236}">
              <a16:creationId xmlns:a16="http://schemas.microsoft.com/office/drawing/2014/main" id="{9F7F5583-9026-451E-A675-1C783C445BD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745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617</xdr:row>
      <xdr:rowOff>0</xdr:rowOff>
    </xdr:from>
    <xdr:to>
      <xdr:col>0</xdr:col>
      <xdr:colOff>152400</xdr:colOff>
      <xdr:row>617</xdr:row>
      <xdr:rowOff>133350</xdr:rowOff>
    </xdr:to>
    <xdr:pic>
      <xdr:nvPicPr>
        <xdr:cNvPr id="618" name="Picture 225">
          <a:extLst>
            <a:ext uri="{FF2B5EF4-FFF2-40B4-BE49-F238E27FC236}">
              <a16:creationId xmlns:a16="http://schemas.microsoft.com/office/drawing/2014/main" id="{A735CBED-8B1A-401C-A298-0AE897893C6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907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618</xdr:row>
      <xdr:rowOff>0</xdr:rowOff>
    </xdr:from>
    <xdr:to>
      <xdr:col>0</xdr:col>
      <xdr:colOff>152400</xdr:colOff>
      <xdr:row>618</xdr:row>
      <xdr:rowOff>133350</xdr:rowOff>
    </xdr:to>
    <xdr:pic>
      <xdr:nvPicPr>
        <xdr:cNvPr id="619" name="Picture 224">
          <a:extLst>
            <a:ext uri="{FF2B5EF4-FFF2-40B4-BE49-F238E27FC236}">
              <a16:creationId xmlns:a16="http://schemas.microsoft.com/office/drawing/2014/main" id="{7A2B0DF0-4CEF-423E-A870-14D36CEF11B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069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619</xdr:row>
      <xdr:rowOff>0</xdr:rowOff>
    </xdr:from>
    <xdr:to>
      <xdr:col>0</xdr:col>
      <xdr:colOff>152400</xdr:colOff>
      <xdr:row>619</xdr:row>
      <xdr:rowOff>133350</xdr:rowOff>
    </xdr:to>
    <xdr:pic>
      <xdr:nvPicPr>
        <xdr:cNvPr id="620" name="Picture 223">
          <a:extLst>
            <a:ext uri="{FF2B5EF4-FFF2-40B4-BE49-F238E27FC236}">
              <a16:creationId xmlns:a16="http://schemas.microsoft.com/office/drawing/2014/main" id="{F0ADA6EF-912B-4F15-B020-601C887F04D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231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620</xdr:row>
      <xdr:rowOff>0</xdr:rowOff>
    </xdr:from>
    <xdr:to>
      <xdr:col>0</xdr:col>
      <xdr:colOff>152400</xdr:colOff>
      <xdr:row>620</xdr:row>
      <xdr:rowOff>133350</xdr:rowOff>
    </xdr:to>
    <xdr:pic>
      <xdr:nvPicPr>
        <xdr:cNvPr id="621" name="Picture 222">
          <a:extLst>
            <a:ext uri="{FF2B5EF4-FFF2-40B4-BE49-F238E27FC236}">
              <a16:creationId xmlns:a16="http://schemas.microsoft.com/office/drawing/2014/main" id="{BE54FCE9-FCC1-4451-994F-4D1A92D1FCA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39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621</xdr:row>
      <xdr:rowOff>0</xdr:rowOff>
    </xdr:from>
    <xdr:to>
      <xdr:col>0</xdr:col>
      <xdr:colOff>152400</xdr:colOff>
      <xdr:row>621</xdr:row>
      <xdr:rowOff>133350</xdr:rowOff>
    </xdr:to>
    <xdr:pic>
      <xdr:nvPicPr>
        <xdr:cNvPr id="622" name="Picture 221">
          <a:extLst>
            <a:ext uri="{FF2B5EF4-FFF2-40B4-BE49-F238E27FC236}">
              <a16:creationId xmlns:a16="http://schemas.microsoft.com/office/drawing/2014/main" id="{E077EC13-C980-42F9-A53B-23FB7430D7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555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622</xdr:row>
      <xdr:rowOff>0</xdr:rowOff>
    </xdr:from>
    <xdr:to>
      <xdr:col>0</xdr:col>
      <xdr:colOff>152400</xdr:colOff>
      <xdr:row>622</xdr:row>
      <xdr:rowOff>133350</xdr:rowOff>
    </xdr:to>
    <xdr:pic>
      <xdr:nvPicPr>
        <xdr:cNvPr id="623" name="Picture 220">
          <a:extLst>
            <a:ext uri="{FF2B5EF4-FFF2-40B4-BE49-F238E27FC236}">
              <a16:creationId xmlns:a16="http://schemas.microsoft.com/office/drawing/2014/main" id="{3DDBDFB4-856B-4EF6-A566-117DDA720A7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717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623</xdr:row>
      <xdr:rowOff>0</xdr:rowOff>
    </xdr:from>
    <xdr:to>
      <xdr:col>0</xdr:col>
      <xdr:colOff>152400</xdr:colOff>
      <xdr:row>623</xdr:row>
      <xdr:rowOff>133350</xdr:rowOff>
    </xdr:to>
    <xdr:pic>
      <xdr:nvPicPr>
        <xdr:cNvPr id="624" name="Picture 219">
          <a:extLst>
            <a:ext uri="{FF2B5EF4-FFF2-40B4-BE49-F238E27FC236}">
              <a16:creationId xmlns:a16="http://schemas.microsoft.com/office/drawing/2014/main" id="{E010C6D9-AD62-4844-8115-1615C5926E4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879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624</xdr:row>
      <xdr:rowOff>0</xdr:rowOff>
    </xdr:from>
    <xdr:to>
      <xdr:col>0</xdr:col>
      <xdr:colOff>152400</xdr:colOff>
      <xdr:row>624</xdr:row>
      <xdr:rowOff>133350</xdr:rowOff>
    </xdr:to>
    <xdr:pic>
      <xdr:nvPicPr>
        <xdr:cNvPr id="625" name="Picture 218">
          <a:extLst>
            <a:ext uri="{FF2B5EF4-FFF2-40B4-BE49-F238E27FC236}">
              <a16:creationId xmlns:a16="http://schemas.microsoft.com/office/drawing/2014/main" id="{9BA19D77-9085-4C98-9AE7-14C01C74EC8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041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625</xdr:row>
      <xdr:rowOff>0</xdr:rowOff>
    </xdr:from>
    <xdr:to>
      <xdr:col>0</xdr:col>
      <xdr:colOff>152400</xdr:colOff>
      <xdr:row>625</xdr:row>
      <xdr:rowOff>133350</xdr:rowOff>
    </xdr:to>
    <xdr:pic>
      <xdr:nvPicPr>
        <xdr:cNvPr id="626" name="Picture 217">
          <a:extLst>
            <a:ext uri="{FF2B5EF4-FFF2-40B4-BE49-F238E27FC236}">
              <a16:creationId xmlns:a16="http://schemas.microsoft.com/office/drawing/2014/main" id="{0EA7A37F-DAD2-4826-BDC8-DF5C7F9DB0D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203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626</xdr:row>
      <xdr:rowOff>0</xdr:rowOff>
    </xdr:from>
    <xdr:to>
      <xdr:col>0</xdr:col>
      <xdr:colOff>152400</xdr:colOff>
      <xdr:row>626</xdr:row>
      <xdr:rowOff>133350</xdr:rowOff>
    </xdr:to>
    <xdr:pic>
      <xdr:nvPicPr>
        <xdr:cNvPr id="627" name="Picture 216">
          <a:extLst>
            <a:ext uri="{FF2B5EF4-FFF2-40B4-BE49-F238E27FC236}">
              <a16:creationId xmlns:a16="http://schemas.microsoft.com/office/drawing/2014/main" id="{3287A345-97FA-40D4-A1B6-8944F9044BA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365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627</xdr:row>
      <xdr:rowOff>0</xdr:rowOff>
    </xdr:from>
    <xdr:to>
      <xdr:col>0</xdr:col>
      <xdr:colOff>152400</xdr:colOff>
      <xdr:row>627</xdr:row>
      <xdr:rowOff>133350</xdr:rowOff>
    </xdr:to>
    <xdr:pic>
      <xdr:nvPicPr>
        <xdr:cNvPr id="628" name="Picture 215">
          <a:extLst>
            <a:ext uri="{FF2B5EF4-FFF2-40B4-BE49-F238E27FC236}">
              <a16:creationId xmlns:a16="http://schemas.microsoft.com/office/drawing/2014/main" id="{47DAF59C-6BF1-49B7-9F00-603293E3A81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526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628</xdr:row>
      <xdr:rowOff>0</xdr:rowOff>
    </xdr:from>
    <xdr:to>
      <xdr:col>0</xdr:col>
      <xdr:colOff>152400</xdr:colOff>
      <xdr:row>628</xdr:row>
      <xdr:rowOff>133350</xdr:rowOff>
    </xdr:to>
    <xdr:pic>
      <xdr:nvPicPr>
        <xdr:cNvPr id="629" name="Picture 214">
          <a:extLst>
            <a:ext uri="{FF2B5EF4-FFF2-40B4-BE49-F238E27FC236}">
              <a16:creationId xmlns:a16="http://schemas.microsoft.com/office/drawing/2014/main" id="{5A317657-8C1F-4A26-ADA6-4338403E337E}"/>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688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629</xdr:row>
      <xdr:rowOff>0</xdr:rowOff>
    </xdr:from>
    <xdr:to>
      <xdr:col>0</xdr:col>
      <xdr:colOff>152400</xdr:colOff>
      <xdr:row>629</xdr:row>
      <xdr:rowOff>133350</xdr:rowOff>
    </xdr:to>
    <xdr:pic>
      <xdr:nvPicPr>
        <xdr:cNvPr id="630" name="Picture 213">
          <a:extLst>
            <a:ext uri="{FF2B5EF4-FFF2-40B4-BE49-F238E27FC236}">
              <a16:creationId xmlns:a16="http://schemas.microsoft.com/office/drawing/2014/main" id="{B9CF4FF3-775F-481D-976F-4994F62BB4DE}"/>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850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630</xdr:row>
      <xdr:rowOff>0</xdr:rowOff>
    </xdr:from>
    <xdr:to>
      <xdr:col>0</xdr:col>
      <xdr:colOff>152400</xdr:colOff>
      <xdr:row>630</xdr:row>
      <xdr:rowOff>133350</xdr:rowOff>
    </xdr:to>
    <xdr:pic>
      <xdr:nvPicPr>
        <xdr:cNvPr id="631" name="Picture 212">
          <a:extLst>
            <a:ext uri="{FF2B5EF4-FFF2-40B4-BE49-F238E27FC236}">
              <a16:creationId xmlns:a16="http://schemas.microsoft.com/office/drawing/2014/main" id="{E938B07B-3DDB-4207-B762-4887268EC1D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012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631</xdr:row>
      <xdr:rowOff>0</xdr:rowOff>
    </xdr:from>
    <xdr:to>
      <xdr:col>0</xdr:col>
      <xdr:colOff>152400</xdr:colOff>
      <xdr:row>631</xdr:row>
      <xdr:rowOff>133350</xdr:rowOff>
    </xdr:to>
    <xdr:pic>
      <xdr:nvPicPr>
        <xdr:cNvPr id="632" name="Picture 211">
          <a:extLst>
            <a:ext uri="{FF2B5EF4-FFF2-40B4-BE49-F238E27FC236}">
              <a16:creationId xmlns:a16="http://schemas.microsoft.com/office/drawing/2014/main" id="{F26D3F62-AC7F-4EE3-9F78-F2775B7B67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174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632</xdr:row>
      <xdr:rowOff>0</xdr:rowOff>
    </xdr:from>
    <xdr:to>
      <xdr:col>0</xdr:col>
      <xdr:colOff>152400</xdr:colOff>
      <xdr:row>632</xdr:row>
      <xdr:rowOff>133350</xdr:rowOff>
    </xdr:to>
    <xdr:pic>
      <xdr:nvPicPr>
        <xdr:cNvPr id="633" name="Picture 210">
          <a:extLst>
            <a:ext uri="{FF2B5EF4-FFF2-40B4-BE49-F238E27FC236}">
              <a16:creationId xmlns:a16="http://schemas.microsoft.com/office/drawing/2014/main" id="{0BC1A79F-A94D-4B44-877B-2EC514975A3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336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633</xdr:row>
      <xdr:rowOff>0</xdr:rowOff>
    </xdr:from>
    <xdr:to>
      <xdr:col>0</xdr:col>
      <xdr:colOff>152400</xdr:colOff>
      <xdr:row>633</xdr:row>
      <xdr:rowOff>133350</xdr:rowOff>
    </xdr:to>
    <xdr:pic>
      <xdr:nvPicPr>
        <xdr:cNvPr id="634" name="Picture 209">
          <a:extLst>
            <a:ext uri="{FF2B5EF4-FFF2-40B4-BE49-F238E27FC236}">
              <a16:creationId xmlns:a16="http://schemas.microsoft.com/office/drawing/2014/main" id="{3258AEF6-A94D-4EA5-B7E8-B1DD071D36F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498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634</xdr:row>
      <xdr:rowOff>0</xdr:rowOff>
    </xdr:from>
    <xdr:to>
      <xdr:col>0</xdr:col>
      <xdr:colOff>152400</xdr:colOff>
      <xdr:row>634</xdr:row>
      <xdr:rowOff>133350</xdr:rowOff>
    </xdr:to>
    <xdr:pic>
      <xdr:nvPicPr>
        <xdr:cNvPr id="635" name="Picture 208">
          <a:extLst>
            <a:ext uri="{FF2B5EF4-FFF2-40B4-BE49-F238E27FC236}">
              <a16:creationId xmlns:a16="http://schemas.microsoft.com/office/drawing/2014/main" id="{7AAA2FF7-8FBA-4A6B-9573-2249EAC6E74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660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635</xdr:row>
      <xdr:rowOff>0</xdr:rowOff>
    </xdr:from>
    <xdr:to>
      <xdr:col>0</xdr:col>
      <xdr:colOff>152400</xdr:colOff>
      <xdr:row>635</xdr:row>
      <xdr:rowOff>133350</xdr:rowOff>
    </xdr:to>
    <xdr:pic>
      <xdr:nvPicPr>
        <xdr:cNvPr id="636" name="Picture 207">
          <a:extLst>
            <a:ext uri="{FF2B5EF4-FFF2-40B4-BE49-F238E27FC236}">
              <a16:creationId xmlns:a16="http://schemas.microsoft.com/office/drawing/2014/main" id="{43AC2D7B-0128-4754-8440-1B734791AE3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822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636</xdr:row>
      <xdr:rowOff>0</xdr:rowOff>
    </xdr:from>
    <xdr:to>
      <xdr:col>0</xdr:col>
      <xdr:colOff>152400</xdr:colOff>
      <xdr:row>636</xdr:row>
      <xdr:rowOff>133350</xdr:rowOff>
    </xdr:to>
    <xdr:pic>
      <xdr:nvPicPr>
        <xdr:cNvPr id="637" name="Picture 206">
          <a:extLst>
            <a:ext uri="{FF2B5EF4-FFF2-40B4-BE49-F238E27FC236}">
              <a16:creationId xmlns:a16="http://schemas.microsoft.com/office/drawing/2014/main" id="{F0E21954-2A20-4C99-96AB-12B65294099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984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637</xdr:row>
      <xdr:rowOff>0</xdr:rowOff>
    </xdr:from>
    <xdr:to>
      <xdr:col>0</xdr:col>
      <xdr:colOff>152400</xdr:colOff>
      <xdr:row>637</xdr:row>
      <xdr:rowOff>133350</xdr:rowOff>
    </xdr:to>
    <xdr:pic>
      <xdr:nvPicPr>
        <xdr:cNvPr id="638" name="Picture 205">
          <a:extLst>
            <a:ext uri="{FF2B5EF4-FFF2-40B4-BE49-F238E27FC236}">
              <a16:creationId xmlns:a16="http://schemas.microsoft.com/office/drawing/2014/main" id="{266C9109-81D1-41A9-A59F-599CFCE26B2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46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638</xdr:row>
      <xdr:rowOff>0</xdr:rowOff>
    </xdr:from>
    <xdr:to>
      <xdr:col>0</xdr:col>
      <xdr:colOff>152400</xdr:colOff>
      <xdr:row>638</xdr:row>
      <xdr:rowOff>133350</xdr:rowOff>
    </xdr:to>
    <xdr:pic>
      <xdr:nvPicPr>
        <xdr:cNvPr id="639" name="Picture 204">
          <a:extLst>
            <a:ext uri="{FF2B5EF4-FFF2-40B4-BE49-F238E27FC236}">
              <a16:creationId xmlns:a16="http://schemas.microsoft.com/office/drawing/2014/main" id="{EB3F3EC0-D8F8-4F6F-8CFB-93CCBC28AFB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308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639</xdr:row>
      <xdr:rowOff>0</xdr:rowOff>
    </xdr:from>
    <xdr:to>
      <xdr:col>0</xdr:col>
      <xdr:colOff>152400</xdr:colOff>
      <xdr:row>639</xdr:row>
      <xdr:rowOff>133350</xdr:rowOff>
    </xdr:to>
    <xdr:pic>
      <xdr:nvPicPr>
        <xdr:cNvPr id="640" name="Picture 203">
          <a:extLst>
            <a:ext uri="{FF2B5EF4-FFF2-40B4-BE49-F238E27FC236}">
              <a16:creationId xmlns:a16="http://schemas.microsoft.com/office/drawing/2014/main" id="{368B9E0D-1AEE-4ADE-8918-40329E24396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470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640</xdr:row>
      <xdr:rowOff>0</xdr:rowOff>
    </xdr:from>
    <xdr:to>
      <xdr:col>0</xdr:col>
      <xdr:colOff>152400</xdr:colOff>
      <xdr:row>640</xdr:row>
      <xdr:rowOff>133350</xdr:rowOff>
    </xdr:to>
    <xdr:pic>
      <xdr:nvPicPr>
        <xdr:cNvPr id="641" name="Picture 202">
          <a:extLst>
            <a:ext uri="{FF2B5EF4-FFF2-40B4-BE49-F238E27FC236}">
              <a16:creationId xmlns:a16="http://schemas.microsoft.com/office/drawing/2014/main" id="{828DC4BF-B4C8-476C-9C81-5940F97F415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632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641</xdr:row>
      <xdr:rowOff>0</xdr:rowOff>
    </xdr:from>
    <xdr:to>
      <xdr:col>0</xdr:col>
      <xdr:colOff>152400</xdr:colOff>
      <xdr:row>641</xdr:row>
      <xdr:rowOff>133350</xdr:rowOff>
    </xdr:to>
    <xdr:pic>
      <xdr:nvPicPr>
        <xdr:cNvPr id="642" name="Picture 201">
          <a:extLst>
            <a:ext uri="{FF2B5EF4-FFF2-40B4-BE49-F238E27FC236}">
              <a16:creationId xmlns:a16="http://schemas.microsoft.com/office/drawing/2014/main" id="{D1813EFB-1116-4CEE-9BEF-B126F8FAE85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793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642</xdr:row>
      <xdr:rowOff>0</xdr:rowOff>
    </xdr:from>
    <xdr:to>
      <xdr:col>0</xdr:col>
      <xdr:colOff>152400</xdr:colOff>
      <xdr:row>642</xdr:row>
      <xdr:rowOff>133350</xdr:rowOff>
    </xdr:to>
    <xdr:pic>
      <xdr:nvPicPr>
        <xdr:cNvPr id="643" name="Picture 200">
          <a:extLst>
            <a:ext uri="{FF2B5EF4-FFF2-40B4-BE49-F238E27FC236}">
              <a16:creationId xmlns:a16="http://schemas.microsoft.com/office/drawing/2014/main" id="{573269A3-D48E-482C-AE52-A904EC97413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955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643</xdr:row>
      <xdr:rowOff>0</xdr:rowOff>
    </xdr:from>
    <xdr:to>
      <xdr:col>0</xdr:col>
      <xdr:colOff>152400</xdr:colOff>
      <xdr:row>643</xdr:row>
      <xdr:rowOff>133350</xdr:rowOff>
    </xdr:to>
    <xdr:pic>
      <xdr:nvPicPr>
        <xdr:cNvPr id="644" name="Picture 199">
          <a:extLst>
            <a:ext uri="{FF2B5EF4-FFF2-40B4-BE49-F238E27FC236}">
              <a16:creationId xmlns:a16="http://schemas.microsoft.com/office/drawing/2014/main" id="{BB44AAA6-05CA-4092-A546-27909855AF1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117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644</xdr:row>
      <xdr:rowOff>0</xdr:rowOff>
    </xdr:from>
    <xdr:to>
      <xdr:col>0</xdr:col>
      <xdr:colOff>152400</xdr:colOff>
      <xdr:row>644</xdr:row>
      <xdr:rowOff>133350</xdr:rowOff>
    </xdr:to>
    <xdr:pic>
      <xdr:nvPicPr>
        <xdr:cNvPr id="645" name="Picture 198">
          <a:extLst>
            <a:ext uri="{FF2B5EF4-FFF2-40B4-BE49-F238E27FC236}">
              <a16:creationId xmlns:a16="http://schemas.microsoft.com/office/drawing/2014/main" id="{6A4A7F76-58FA-48EE-8F42-471176BE5AD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279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645</xdr:row>
      <xdr:rowOff>0</xdr:rowOff>
    </xdr:from>
    <xdr:to>
      <xdr:col>0</xdr:col>
      <xdr:colOff>152400</xdr:colOff>
      <xdr:row>645</xdr:row>
      <xdr:rowOff>133350</xdr:rowOff>
    </xdr:to>
    <xdr:pic>
      <xdr:nvPicPr>
        <xdr:cNvPr id="646" name="Picture 197">
          <a:extLst>
            <a:ext uri="{FF2B5EF4-FFF2-40B4-BE49-F238E27FC236}">
              <a16:creationId xmlns:a16="http://schemas.microsoft.com/office/drawing/2014/main" id="{8CBE1C74-2B9D-42D3-BD40-380190CA205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441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646</xdr:row>
      <xdr:rowOff>0</xdr:rowOff>
    </xdr:from>
    <xdr:to>
      <xdr:col>0</xdr:col>
      <xdr:colOff>152400</xdr:colOff>
      <xdr:row>646</xdr:row>
      <xdr:rowOff>133350</xdr:rowOff>
    </xdr:to>
    <xdr:pic>
      <xdr:nvPicPr>
        <xdr:cNvPr id="647" name="Picture 196">
          <a:extLst>
            <a:ext uri="{FF2B5EF4-FFF2-40B4-BE49-F238E27FC236}">
              <a16:creationId xmlns:a16="http://schemas.microsoft.com/office/drawing/2014/main" id="{0A37C786-9D72-4C6C-B513-5EFF7D6E024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603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647</xdr:row>
      <xdr:rowOff>0</xdr:rowOff>
    </xdr:from>
    <xdr:to>
      <xdr:col>0</xdr:col>
      <xdr:colOff>152400</xdr:colOff>
      <xdr:row>647</xdr:row>
      <xdr:rowOff>133350</xdr:rowOff>
    </xdr:to>
    <xdr:pic>
      <xdr:nvPicPr>
        <xdr:cNvPr id="648" name="Picture 195">
          <a:extLst>
            <a:ext uri="{FF2B5EF4-FFF2-40B4-BE49-F238E27FC236}">
              <a16:creationId xmlns:a16="http://schemas.microsoft.com/office/drawing/2014/main" id="{B7B7BA61-DCEB-42E8-BCC2-C72D4C7C292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765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648</xdr:row>
      <xdr:rowOff>0</xdr:rowOff>
    </xdr:from>
    <xdr:to>
      <xdr:col>0</xdr:col>
      <xdr:colOff>152400</xdr:colOff>
      <xdr:row>648</xdr:row>
      <xdr:rowOff>133350</xdr:rowOff>
    </xdr:to>
    <xdr:pic>
      <xdr:nvPicPr>
        <xdr:cNvPr id="649" name="Picture 194">
          <a:extLst>
            <a:ext uri="{FF2B5EF4-FFF2-40B4-BE49-F238E27FC236}">
              <a16:creationId xmlns:a16="http://schemas.microsoft.com/office/drawing/2014/main" id="{1B692215-E29B-4FD4-A1E5-6FDCCB51D70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927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649</xdr:row>
      <xdr:rowOff>0</xdr:rowOff>
    </xdr:from>
    <xdr:to>
      <xdr:col>0</xdr:col>
      <xdr:colOff>152400</xdr:colOff>
      <xdr:row>649</xdr:row>
      <xdr:rowOff>133350</xdr:rowOff>
    </xdr:to>
    <xdr:pic>
      <xdr:nvPicPr>
        <xdr:cNvPr id="650" name="Picture 193">
          <a:extLst>
            <a:ext uri="{FF2B5EF4-FFF2-40B4-BE49-F238E27FC236}">
              <a16:creationId xmlns:a16="http://schemas.microsoft.com/office/drawing/2014/main" id="{1C154428-DAF8-4411-B857-F98C85F17CE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089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650</xdr:row>
      <xdr:rowOff>0</xdr:rowOff>
    </xdr:from>
    <xdr:to>
      <xdr:col>0</xdr:col>
      <xdr:colOff>152400</xdr:colOff>
      <xdr:row>650</xdr:row>
      <xdr:rowOff>133350</xdr:rowOff>
    </xdr:to>
    <xdr:pic>
      <xdr:nvPicPr>
        <xdr:cNvPr id="651" name="Picture 192">
          <a:extLst>
            <a:ext uri="{FF2B5EF4-FFF2-40B4-BE49-F238E27FC236}">
              <a16:creationId xmlns:a16="http://schemas.microsoft.com/office/drawing/2014/main" id="{5AF2AD6A-35A3-4BA3-B965-CC08FD231A5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251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651</xdr:row>
      <xdr:rowOff>0</xdr:rowOff>
    </xdr:from>
    <xdr:to>
      <xdr:col>0</xdr:col>
      <xdr:colOff>152400</xdr:colOff>
      <xdr:row>651</xdr:row>
      <xdr:rowOff>133350</xdr:rowOff>
    </xdr:to>
    <xdr:pic>
      <xdr:nvPicPr>
        <xdr:cNvPr id="652" name="Picture 191">
          <a:extLst>
            <a:ext uri="{FF2B5EF4-FFF2-40B4-BE49-F238E27FC236}">
              <a16:creationId xmlns:a16="http://schemas.microsoft.com/office/drawing/2014/main" id="{15B3810D-5882-4B01-8113-A340C1C43E6E}"/>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413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652</xdr:row>
      <xdr:rowOff>0</xdr:rowOff>
    </xdr:from>
    <xdr:to>
      <xdr:col>0</xdr:col>
      <xdr:colOff>152400</xdr:colOff>
      <xdr:row>652</xdr:row>
      <xdr:rowOff>133350</xdr:rowOff>
    </xdr:to>
    <xdr:pic>
      <xdr:nvPicPr>
        <xdr:cNvPr id="653" name="Picture 190">
          <a:extLst>
            <a:ext uri="{FF2B5EF4-FFF2-40B4-BE49-F238E27FC236}">
              <a16:creationId xmlns:a16="http://schemas.microsoft.com/office/drawing/2014/main" id="{E558C2F2-FB64-4A51-B6B7-B254E3B6372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575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653</xdr:row>
      <xdr:rowOff>0</xdr:rowOff>
    </xdr:from>
    <xdr:to>
      <xdr:col>0</xdr:col>
      <xdr:colOff>152400</xdr:colOff>
      <xdr:row>653</xdr:row>
      <xdr:rowOff>133350</xdr:rowOff>
    </xdr:to>
    <xdr:pic>
      <xdr:nvPicPr>
        <xdr:cNvPr id="654" name="Picture 189">
          <a:extLst>
            <a:ext uri="{FF2B5EF4-FFF2-40B4-BE49-F238E27FC236}">
              <a16:creationId xmlns:a16="http://schemas.microsoft.com/office/drawing/2014/main" id="{1724EC90-9A17-49C4-97C5-A3FB20E789E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737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654</xdr:row>
      <xdr:rowOff>0</xdr:rowOff>
    </xdr:from>
    <xdr:to>
      <xdr:col>0</xdr:col>
      <xdr:colOff>152400</xdr:colOff>
      <xdr:row>654</xdr:row>
      <xdr:rowOff>133350</xdr:rowOff>
    </xdr:to>
    <xdr:pic>
      <xdr:nvPicPr>
        <xdr:cNvPr id="655" name="Picture 188">
          <a:extLst>
            <a:ext uri="{FF2B5EF4-FFF2-40B4-BE49-F238E27FC236}">
              <a16:creationId xmlns:a16="http://schemas.microsoft.com/office/drawing/2014/main" id="{7FACDDB9-5320-45D9-8A35-02864C0A898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898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655</xdr:row>
      <xdr:rowOff>0</xdr:rowOff>
    </xdr:from>
    <xdr:to>
      <xdr:col>0</xdr:col>
      <xdr:colOff>152400</xdr:colOff>
      <xdr:row>655</xdr:row>
      <xdr:rowOff>133350</xdr:rowOff>
    </xdr:to>
    <xdr:pic>
      <xdr:nvPicPr>
        <xdr:cNvPr id="656" name="Picture 187">
          <a:extLst>
            <a:ext uri="{FF2B5EF4-FFF2-40B4-BE49-F238E27FC236}">
              <a16:creationId xmlns:a16="http://schemas.microsoft.com/office/drawing/2014/main" id="{9CD91290-1DA0-430C-B912-520FC0C61D4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060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656</xdr:row>
      <xdr:rowOff>0</xdr:rowOff>
    </xdr:from>
    <xdr:to>
      <xdr:col>0</xdr:col>
      <xdr:colOff>152400</xdr:colOff>
      <xdr:row>656</xdr:row>
      <xdr:rowOff>133350</xdr:rowOff>
    </xdr:to>
    <xdr:pic>
      <xdr:nvPicPr>
        <xdr:cNvPr id="657" name="Picture 186">
          <a:extLst>
            <a:ext uri="{FF2B5EF4-FFF2-40B4-BE49-F238E27FC236}">
              <a16:creationId xmlns:a16="http://schemas.microsoft.com/office/drawing/2014/main" id="{6EC5A157-C919-4A4C-8F2F-D87239A352B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222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657</xdr:row>
      <xdr:rowOff>0</xdr:rowOff>
    </xdr:from>
    <xdr:to>
      <xdr:col>0</xdr:col>
      <xdr:colOff>152400</xdr:colOff>
      <xdr:row>657</xdr:row>
      <xdr:rowOff>133350</xdr:rowOff>
    </xdr:to>
    <xdr:pic>
      <xdr:nvPicPr>
        <xdr:cNvPr id="658" name="Picture 185">
          <a:extLst>
            <a:ext uri="{FF2B5EF4-FFF2-40B4-BE49-F238E27FC236}">
              <a16:creationId xmlns:a16="http://schemas.microsoft.com/office/drawing/2014/main" id="{DC897A13-7DCE-4DDB-BCA2-35C8AD4E61D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384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658</xdr:row>
      <xdr:rowOff>0</xdr:rowOff>
    </xdr:from>
    <xdr:to>
      <xdr:col>0</xdr:col>
      <xdr:colOff>152400</xdr:colOff>
      <xdr:row>658</xdr:row>
      <xdr:rowOff>133350</xdr:rowOff>
    </xdr:to>
    <xdr:pic>
      <xdr:nvPicPr>
        <xdr:cNvPr id="659" name="Picture 184">
          <a:extLst>
            <a:ext uri="{FF2B5EF4-FFF2-40B4-BE49-F238E27FC236}">
              <a16:creationId xmlns:a16="http://schemas.microsoft.com/office/drawing/2014/main" id="{8F0BA1AB-804C-4191-ADDC-9DB7E22DE40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546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659</xdr:row>
      <xdr:rowOff>0</xdr:rowOff>
    </xdr:from>
    <xdr:to>
      <xdr:col>0</xdr:col>
      <xdr:colOff>152400</xdr:colOff>
      <xdr:row>659</xdr:row>
      <xdr:rowOff>133350</xdr:rowOff>
    </xdr:to>
    <xdr:pic>
      <xdr:nvPicPr>
        <xdr:cNvPr id="660" name="Picture 183">
          <a:extLst>
            <a:ext uri="{FF2B5EF4-FFF2-40B4-BE49-F238E27FC236}">
              <a16:creationId xmlns:a16="http://schemas.microsoft.com/office/drawing/2014/main" id="{E00551BF-A115-46BA-A669-409EA12399B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708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660</xdr:row>
      <xdr:rowOff>0</xdr:rowOff>
    </xdr:from>
    <xdr:to>
      <xdr:col>0</xdr:col>
      <xdr:colOff>152400</xdr:colOff>
      <xdr:row>660</xdr:row>
      <xdr:rowOff>133350</xdr:rowOff>
    </xdr:to>
    <xdr:pic>
      <xdr:nvPicPr>
        <xdr:cNvPr id="661" name="Picture 182">
          <a:extLst>
            <a:ext uri="{FF2B5EF4-FFF2-40B4-BE49-F238E27FC236}">
              <a16:creationId xmlns:a16="http://schemas.microsoft.com/office/drawing/2014/main" id="{471B819E-4F36-4D59-AD56-1611EDA6563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870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661</xdr:row>
      <xdr:rowOff>0</xdr:rowOff>
    </xdr:from>
    <xdr:to>
      <xdr:col>0</xdr:col>
      <xdr:colOff>152400</xdr:colOff>
      <xdr:row>661</xdr:row>
      <xdr:rowOff>133350</xdr:rowOff>
    </xdr:to>
    <xdr:pic>
      <xdr:nvPicPr>
        <xdr:cNvPr id="662" name="Picture 181">
          <a:extLst>
            <a:ext uri="{FF2B5EF4-FFF2-40B4-BE49-F238E27FC236}">
              <a16:creationId xmlns:a16="http://schemas.microsoft.com/office/drawing/2014/main" id="{90D47F21-2CD9-455C-A0F0-1A0FA00F9D8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032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662</xdr:row>
      <xdr:rowOff>0</xdr:rowOff>
    </xdr:from>
    <xdr:to>
      <xdr:col>0</xdr:col>
      <xdr:colOff>152400</xdr:colOff>
      <xdr:row>662</xdr:row>
      <xdr:rowOff>133350</xdr:rowOff>
    </xdr:to>
    <xdr:pic>
      <xdr:nvPicPr>
        <xdr:cNvPr id="663" name="Picture 180">
          <a:extLst>
            <a:ext uri="{FF2B5EF4-FFF2-40B4-BE49-F238E27FC236}">
              <a16:creationId xmlns:a16="http://schemas.microsoft.com/office/drawing/2014/main" id="{35E30C24-C697-419E-AD88-F3B5601228B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194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663</xdr:row>
      <xdr:rowOff>0</xdr:rowOff>
    </xdr:from>
    <xdr:to>
      <xdr:col>0</xdr:col>
      <xdr:colOff>152400</xdr:colOff>
      <xdr:row>663</xdr:row>
      <xdr:rowOff>133350</xdr:rowOff>
    </xdr:to>
    <xdr:pic>
      <xdr:nvPicPr>
        <xdr:cNvPr id="664" name="Picture 179">
          <a:extLst>
            <a:ext uri="{FF2B5EF4-FFF2-40B4-BE49-F238E27FC236}">
              <a16:creationId xmlns:a16="http://schemas.microsoft.com/office/drawing/2014/main" id="{AA71FAFA-696C-45CD-8429-F8A3F5A3D33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356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664</xdr:row>
      <xdr:rowOff>0</xdr:rowOff>
    </xdr:from>
    <xdr:to>
      <xdr:col>0</xdr:col>
      <xdr:colOff>152400</xdr:colOff>
      <xdr:row>664</xdr:row>
      <xdr:rowOff>133350</xdr:rowOff>
    </xdr:to>
    <xdr:pic>
      <xdr:nvPicPr>
        <xdr:cNvPr id="665" name="Picture 178">
          <a:extLst>
            <a:ext uri="{FF2B5EF4-FFF2-40B4-BE49-F238E27FC236}">
              <a16:creationId xmlns:a16="http://schemas.microsoft.com/office/drawing/2014/main" id="{974CE79A-A4CA-4B35-B3CB-A2A87AE4CB7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518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665</xdr:row>
      <xdr:rowOff>0</xdr:rowOff>
    </xdr:from>
    <xdr:to>
      <xdr:col>0</xdr:col>
      <xdr:colOff>152400</xdr:colOff>
      <xdr:row>665</xdr:row>
      <xdr:rowOff>133350</xdr:rowOff>
    </xdr:to>
    <xdr:pic>
      <xdr:nvPicPr>
        <xdr:cNvPr id="666" name="Picture 177">
          <a:extLst>
            <a:ext uri="{FF2B5EF4-FFF2-40B4-BE49-F238E27FC236}">
              <a16:creationId xmlns:a16="http://schemas.microsoft.com/office/drawing/2014/main" id="{52FEBCDB-226D-4877-8980-00E43F1D540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680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666</xdr:row>
      <xdr:rowOff>0</xdr:rowOff>
    </xdr:from>
    <xdr:to>
      <xdr:col>0</xdr:col>
      <xdr:colOff>152400</xdr:colOff>
      <xdr:row>666</xdr:row>
      <xdr:rowOff>133350</xdr:rowOff>
    </xdr:to>
    <xdr:pic>
      <xdr:nvPicPr>
        <xdr:cNvPr id="667" name="Picture 176">
          <a:extLst>
            <a:ext uri="{FF2B5EF4-FFF2-40B4-BE49-F238E27FC236}">
              <a16:creationId xmlns:a16="http://schemas.microsoft.com/office/drawing/2014/main" id="{8FB23C66-C06A-4FD8-B4B3-849B33A99CD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842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667</xdr:row>
      <xdr:rowOff>0</xdr:rowOff>
    </xdr:from>
    <xdr:to>
      <xdr:col>0</xdr:col>
      <xdr:colOff>152400</xdr:colOff>
      <xdr:row>667</xdr:row>
      <xdr:rowOff>133350</xdr:rowOff>
    </xdr:to>
    <xdr:pic>
      <xdr:nvPicPr>
        <xdr:cNvPr id="668" name="Picture 175">
          <a:extLst>
            <a:ext uri="{FF2B5EF4-FFF2-40B4-BE49-F238E27FC236}">
              <a16:creationId xmlns:a16="http://schemas.microsoft.com/office/drawing/2014/main" id="{3894038A-9D53-455B-BE23-773A907C4F2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8003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668</xdr:row>
      <xdr:rowOff>0</xdr:rowOff>
    </xdr:from>
    <xdr:to>
      <xdr:col>0</xdr:col>
      <xdr:colOff>152400</xdr:colOff>
      <xdr:row>668</xdr:row>
      <xdr:rowOff>133350</xdr:rowOff>
    </xdr:to>
    <xdr:pic>
      <xdr:nvPicPr>
        <xdr:cNvPr id="669" name="Picture 174">
          <a:extLst>
            <a:ext uri="{FF2B5EF4-FFF2-40B4-BE49-F238E27FC236}">
              <a16:creationId xmlns:a16="http://schemas.microsoft.com/office/drawing/2014/main" id="{CB2318DF-F56E-4CBB-BD0D-292F7D1CEDA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8165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669</xdr:row>
      <xdr:rowOff>0</xdr:rowOff>
    </xdr:from>
    <xdr:to>
      <xdr:col>0</xdr:col>
      <xdr:colOff>152400</xdr:colOff>
      <xdr:row>669</xdr:row>
      <xdr:rowOff>133350</xdr:rowOff>
    </xdr:to>
    <xdr:pic>
      <xdr:nvPicPr>
        <xdr:cNvPr id="670" name="Picture 173">
          <a:extLst>
            <a:ext uri="{FF2B5EF4-FFF2-40B4-BE49-F238E27FC236}">
              <a16:creationId xmlns:a16="http://schemas.microsoft.com/office/drawing/2014/main" id="{2C153434-A304-47BB-8ABD-D8E1F44026B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8327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670</xdr:row>
      <xdr:rowOff>0</xdr:rowOff>
    </xdr:from>
    <xdr:to>
      <xdr:col>0</xdr:col>
      <xdr:colOff>152400</xdr:colOff>
      <xdr:row>670</xdr:row>
      <xdr:rowOff>133350</xdr:rowOff>
    </xdr:to>
    <xdr:pic>
      <xdr:nvPicPr>
        <xdr:cNvPr id="671" name="Picture 172">
          <a:extLst>
            <a:ext uri="{FF2B5EF4-FFF2-40B4-BE49-F238E27FC236}">
              <a16:creationId xmlns:a16="http://schemas.microsoft.com/office/drawing/2014/main" id="{28EB0C3D-D0FC-49F6-AA2A-278FDE65946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8489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671</xdr:row>
      <xdr:rowOff>0</xdr:rowOff>
    </xdr:from>
    <xdr:to>
      <xdr:col>0</xdr:col>
      <xdr:colOff>152400</xdr:colOff>
      <xdr:row>671</xdr:row>
      <xdr:rowOff>133350</xdr:rowOff>
    </xdr:to>
    <xdr:pic>
      <xdr:nvPicPr>
        <xdr:cNvPr id="672" name="Picture 171">
          <a:extLst>
            <a:ext uri="{FF2B5EF4-FFF2-40B4-BE49-F238E27FC236}">
              <a16:creationId xmlns:a16="http://schemas.microsoft.com/office/drawing/2014/main" id="{5E5A90B6-A048-411E-97AC-E48B0EB1290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8651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672</xdr:row>
      <xdr:rowOff>0</xdr:rowOff>
    </xdr:from>
    <xdr:to>
      <xdr:col>0</xdr:col>
      <xdr:colOff>152400</xdr:colOff>
      <xdr:row>672</xdr:row>
      <xdr:rowOff>133350</xdr:rowOff>
    </xdr:to>
    <xdr:pic>
      <xdr:nvPicPr>
        <xdr:cNvPr id="673" name="Picture 170">
          <a:extLst>
            <a:ext uri="{FF2B5EF4-FFF2-40B4-BE49-F238E27FC236}">
              <a16:creationId xmlns:a16="http://schemas.microsoft.com/office/drawing/2014/main" id="{40C58061-53D8-4985-A6C7-E339258CB69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8813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673</xdr:row>
      <xdr:rowOff>0</xdr:rowOff>
    </xdr:from>
    <xdr:to>
      <xdr:col>0</xdr:col>
      <xdr:colOff>152400</xdr:colOff>
      <xdr:row>673</xdr:row>
      <xdr:rowOff>133350</xdr:rowOff>
    </xdr:to>
    <xdr:pic>
      <xdr:nvPicPr>
        <xdr:cNvPr id="674" name="Picture 169">
          <a:extLst>
            <a:ext uri="{FF2B5EF4-FFF2-40B4-BE49-F238E27FC236}">
              <a16:creationId xmlns:a16="http://schemas.microsoft.com/office/drawing/2014/main" id="{1EA0BBA1-2986-4AE6-852E-419AF65D333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8975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674</xdr:row>
      <xdr:rowOff>0</xdr:rowOff>
    </xdr:from>
    <xdr:to>
      <xdr:col>0</xdr:col>
      <xdr:colOff>152400</xdr:colOff>
      <xdr:row>674</xdr:row>
      <xdr:rowOff>133350</xdr:rowOff>
    </xdr:to>
    <xdr:pic>
      <xdr:nvPicPr>
        <xdr:cNvPr id="675" name="Picture 168">
          <a:extLst>
            <a:ext uri="{FF2B5EF4-FFF2-40B4-BE49-F238E27FC236}">
              <a16:creationId xmlns:a16="http://schemas.microsoft.com/office/drawing/2014/main" id="{89C4BC34-B019-4B1D-8761-B30E12CB570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137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675</xdr:row>
      <xdr:rowOff>0</xdr:rowOff>
    </xdr:from>
    <xdr:to>
      <xdr:col>0</xdr:col>
      <xdr:colOff>152400</xdr:colOff>
      <xdr:row>675</xdr:row>
      <xdr:rowOff>133350</xdr:rowOff>
    </xdr:to>
    <xdr:pic>
      <xdr:nvPicPr>
        <xdr:cNvPr id="676" name="Picture 167">
          <a:extLst>
            <a:ext uri="{FF2B5EF4-FFF2-40B4-BE49-F238E27FC236}">
              <a16:creationId xmlns:a16="http://schemas.microsoft.com/office/drawing/2014/main" id="{9EF80833-8D21-47D6-BD9C-9F4839E1A5D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99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676</xdr:row>
      <xdr:rowOff>0</xdr:rowOff>
    </xdr:from>
    <xdr:to>
      <xdr:col>0</xdr:col>
      <xdr:colOff>152400</xdr:colOff>
      <xdr:row>676</xdr:row>
      <xdr:rowOff>133350</xdr:rowOff>
    </xdr:to>
    <xdr:pic>
      <xdr:nvPicPr>
        <xdr:cNvPr id="677" name="Picture 166">
          <a:extLst>
            <a:ext uri="{FF2B5EF4-FFF2-40B4-BE49-F238E27FC236}">
              <a16:creationId xmlns:a16="http://schemas.microsoft.com/office/drawing/2014/main" id="{C732E46B-76DB-42F2-972D-746BC1AED6F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461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677</xdr:row>
      <xdr:rowOff>0</xdr:rowOff>
    </xdr:from>
    <xdr:to>
      <xdr:col>0</xdr:col>
      <xdr:colOff>152400</xdr:colOff>
      <xdr:row>677</xdr:row>
      <xdr:rowOff>133350</xdr:rowOff>
    </xdr:to>
    <xdr:pic>
      <xdr:nvPicPr>
        <xdr:cNvPr id="678" name="Picture 165">
          <a:extLst>
            <a:ext uri="{FF2B5EF4-FFF2-40B4-BE49-F238E27FC236}">
              <a16:creationId xmlns:a16="http://schemas.microsoft.com/office/drawing/2014/main" id="{1B856076-ED48-407C-820D-DAC754390E1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623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678</xdr:row>
      <xdr:rowOff>0</xdr:rowOff>
    </xdr:from>
    <xdr:to>
      <xdr:col>0</xdr:col>
      <xdr:colOff>152400</xdr:colOff>
      <xdr:row>678</xdr:row>
      <xdr:rowOff>133350</xdr:rowOff>
    </xdr:to>
    <xdr:pic>
      <xdr:nvPicPr>
        <xdr:cNvPr id="679" name="Picture 164">
          <a:extLst>
            <a:ext uri="{FF2B5EF4-FFF2-40B4-BE49-F238E27FC236}">
              <a16:creationId xmlns:a16="http://schemas.microsoft.com/office/drawing/2014/main" id="{6538CB25-B8E6-4B03-A3E3-A32E9168B97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785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679</xdr:row>
      <xdr:rowOff>0</xdr:rowOff>
    </xdr:from>
    <xdr:to>
      <xdr:col>0</xdr:col>
      <xdr:colOff>152400</xdr:colOff>
      <xdr:row>679</xdr:row>
      <xdr:rowOff>133350</xdr:rowOff>
    </xdr:to>
    <xdr:pic>
      <xdr:nvPicPr>
        <xdr:cNvPr id="680" name="Picture 163">
          <a:extLst>
            <a:ext uri="{FF2B5EF4-FFF2-40B4-BE49-F238E27FC236}">
              <a16:creationId xmlns:a16="http://schemas.microsoft.com/office/drawing/2014/main" id="{D502FDF3-D486-469E-8879-966FAC9429C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947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680</xdr:row>
      <xdr:rowOff>0</xdr:rowOff>
    </xdr:from>
    <xdr:to>
      <xdr:col>0</xdr:col>
      <xdr:colOff>152400</xdr:colOff>
      <xdr:row>680</xdr:row>
      <xdr:rowOff>133350</xdr:rowOff>
    </xdr:to>
    <xdr:pic>
      <xdr:nvPicPr>
        <xdr:cNvPr id="681" name="Picture 162">
          <a:extLst>
            <a:ext uri="{FF2B5EF4-FFF2-40B4-BE49-F238E27FC236}">
              <a16:creationId xmlns:a16="http://schemas.microsoft.com/office/drawing/2014/main" id="{FA4EC930-FD32-44C2-AEFB-760FF318DCD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109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681</xdr:row>
      <xdr:rowOff>0</xdr:rowOff>
    </xdr:from>
    <xdr:to>
      <xdr:col>0</xdr:col>
      <xdr:colOff>152400</xdr:colOff>
      <xdr:row>681</xdr:row>
      <xdr:rowOff>133350</xdr:rowOff>
    </xdr:to>
    <xdr:pic>
      <xdr:nvPicPr>
        <xdr:cNvPr id="682" name="Picture 161">
          <a:extLst>
            <a:ext uri="{FF2B5EF4-FFF2-40B4-BE49-F238E27FC236}">
              <a16:creationId xmlns:a16="http://schemas.microsoft.com/office/drawing/2014/main" id="{F7E3B0FA-3424-4585-B4F0-9A4605422EF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270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682</xdr:row>
      <xdr:rowOff>0</xdr:rowOff>
    </xdr:from>
    <xdr:to>
      <xdr:col>0</xdr:col>
      <xdr:colOff>152400</xdr:colOff>
      <xdr:row>682</xdr:row>
      <xdr:rowOff>133350</xdr:rowOff>
    </xdr:to>
    <xdr:pic>
      <xdr:nvPicPr>
        <xdr:cNvPr id="683" name="Picture 160">
          <a:extLst>
            <a:ext uri="{FF2B5EF4-FFF2-40B4-BE49-F238E27FC236}">
              <a16:creationId xmlns:a16="http://schemas.microsoft.com/office/drawing/2014/main" id="{497F0267-1294-4C8C-93B2-A0A07E94750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432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683</xdr:row>
      <xdr:rowOff>0</xdr:rowOff>
    </xdr:from>
    <xdr:to>
      <xdr:col>0</xdr:col>
      <xdr:colOff>152400</xdr:colOff>
      <xdr:row>683</xdr:row>
      <xdr:rowOff>133350</xdr:rowOff>
    </xdr:to>
    <xdr:pic>
      <xdr:nvPicPr>
        <xdr:cNvPr id="684" name="Picture 159">
          <a:extLst>
            <a:ext uri="{FF2B5EF4-FFF2-40B4-BE49-F238E27FC236}">
              <a16:creationId xmlns:a16="http://schemas.microsoft.com/office/drawing/2014/main" id="{8F0F4156-D58E-4089-9042-E8DFD74B0DE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594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684</xdr:row>
      <xdr:rowOff>0</xdr:rowOff>
    </xdr:from>
    <xdr:to>
      <xdr:col>0</xdr:col>
      <xdr:colOff>152400</xdr:colOff>
      <xdr:row>684</xdr:row>
      <xdr:rowOff>133350</xdr:rowOff>
    </xdr:to>
    <xdr:pic>
      <xdr:nvPicPr>
        <xdr:cNvPr id="685" name="Picture 158">
          <a:extLst>
            <a:ext uri="{FF2B5EF4-FFF2-40B4-BE49-F238E27FC236}">
              <a16:creationId xmlns:a16="http://schemas.microsoft.com/office/drawing/2014/main" id="{7B6E9000-B25C-49FA-B809-B99D0994E9D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756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685</xdr:row>
      <xdr:rowOff>0</xdr:rowOff>
    </xdr:from>
    <xdr:to>
      <xdr:col>0</xdr:col>
      <xdr:colOff>152400</xdr:colOff>
      <xdr:row>685</xdr:row>
      <xdr:rowOff>133350</xdr:rowOff>
    </xdr:to>
    <xdr:pic>
      <xdr:nvPicPr>
        <xdr:cNvPr id="686" name="Picture 157">
          <a:extLst>
            <a:ext uri="{FF2B5EF4-FFF2-40B4-BE49-F238E27FC236}">
              <a16:creationId xmlns:a16="http://schemas.microsoft.com/office/drawing/2014/main" id="{4A21CF5E-0A87-417C-88B0-EB3D6FB29A5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918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686</xdr:row>
      <xdr:rowOff>0</xdr:rowOff>
    </xdr:from>
    <xdr:to>
      <xdr:col>0</xdr:col>
      <xdr:colOff>152400</xdr:colOff>
      <xdr:row>686</xdr:row>
      <xdr:rowOff>133350</xdr:rowOff>
    </xdr:to>
    <xdr:pic>
      <xdr:nvPicPr>
        <xdr:cNvPr id="687" name="Picture 156">
          <a:extLst>
            <a:ext uri="{FF2B5EF4-FFF2-40B4-BE49-F238E27FC236}">
              <a16:creationId xmlns:a16="http://schemas.microsoft.com/office/drawing/2014/main" id="{24657413-6536-4067-AB49-9D578222938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080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687</xdr:row>
      <xdr:rowOff>0</xdr:rowOff>
    </xdr:from>
    <xdr:to>
      <xdr:col>0</xdr:col>
      <xdr:colOff>152400</xdr:colOff>
      <xdr:row>687</xdr:row>
      <xdr:rowOff>133350</xdr:rowOff>
    </xdr:to>
    <xdr:pic>
      <xdr:nvPicPr>
        <xdr:cNvPr id="688" name="Picture 155">
          <a:extLst>
            <a:ext uri="{FF2B5EF4-FFF2-40B4-BE49-F238E27FC236}">
              <a16:creationId xmlns:a16="http://schemas.microsoft.com/office/drawing/2014/main" id="{DD3CF98E-AAAC-4DE5-8F88-40B233F5CBC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242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688</xdr:row>
      <xdr:rowOff>0</xdr:rowOff>
    </xdr:from>
    <xdr:to>
      <xdr:col>0</xdr:col>
      <xdr:colOff>152400</xdr:colOff>
      <xdr:row>688</xdr:row>
      <xdr:rowOff>133350</xdr:rowOff>
    </xdr:to>
    <xdr:pic>
      <xdr:nvPicPr>
        <xdr:cNvPr id="689" name="Picture 154">
          <a:extLst>
            <a:ext uri="{FF2B5EF4-FFF2-40B4-BE49-F238E27FC236}">
              <a16:creationId xmlns:a16="http://schemas.microsoft.com/office/drawing/2014/main" id="{034F8563-7BF6-42BF-A1D5-FDB16AA79C8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404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689</xdr:row>
      <xdr:rowOff>0</xdr:rowOff>
    </xdr:from>
    <xdr:to>
      <xdr:col>0</xdr:col>
      <xdr:colOff>152400</xdr:colOff>
      <xdr:row>689</xdr:row>
      <xdr:rowOff>133350</xdr:rowOff>
    </xdr:to>
    <xdr:pic>
      <xdr:nvPicPr>
        <xdr:cNvPr id="690" name="Picture 153">
          <a:extLst>
            <a:ext uri="{FF2B5EF4-FFF2-40B4-BE49-F238E27FC236}">
              <a16:creationId xmlns:a16="http://schemas.microsoft.com/office/drawing/2014/main" id="{C5593DAB-318D-4E33-AA4F-0CA86B4D7B6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566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690</xdr:row>
      <xdr:rowOff>0</xdr:rowOff>
    </xdr:from>
    <xdr:to>
      <xdr:col>0</xdr:col>
      <xdr:colOff>152400</xdr:colOff>
      <xdr:row>690</xdr:row>
      <xdr:rowOff>133350</xdr:rowOff>
    </xdr:to>
    <xdr:pic>
      <xdr:nvPicPr>
        <xdr:cNvPr id="691" name="Picture 152">
          <a:extLst>
            <a:ext uri="{FF2B5EF4-FFF2-40B4-BE49-F238E27FC236}">
              <a16:creationId xmlns:a16="http://schemas.microsoft.com/office/drawing/2014/main" id="{12F44D60-8D25-4B0E-A57F-9B3CB6DB586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728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691</xdr:row>
      <xdr:rowOff>0</xdr:rowOff>
    </xdr:from>
    <xdr:to>
      <xdr:col>0</xdr:col>
      <xdr:colOff>152400</xdr:colOff>
      <xdr:row>691</xdr:row>
      <xdr:rowOff>133350</xdr:rowOff>
    </xdr:to>
    <xdr:pic>
      <xdr:nvPicPr>
        <xdr:cNvPr id="692" name="Picture 151">
          <a:extLst>
            <a:ext uri="{FF2B5EF4-FFF2-40B4-BE49-F238E27FC236}">
              <a16:creationId xmlns:a16="http://schemas.microsoft.com/office/drawing/2014/main" id="{C714B9C7-7AB4-422E-B7A9-CFC6AF67D3F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890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692</xdr:row>
      <xdr:rowOff>0</xdr:rowOff>
    </xdr:from>
    <xdr:to>
      <xdr:col>0</xdr:col>
      <xdr:colOff>152400</xdr:colOff>
      <xdr:row>692</xdr:row>
      <xdr:rowOff>133350</xdr:rowOff>
    </xdr:to>
    <xdr:pic>
      <xdr:nvPicPr>
        <xdr:cNvPr id="693" name="Picture 150">
          <a:extLst>
            <a:ext uri="{FF2B5EF4-FFF2-40B4-BE49-F238E27FC236}">
              <a16:creationId xmlns:a16="http://schemas.microsoft.com/office/drawing/2014/main" id="{AB67C1EE-02A3-4BBC-8F50-58483C4E000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2052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693</xdr:row>
      <xdr:rowOff>0</xdr:rowOff>
    </xdr:from>
    <xdr:to>
      <xdr:col>0</xdr:col>
      <xdr:colOff>152400</xdr:colOff>
      <xdr:row>693</xdr:row>
      <xdr:rowOff>133350</xdr:rowOff>
    </xdr:to>
    <xdr:pic>
      <xdr:nvPicPr>
        <xdr:cNvPr id="694" name="Picture 149">
          <a:extLst>
            <a:ext uri="{FF2B5EF4-FFF2-40B4-BE49-F238E27FC236}">
              <a16:creationId xmlns:a16="http://schemas.microsoft.com/office/drawing/2014/main" id="{46FD4643-645E-47B5-A747-AE60CC9630C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2214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694</xdr:row>
      <xdr:rowOff>0</xdr:rowOff>
    </xdr:from>
    <xdr:to>
      <xdr:col>0</xdr:col>
      <xdr:colOff>152400</xdr:colOff>
      <xdr:row>694</xdr:row>
      <xdr:rowOff>133350</xdr:rowOff>
    </xdr:to>
    <xdr:pic>
      <xdr:nvPicPr>
        <xdr:cNvPr id="695" name="Picture 148">
          <a:extLst>
            <a:ext uri="{FF2B5EF4-FFF2-40B4-BE49-F238E27FC236}">
              <a16:creationId xmlns:a16="http://schemas.microsoft.com/office/drawing/2014/main" id="{27B1510F-A4E1-4215-AF39-FEE669D8E6A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2375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695</xdr:row>
      <xdr:rowOff>0</xdr:rowOff>
    </xdr:from>
    <xdr:to>
      <xdr:col>0</xdr:col>
      <xdr:colOff>152400</xdr:colOff>
      <xdr:row>695</xdr:row>
      <xdr:rowOff>133350</xdr:rowOff>
    </xdr:to>
    <xdr:pic>
      <xdr:nvPicPr>
        <xdr:cNvPr id="696" name="Picture 147">
          <a:extLst>
            <a:ext uri="{FF2B5EF4-FFF2-40B4-BE49-F238E27FC236}">
              <a16:creationId xmlns:a16="http://schemas.microsoft.com/office/drawing/2014/main" id="{D7D75961-96B3-4B3E-AF3D-EC6F266D4BD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2537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696</xdr:row>
      <xdr:rowOff>0</xdr:rowOff>
    </xdr:from>
    <xdr:to>
      <xdr:col>0</xdr:col>
      <xdr:colOff>152400</xdr:colOff>
      <xdr:row>696</xdr:row>
      <xdr:rowOff>133350</xdr:rowOff>
    </xdr:to>
    <xdr:pic>
      <xdr:nvPicPr>
        <xdr:cNvPr id="697" name="Picture 146">
          <a:extLst>
            <a:ext uri="{FF2B5EF4-FFF2-40B4-BE49-F238E27FC236}">
              <a16:creationId xmlns:a16="http://schemas.microsoft.com/office/drawing/2014/main" id="{B8D785C4-DC97-48F1-BE48-49AD1EB1A02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2699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697</xdr:row>
      <xdr:rowOff>0</xdr:rowOff>
    </xdr:from>
    <xdr:to>
      <xdr:col>0</xdr:col>
      <xdr:colOff>152400</xdr:colOff>
      <xdr:row>697</xdr:row>
      <xdr:rowOff>133350</xdr:rowOff>
    </xdr:to>
    <xdr:pic>
      <xdr:nvPicPr>
        <xdr:cNvPr id="698" name="Picture 145">
          <a:extLst>
            <a:ext uri="{FF2B5EF4-FFF2-40B4-BE49-F238E27FC236}">
              <a16:creationId xmlns:a16="http://schemas.microsoft.com/office/drawing/2014/main" id="{88F986A7-7DCB-4FCE-AC24-F033030FDB9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2861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698</xdr:row>
      <xdr:rowOff>0</xdr:rowOff>
    </xdr:from>
    <xdr:to>
      <xdr:col>0</xdr:col>
      <xdr:colOff>152400</xdr:colOff>
      <xdr:row>698</xdr:row>
      <xdr:rowOff>133350</xdr:rowOff>
    </xdr:to>
    <xdr:pic>
      <xdr:nvPicPr>
        <xdr:cNvPr id="699" name="Picture 144">
          <a:extLst>
            <a:ext uri="{FF2B5EF4-FFF2-40B4-BE49-F238E27FC236}">
              <a16:creationId xmlns:a16="http://schemas.microsoft.com/office/drawing/2014/main" id="{0D4AD23A-A594-4D07-8268-67347EA70BC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3023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699</xdr:row>
      <xdr:rowOff>0</xdr:rowOff>
    </xdr:from>
    <xdr:to>
      <xdr:col>0</xdr:col>
      <xdr:colOff>152400</xdr:colOff>
      <xdr:row>699</xdr:row>
      <xdr:rowOff>133350</xdr:rowOff>
    </xdr:to>
    <xdr:pic>
      <xdr:nvPicPr>
        <xdr:cNvPr id="700" name="Picture 143">
          <a:extLst>
            <a:ext uri="{FF2B5EF4-FFF2-40B4-BE49-F238E27FC236}">
              <a16:creationId xmlns:a16="http://schemas.microsoft.com/office/drawing/2014/main" id="{BFFD083B-8C00-467C-84A8-B8C566A2949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3185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700</xdr:row>
      <xdr:rowOff>0</xdr:rowOff>
    </xdr:from>
    <xdr:to>
      <xdr:col>0</xdr:col>
      <xdr:colOff>152400</xdr:colOff>
      <xdr:row>700</xdr:row>
      <xdr:rowOff>133350</xdr:rowOff>
    </xdr:to>
    <xdr:pic>
      <xdr:nvPicPr>
        <xdr:cNvPr id="701" name="Picture 142">
          <a:extLst>
            <a:ext uri="{FF2B5EF4-FFF2-40B4-BE49-F238E27FC236}">
              <a16:creationId xmlns:a16="http://schemas.microsoft.com/office/drawing/2014/main" id="{9F6FF906-332F-41F8-B540-02E7DC074B1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3347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701</xdr:row>
      <xdr:rowOff>0</xdr:rowOff>
    </xdr:from>
    <xdr:to>
      <xdr:col>0</xdr:col>
      <xdr:colOff>152400</xdr:colOff>
      <xdr:row>701</xdr:row>
      <xdr:rowOff>133350</xdr:rowOff>
    </xdr:to>
    <xdr:pic>
      <xdr:nvPicPr>
        <xdr:cNvPr id="702" name="Picture 141">
          <a:extLst>
            <a:ext uri="{FF2B5EF4-FFF2-40B4-BE49-F238E27FC236}">
              <a16:creationId xmlns:a16="http://schemas.microsoft.com/office/drawing/2014/main" id="{1C5B6C78-99E0-471B-B23B-53844769481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3509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702</xdr:row>
      <xdr:rowOff>0</xdr:rowOff>
    </xdr:from>
    <xdr:to>
      <xdr:col>0</xdr:col>
      <xdr:colOff>152400</xdr:colOff>
      <xdr:row>702</xdr:row>
      <xdr:rowOff>133350</xdr:rowOff>
    </xdr:to>
    <xdr:pic>
      <xdr:nvPicPr>
        <xdr:cNvPr id="703" name="Picture 140">
          <a:extLst>
            <a:ext uri="{FF2B5EF4-FFF2-40B4-BE49-F238E27FC236}">
              <a16:creationId xmlns:a16="http://schemas.microsoft.com/office/drawing/2014/main" id="{B35C6B48-1A91-48A3-A452-D25A1A0631B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3671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703</xdr:row>
      <xdr:rowOff>0</xdr:rowOff>
    </xdr:from>
    <xdr:to>
      <xdr:col>0</xdr:col>
      <xdr:colOff>152400</xdr:colOff>
      <xdr:row>703</xdr:row>
      <xdr:rowOff>133350</xdr:rowOff>
    </xdr:to>
    <xdr:pic>
      <xdr:nvPicPr>
        <xdr:cNvPr id="704" name="Picture 139">
          <a:extLst>
            <a:ext uri="{FF2B5EF4-FFF2-40B4-BE49-F238E27FC236}">
              <a16:creationId xmlns:a16="http://schemas.microsoft.com/office/drawing/2014/main" id="{3E6004D6-FC0A-42FA-B5CE-67F0F997A48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3833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704</xdr:row>
      <xdr:rowOff>0</xdr:rowOff>
    </xdr:from>
    <xdr:to>
      <xdr:col>0</xdr:col>
      <xdr:colOff>152400</xdr:colOff>
      <xdr:row>704</xdr:row>
      <xdr:rowOff>133350</xdr:rowOff>
    </xdr:to>
    <xdr:pic>
      <xdr:nvPicPr>
        <xdr:cNvPr id="705" name="Picture 138">
          <a:extLst>
            <a:ext uri="{FF2B5EF4-FFF2-40B4-BE49-F238E27FC236}">
              <a16:creationId xmlns:a16="http://schemas.microsoft.com/office/drawing/2014/main" id="{3C810CB5-B64C-4056-9740-39F56DD1396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3995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705</xdr:row>
      <xdr:rowOff>0</xdr:rowOff>
    </xdr:from>
    <xdr:to>
      <xdr:col>0</xdr:col>
      <xdr:colOff>152400</xdr:colOff>
      <xdr:row>705</xdr:row>
      <xdr:rowOff>133350</xdr:rowOff>
    </xdr:to>
    <xdr:pic>
      <xdr:nvPicPr>
        <xdr:cNvPr id="706" name="Picture 137">
          <a:extLst>
            <a:ext uri="{FF2B5EF4-FFF2-40B4-BE49-F238E27FC236}">
              <a16:creationId xmlns:a16="http://schemas.microsoft.com/office/drawing/2014/main" id="{29010B71-E260-4D5B-B448-D9694F43167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157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706</xdr:row>
      <xdr:rowOff>0</xdr:rowOff>
    </xdr:from>
    <xdr:to>
      <xdr:col>0</xdr:col>
      <xdr:colOff>152400</xdr:colOff>
      <xdr:row>706</xdr:row>
      <xdr:rowOff>133350</xdr:rowOff>
    </xdr:to>
    <xdr:pic>
      <xdr:nvPicPr>
        <xdr:cNvPr id="707" name="Picture 136">
          <a:extLst>
            <a:ext uri="{FF2B5EF4-FFF2-40B4-BE49-F238E27FC236}">
              <a16:creationId xmlns:a16="http://schemas.microsoft.com/office/drawing/2014/main" id="{EDFBF00B-31CB-43FC-A456-59664A53C01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319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707</xdr:row>
      <xdr:rowOff>0</xdr:rowOff>
    </xdr:from>
    <xdr:to>
      <xdr:col>0</xdr:col>
      <xdr:colOff>152400</xdr:colOff>
      <xdr:row>707</xdr:row>
      <xdr:rowOff>133350</xdr:rowOff>
    </xdr:to>
    <xdr:pic>
      <xdr:nvPicPr>
        <xdr:cNvPr id="708" name="Picture 135">
          <a:extLst>
            <a:ext uri="{FF2B5EF4-FFF2-40B4-BE49-F238E27FC236}">
              <a16:creationId xmlns:a16="http://schemas.microsoft.com/office/drawing/2014/main" id="{662F36A3-BE6B-4658-842A-243779C74B1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480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708</xdr:row>
      <xdr:rowOff>0</xdr:rowOff>
    </xdr:from>
    <xdr:to>
      <xdr:col>0</xdr:col>
      <xdr:colOff>152400</xdr:colOff>
      <xdr:row>708</xdr:row>
      <xdr:rowOff>133350</xdr:rowOff>
    </xdr:to>
    <xdr:pic>
      <xdr:nvPicPr>
        <xdr:cNvPr id="709" name="Picture 134">
          <a:extLst>
            <a:ext uri="{FF2B5EF4-FFF2-40B4-BE49-F238E27FC236}">
              <a16:creationId xmlns:a16="http://schemas.microsoft.com/office/drawing/2014/main" id="{2E86AA0B-0C93-4937-A173-D541013416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642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709</xdr:row>
      <xdr:rowOff>0</xdr:rowOff>
    </xdr:from>
    <xdr:to>
      <xdr:col>0</xdr:col>
      <xdr:colOff>152400</xdr:colOff>
      <xdr:row>709</xdr:row>
      <xdr:rowOff>133350</xdr:rowOff>
    </xdr:to>
    <xdr:pic>
      <xdr:nvPicPr>
        <xdr:cNvPr id="710" name="Picture 133">
          <a:extLst>
            <a:ext uri="{FF2B5EF4-FFF2-40B4-BE49-F238E27FC236}">
              <a16:creationId xmlns:a16="http://schemas.microsoft.com/office/drawing/2014/main" id="{D1E15FF4-8F5A-4D8A-A0BE-9E2039F41C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804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710</xdr:row>
      <xdr:rowOff>0</xdr:rowOff>
    </xdr:from>
    <xdr:to>
      <xdr:col>0</xdr:col>
      <xdr:colOff>152400</xdr:colOff>
      <xdr:row>710</xdr:row>
      <xdr:rowOff>133350</xdr:rowOff>
    </xdr:to>
    <xdr:pic>
      <xdr:nvPicPr>
        <xdr:cNvPr id="711" name="Picture 132">
          <a:extLst>
            <a:ext uri="{FF2B5EF4-FFF2-40B4-BE49-F238E27FC236}">
              <a16:creationId xmlns:a16="http://schemas.microsoft.com/office/drawing/2014/main" id="{25025DD3-2147-4CB4-92D1-B794F6F458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966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711</xdr:row>
      <xdr:rowOff>0</xdr:rowOff>
    </xdr:from>
    <xdr:to>
      <xdr:col>0</xdr:col>
      <xdr:colOff>152400</xdr:colOff>
      <xdr:row>711</xdr:row>
      <xdr:rowOff>133350</xdr:rowOff>
    </xdr:to>
    <xdr:pic>
      <xdr:nvPicPr>
        <xdr:cNvPr id="712" name="Picture 131">
          <a:extLst>
            <a:ext uri="{FF2B5EF4-FFF2-40B4-BE49-F238E27FC236}">
              <a16:creationId xmlns:a16="http://schemas.microsoft.com/office/drawing/2014/main" id="{B83EB7C9-1E10-4C1D-A33E-DAB674E849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128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712</xdr:row>
      <xdr:rowOff>0</xdr:rowOff>
    </xdr:from>
    <xdr:to>
      <xdr:col>0</xdr:col>
      <xdr:colOff>152400</xdr:colOff>
      <xdr:row>712</xdr:row>
      <xdr:rowOff>133350</xdr:rowOff>
    </xdr:to>
    <xdr:pic>
      <xdr:nvPicPr>
        <xdr:cNvPr id="713" name="Picture 130">
          <a:extLst>
            <a:ext uri="{FF2B5EF4-FFF2-40B4-BE49-F238E27FC236}">
              <a16:creationId xmlns:a16="http://schemas.microsoft.com/office/drawing/2014/main" id="{2D9D4E42-C41F-4825-BDB8-0B7F41289F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290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713</xdr:row>
      <xdr:rowOff>0</xdr:rowOff>
    </xdr:from>
    <xdr:to>
      <xdr:col>0</xdr:col>
      <xdr:colOff>152400</xdr:colOff>
      <xdr:row>713</xdr:row>
      <xdr:rowOff>133350</xdr:rowOff>
    </xdr:to>
    <xdr:pic>
      <xdr:nvPicPr>
        <xdr:cNvPr id="714" name="Picture 129">
          <a:extLst>
            <a:ext uri="{FF2B5EF4-FFF2-40B4-BE49-F238E27FC236}">
              <a16:creationId xmlns:a16="http://schemas.microsoft.com/office/drawing/2014/main" id="{63C16DD8-1BA7-40B2-9179-4AA9EE3BD7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452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714</xdr:row>
      <xdr:rowOff>0</xdr:rowOff>
    </xdr:from>
    <xdr:to>
      <xdr:col>0</xdr:col>
      <xdr:colOff>152400</xdr:colOff>
      <xdr:row>714</xdr:row>
      <xdr:rowOff>133350</xdr:rowOff>
    </xdr:to>
    <xdr:pic>
      <xdr:nvPicPr>
        <xdr:cNvPr id="715" name="Picture 128">
          <a:extLst>
            <a:ext uri="{FF2B5EF4-FFF2-40B4-BE49-F238E27FC236}">
              <a16:creationId xmlns:a16="http://schemas.microsoft.com/office/drawing/2014/main" id="{80E5EB4D-0C12-4454-9168-97618A461CF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614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715</xdr:row>
      <xdr:rowOff>0</xdr:rowOff>
    </xdr:from>
    <xdr:to>
      <xdr:col>0</xdr:col>
      <xdr:colOff>152400</xdr:colOff>
      <xdr:row>715</xdr:row>
      <xdr:rowOff>133350</xdr:rowOff>
    </xdr:to>
    <xdr:pic>
      <xdr:nvPicPr>
        <xdr:cNvPr id="716" name="Picture 127">
          <a:extLst>
            <a:ext uri="{FF2B5EF4-FFF2-40B4-BE49-F238E27FC236}">
              <a16:creationId xmlns:a16="http://schemas.microsoft.com/office/drawing/2014/main" id="{E0D418FA-D9F1-4A2E-BC42-B3CE26C0460E}"/>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776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716</xdr:row>
      <xdr:rowOff>0</xdr:rowOff>
    </xdr:from>
    <xdr:to>
      <xdr:col>0</xdr:col>
      <xdr:colOff>152400</xdr:colOff>
      <xdr:row>716</xdr:row>
      <xdr:rowOff>133350</xdr:rowOff>
    </xdr:to>
    <xdr:pic>
      <xdr:nvPicPr>
        <xdr:cNvPr id="717" name="Picture 126">
          <a:extLst>
            <a:ext uri="{FF2B5EF4-FFF2-40B4-BE49-F238E27FC236}">
              <a16:creationId xmlns:a16="http://schemas.microsoft.com/office/drawing/2014/main" id="{D5C4383F-1D6B-47BA-A703-98A3275097F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938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717</xdr:row>
      <xdr:rowOff>0</xdr:rowOff>
    </xdr:from>
    <xdr:to>
      <xdr:col>0</xdr:col>
      <xdr:colOff>152400</xdr:colOff>
      <xdr:row>717</xdr:row>
      <xdr:rowOff>133350</xdr:rowOff>
    </xdr:to>
    <xdr:pic>
      <xdr:nvPicPr>
        <xdr:cNvPr id="718" name="Picture 125">
          <a:extLst>
            <a:ext uri="{FF2B5EF4-FFF2-40B4-BE49-F238E27FC236}">
              <a16:creationId xmlns:a16="http://schemas.microsoft.com/office/drawing/2014/main" id="{EBB7D6EE-FCCF-4DA0-B9F7-50ABE0F1664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6100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718</xdr:row>
      <xdr:rowOff>0</xdr:rowOff>
    </xdr:from>
    <xdr:to>
      <xdr:col>0</xdr:col>
      <xdr:colOff>152400</xdr:colOff>
      <xdr:row>718</xdr:row>
      <xdr:rowOff>133350</xdr:rowOff>
    </xdr:to>
    <xdr:pic>
      <xdr:nvPicPr>
        <xdr:cNvPr id="719" name="Picture 124">
          <a:extLst>
            <a:ext uri="{FF2B5EF4-FFF2-40B4-BE49-F238E27FC236}">
              <a16:creationId xmlns:a16="http://schemas.microsoft.com/office/drawing/2014/main" id="{20C36D40-A145-49EC-AB60-B88DB2789C0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6262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719</xdr:row>
      <xdr:rowOff>0</xdr:rowOff>
    </xdr:from>
    <xdr:to>
      <xdr:col>0</xdr:col>
      <xdr:colOff>152400</xdr:colOff>
      <xdr:row>719</xdr:row>
      <xdr:rowOff>133350</xdr:rowOff>
    </xdr:to>
    <xdr:pic>
      <xdr:nvPicPr>
        <xdr:cNvPr id="720" name="Picture 123">
          <a:extLst>
            <a:ext uri="{FF2B5EF4-FFF2-40B4-BE49-F238E27FC236}">
              <a16:creationId xmlns:a16="http://schemas.microsoft.com/office/drawing/2014/main" id="{330FE64A-0BEA-4FEF-878A-58A1DC4D75F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6424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720</xdr:row>
      <xdr:rowOff>0</xdr:rowOff>
    </xdr:from>
    <xdr:to>
      <xdr:col>0</xdr:col>
      <xdr:colOff>152400</xdr:colOff>
      <xdr:row>720</xdr:row>
      <xdr:rowOff>133350</xdr:rowOff>
    </xdr:to>
    <xdr:pic>
      <xdr:nvPicPr>
        <xdr:cNvPr id="721" name="Picture 122">
          <a:extLst>
            <a:ext uri="{FF2B5EF4-FFF2-40B4-BE49-F238E27FC236}">
              <a16:creationId xmlns:a16="http://schemas.microsoft.com/office/drawing/2014/main" id="{A2E39F0D-203B-4475-B0E7-DDB2E7A3A6F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6586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721</xdr:row>
      <xdr:rowOff>0</xdr:rowOff>
    </xdr:from>
    <xdr:to>
      <xdr:col>0</xdr:col>
      <xdr:colOff>152400</xdr:colOff>
      <xdr:row>721</xdr:row>
      <xdr:rowOff>133350</xdr:rowOff>
    </xdr:to>
    <xdr:pic>
      <xdr:nvPicPr>
        <xdr:cNvPr id="722" name="Picture 121">
          <a:extLst>
            <a:ext uri="{FF2B5EF4-FFF2-40B4-BE49-F238E27FC236}">
              <a16:creationId xmlns:a16="http://schemas.microsoft.com/office/drawing/2014/main" id="{B16A5C0C-51DB-48B5-9193-AF6563C1A96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6747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722</xdr:row>
      <xdr:rowOff>0</xdr:rowOff>
    </xdr:from>
    <xdr:to>
      <xdr:col>0</xdr:col>
      <xdr:colOff>152400</xdr:colOff>
      <xdr:row>722</xdr:row>
      <xdr:rowOff>133350</xdr:rowOff>
    </xdr:to>
    <xdr:pic>
      <xdr:nvPicPr>
        <xdr:cNvPr id="723" name="Picture 120">
          <a:extLst>
            <a:ext uri="{FF2B5EF4-FFF2-40B4-BE49-F238E27FC236}">
              <a16:creationId xmlns:a16="http://schemas.microsoft.com/office/drawing/2014/main" id="{6F0FE412-CDB9-4879-9387-30536704FD6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6909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723</xdr:row>
      <xdr:rowOff>0</xdr:rowOff>
    </xdr:from>
    <xdr:to>
      <xdr:col>0</xdr:col>
      <xdr:colOff>152400</xdr:colOff>
      <xdr:row>723</xdr:row>
      <xdr:rowOff>133350</xdr:rowOff>
    </xdr:to>
    <xdr:pic>
      <xdr:nvPicPr>
        <xdr:cNvPr id="724" name="Picture 119">
          <a:extLst>
            <a:ext uri="{FF2B5EF4-FFF2-40B4-BE49-F238E27FC236}">
              <a16:creationId xmlns:a16="http://schemas.microsoft.com/office/drawing/2014/main" id="{6E55EA80-9D33-4B30-B1C8-A9F205F4547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7071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724</xdr:row>
      <xdr:rowOff>0</xdr:rowOff>
    </xdr:from>
    <xdr:to>
      <xdr:col>0</xdr:col>
      <xdr:colOff>152400</xdr:colOff>
      <xdr:row>724</xdr:row>
      <xdr:rowOff>133350</xdr:rowOff>
    </xdr:to>
    <xdr:pic>
      <xdr:nvPicPr>
        <xdr:cNvPr id="725" name="Picture 118">
          <a:extLst>
            <a:ext uri="{FF2B5EF4-FFF2-40B4-BE49-F238E27FC236}">
              <a16:creationId xmlns:a16="http://schemas.microsoft.com/office/drawing/2014/main" id="{F2E6A348-DDA9-44CB-B11F-05755C6B302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7233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725</xdr:row>
      <xdr:rowOff>0</xdr:rowOff>
    </xdr:from>
    <xdr:to>
      <xdr:col>0</xdr:col>
      <xdr:colOff>152400</xdr:colOff>
      <xdr:row>725</xdr:row>
      <xdr:rowOff>133350</xdr:rowOff>
    </xdr:to>
    <xdr:pic>
      <xdr:nvPicPr>
        <xdr:cNvPr id="726" name="Picture 117">
          <a:extLst>
            <a:ext uri="{FF2B5EF4-FFF2-40B4-BE49-F238E27FC236}">
              <a16:creationId xmlns:a16="http://schemas.microsoft.com/office/drawing/2014/main" id="{205498DC-9622-4BB9-B2AE-0B2DB7AA562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7395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726</xdr:row>
      <xdr:rowOff>0</xdr:rowOff>
    </xdr:from>
    <xdr:to>
      <xdr:col>0</xdr:col>
      <xdr:colOff>152400</xdr:colOff>
      <xdr:row>726</xdr:row>
      <xdr:rowOff>133350</xdr:rowOff>
    </xdr:to>
    <xdr:pic>
      <xdr:nvPicPr>
        <xdr:cNvPr id="727" name="Picture 116">
          <a:extLst>
            <a:ext uri="{FF2B5EF4-FFF2-40B4-BE49-F238E27FC236}">
              <a16:creationId xmlns:a16="http://schemas.microsoft.com/office/drawing/2014/main" id="{13D3810A-C904-4C2F-BC36-25ADC91D9DF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7557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727</xdr:row>
      <xdr:rowOff>0</xdr:rowOff>
    </xdr:from>
    <xdr:to>
      <xdr:col>0</xdr:col>
      <xdr:colOff>152400</xdr:colOff>
      <xdr:row>727</xdr:row>
      <xdr:rowOff>133350</xdr:rowOff>
    </xdr:to>
    <xdr:pic>
      <xdr:nvPicPr>
        <xdr:cNvPr id="728" name="Picture 115">
          <a:extLst>
            <a:ext uri="{FF2B5EF4-FFF2-40B4-BE49-F238E27FC236}">
              <a16:creationId xmlns:a16="http://schemas.microsoft.com/office/drawing/2014/main" id="{FE1A270C-0313-469C-B7C1-2581D451D3A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7719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728</xdr:row>
      <xdr:rowOff>0</xdr:rowOff>
    </xdr:from>
    <xdr:to>
      <xdr:col>0</xdr:col>
      <xdr:colOff>152400</xdr:colOff>
      <xdr:row>728</xdr:row>
      <xdr:rowOff>133350</xdr:rowOff>
    </xdr:to>
    <xdr:pic>
      <xdr:nvPicPr>
        <xdr:cNvPr id="729" name="Picture 114">
          <a:extLst>
            <a:ext uri="{FF2B5EF4-FFF2-40B4-BE49-F238E27FC236}">
              <a16:creationId xmlns:a16="http://schemas.microsoft.com/office/drawing/2014/main" id="{0722BD1B-6EF4-444A-8832-6C7A8C147DE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7881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729</xdr:row>
      <xdr:rowOff>0</xdr:rowOff>
    </xdr:from>
    <xdr:to>
      <xdr:col>0</xdr:col>
      <xdr:colOff>152400</xdr:colOff>
      <xdr:row>729</xdr:row>
      <xdr:rowOff>133350</xdr:rowOff>
    </xdr:to>
    <xdr:pic>
      <xdr:nvPicPr>
        <xdr:cNvPr id="730" name="Picture 113">
          <a:extLst>
            <a:ext uri="{FF2B5EF4-FFF2-40B4-BE49-F238E27FC236}">
              <a16:creationId xmlns:a16="http://schemas.microsoft.com/office/drawing/2014/main" id="{6AF82E1C-FE30-4441-BB0C-5F01D69BA86E}"/>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8043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730</xdr:row>
      <xdr:rowOff>0</xdr:rowOff>
    </xdr:from>
    <xdr:to>
      <xdr:col>0</xdr:col>
      <xdr:colOff>152400</xdr:colOff>
      <xdr:row>730</xdr:row>
      <xdr:rowOff>133350</xdr:rowOff>
    </xdr:to>
    <xdr:pic>
      <xdr:nvPicPr>
        <xdr:cNvPr id="731" name="Picture 112">
          <a:extLst>
            <a:ext uri="{FF2B5EF4-FFF2-40B4-BE49-F238E27FC236}">
              <a16:creationId xmlns:a16="http://schemas.microsoft.com/office/drawing/2014/main" id="{7812FFF4-B4DF-4515-81AD-968A0445B50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8205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731</xdr:row>
      <xdr:rowOff>0</xdr:rowOff>
    </xdr:from>
    <xdr:to>
      <xdr:col>0</xdr:col>
      <xdr:colOff>152400</xdr:colOff>
      <xdr:row>731</xdr:row>
      <xdr:rowOff>133350</xdr:rowOff>
    </xdr:to>
    <xdr:pic>
      <xdr:nvPicPr>
        <xdr:cNvPr id="732" name="Picture 111">
          <a:extLst>
            <a:ext uri="{FF2B5EF4-FFF2-40B4-BE49-F238E27FC236}">
              <a16:creationId xmlns:a16="http://schemas.microsoft.com/office/drawing/2014/main" id="{88024F45-49C4-48A9-9462-872C7E01136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8367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732</xdr:row>
      <xdr:rowOff>0</xdr:rowOff>
    </xdr:from>
    <xdr:to>
      <xdr:col>0</xdr:col>
      <xdr:colOff>152400</xdr:colOff>
      <xdr:row>732</xdr:row>
      <xdr:rowOff>133350</xdr:rowOff>
    </xdr:to>
    <xdr:pic>
      <xdr:nvPicPr>
        <xdr:cNvPr id="733" name="Picture 110">
          <a:extLst>
            <a:ext uri="{FF2B5EF4-FFF2-40B4-BE49-F238E27FC236}">
              <a16:creationId xmlns:a16="http://schemas.microsoft.com/office/drawing/2014/main" id="{7CBFA89A-C471-4365-9C8F-480CAB24F91E}"/>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8529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733</xdr:row>
      <xdr:rowOff>0</xdr:rowOff>
    </xdr:from>
    <xdr:to>
      <xdr:col>0</xdr:col>
      <xdr:colOff>152400</xdr:colOff>
      <xdr:row>733</xdr:row>
      <xdr:rowOff>133350</xdr:rowOff>
    </xdr:to>
    <xdr:pic>
      <xdr:nvPicPr>
        <xdr:cNvPr id="734" name="Picture 109">
          <a:extLst>
            <a:ext uri="{FF2B5EF4-FFF2-40B4-BE49-F238E27FC236}">
              <a16:creationId xmlns:a16="http://schemas.microsoft.com/office/drawing/2014/main" id="{44BF2A1C-1C7E-4A78-9923-55F4AD1C689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8691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734</xdr:row>
      <xdr:rowOff>0</xdr:rowOff>
    </xdr:from>
    <xdr:to>
      <xdr:col>0</xdr:col>
      <xdr:colOff>152400</xdr:colOff>
      <xdr:row>734</xdr:row>
      <xdr:rowOff>133350</xdr:rowOff>
    </xdr:to>
    <xdr:pic>
      <xdr:nvPicPr>
        <xdr:cNvPr id="735" name="Picture 108">
          <a:extLst>
            <a:ext uri="{FF2B5EF4-FFF2-40B4-BE49-F238E27FC236}">
              <a16:creationId xmlns:a16="http://schemas.microsoft.com/office/drawing/2014/main" id="{F7ABF4D2-7360-4EE7-865D-6BB5234458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852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735</xdr:row>
      <xdr:rowOff>0</xdr:rowOff>
    </xdr:from>
    <xdr:to>
      <xdr:col>0</xdr:col>
      <xdr:colOff>152400</xdr:colOff>
      <xdr:row>735</xdr:row>
      <xdr:rowOff>133350</xdr:rowOff>
    </xdr:to>
    <xdr:pic>
      <xdr:nvPicPr>
        <xdr:cNvPr id="736" name="Picture 107">
          <a:extLst>
            <a:ext uri="{FF2B5EF4-FFF2-40B4-BE49-F238E27FC236}">
              <a16:creationId xmlns:a16="http://schemas.microsoft.com/office/drawing/2014/main" id="{973614E5-65EC-4E4E-9A71-B4CFF7EC1E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14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736</xdr:row>
      <xdr:rowOff>0</xdr:rowOff>
    </xdr:from>
    <xdr:to>
      <xdr:col>0</xdr:col>
      <xdr:colOff>152400</xdr:colOff>
      <xdr:row>736</xdr:row>
      <xdr:rowOff>133350</xdr:rowOff>
    </xdr:to>
    <xdr:pic>
      <xdr:nvPicPr>
        <xdr:cNvPr id="737" name="Picture 106">
          <a:extLst>
            <a:ext uri="{FF2B5EF4-FFF2-40B4-BE49-F238E27FC236}">
              <a16:creationId xmlns:a16="http://schemas.microsoft.com/office/drawing/2014/main" id="{4D7927B6-3288-4519-A59C-7819FE97AC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176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737</xdr:row>
      <xdr:rowOff>0</xdr:rowOff>
    </xdr:from>
    <xdr:to>
      <xdr:col>0</xdr:col>
      <xdr:colOff>152400</xdr:colOff>
      <xdr:row>737</xdr:row>
      <xdr:rowOff>133350</xdr:rowOff>
    </xdr:to>
    <xdr:pic>
      <xdr:nvPicPr>
        <xdr:cNvPr id="738" name="Picture 105">
          <a:extLst>
            <a:ext uri="{FF2B5EF4-FFF2-40B4-BE49-F238E27FC236}">
              <a16:creationId xmlns:a16="http://schemas.microsoft.com/office/drawing/2014/main" id="{0501EB55-4BD1-416A-A203-1FCCA83B87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38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738</xdr:row>
      <xdr:rowOff>0</xdr:rowOff>
    </xdr:from>
    <xdr:to>
      <xdr:col>0</xdr:col>
      <xdr:colOff>152400</xdr:colOff>
      <xdr:row>738</xdr:row>
      <xdr:rowOff>133350</xdr:rowOff>
    </xdr:to>
    <xdr:pic>
      <xdr:nvPicPr>
        <xdr:cNvPr id="739" name="Picture 104">
          <a:extLst>
            <a:ext uri="{FF2B5EF4-FFF2-40B4-BE49-F238E27FC236}">
              <a16:creationId xmlns:a16="http://schemas.microsoft.com/office/drawing/2014/main" id="{6B55B0DF-4258-475A-A4EE-855D7C8735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500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739</xdr:row>
      <xdr:rowOff>0</xdr:rowOff>
    </xdr:from>
    <xdr:to>
      <xdr:col>0</xdr:col>
      <xdr:colOff>152400</xdr:colOff>
      <xdr:row>739</xdr:row>
      <xdr:rowOff>133350</xdr:rowOff>
    </xdr:to>
    <xdr:pic>
      <xdr:nvPicPr>
        <xdr:cNvPr id="740" name="Picture 103">
          <a:extLst>
            <a:ext uri="{FF2B5EF4-FFF2-40B4-BE49-F238E27FC236}">
              <a16:creationId xmlns:a16="http://schemas.microsoft.com/office/drawing/2014/main" id="{3498BFDC-A06B-4E5C-893C-B8DF62462F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662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740</xdr:row>
      <xdr:rowOff>0</xdr:rowOff>
    </xdr:from>
    <xdr:to>
      <xdr:col>0</xdr:col>
      <xdr:colOff>152400</xdr:colOff>
      <xdr:row>740</xdr:row>
      <xdr:rowOff>133350</xdr:rowOff>
    </xdr:to>
    <xdr:pic>
      <xdr:nvPicPr>
        <xdr:cNvPr id="741" name="Picture 102">
          <a:extLst>
            <a:ext uri="{FF2B5EF4-FFF2-40B4-BE49-F238E27FC236}">
              <a16:creationId xmlns:a16="http://schemas.microsoft.com/office/drawing/2014/main" id="{CF573A53-88F9-4873-862B-1527F904C2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824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741</xdr:row>
      <xdr:rowOff>0</xdr:rowOff>
    </xdr:from>
    <xdr:to>
      <xdr:col>0</xdr:col>
      <xdr:colOff>152400</xdr:colOff>
      <xdr:row>741</xdr:row>
      <xdr:rowOff>133350</xdr:rowOff>
    </xdr:to>
    <xdr:pic>
      <xdr:nvPicPr>
        <xdr:cNvPr id="742" name="Picture 101">
          <a:extLst>
            <a:ext uri="{FF2B5EF4-FFF2-40B4-BE49-F238E27FC236}">
              <a16:creationId xmlns:a16="http://schemas.microsoft.com/office/drawing/2014/main" id="{98329ECD-005B-4637-80D0-C6D9B51BF4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986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742</xdr:row>
      <xdr:rowOff>0</xdr:rowOff>
    </xdr:from>
    <xdr:to>
      <xdr:col>0</xdr:col>
      <xdr:colOff>152400</xdr:colOff>
      <xdr:row>742</xdr:row>
      <xdr:rowOff>133350</xdr:rowOff>
    </xdr:to>
    <xdr:pic>
      <xdr:nvPicPr>
        <xdr:cNvPr id="743" name="Picture 100">
          <a:extLst>
            <a:ext uri="{FF2B5EF4-FFF2-40B4-BE49-F238E27FC236}">
              <a16:creationId xmlns:a16="http://schemas.microsoft.com/office/drawing/2014/main" id="{7914B51F-FF9B-4F4B-B1DF-960236B7BF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148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743</xdr:row>
      <xdr:rowOff>0</xdr:rowOff>
    </xdr:from>
    <xdr:to>
      <xdr:col>0</xdr:col>
      <xdr:colOff>152400</xdr:colOff>
      <xdr:row>743</xdr:row>
      <xdr:rowOff>133350</xdr:rowOff>
    </xdr:to>
    <xdr:pic>
      <xdr:nvPicPr>
        <xdr:cNvPr id="744" name="Picture 99">
          <a:extLst>
            <a:ext uri="{FF2B5EF4-FFF2-40B4-BE49-F238E27FC236}">
              <a16:creationId xmlns:a16="http://schemas.microsoft.com/office/drawing/2014/main" id="{FBDF1D39-7F14-4EDF-810D-24B05A57A83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310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744</xdr:row>
      <xdr:rowOff>0</xdr:rowOff>
    </xdr:from>
    <xdr:to>
      <xdr:col>0</xdr:col>
      <xdr:colOff>152400</xdr:colOff>
      <xdr:row>744</xdr:row>
      <xdr:rowOff>133350</xdr:rowOff>
    </xdr:to>
    <xdr:pic>
      <xdr:nvPicPr>
        <xdr:cNvPr id="745" name="Picture 98">
          <a:extLst>
            <a:ext uri="{FF2B5EF4-FFF2-40B4-BE49-F238E27FC236}">
              <a16:creationId xmlns:a16="http://schemas.microsoft.com/office/drawing/2014/main" id="{6E306A39-A3BE-43D8-8F54-3E8D138224E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472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745</xdr:row>
      <xdr:rowOff>0</xdr:rowOff>
    </xdr:from>
    <xdr:to>
      <xdr:col>0</xdr:col>
      <xdr:colOff>152400</xdr:colOff>
      <xdr:row>745</xdr:row>
      <xdr:rowOff>133350</xdr:rowOff>
    </xdr:to>
    <xdr:pic>
      <xdr:nvPicPr>
        <xdr:cNvPr id="746" name="Picture 97">
          <a:extLst>
            <a:ext uri="{FF2B5EF4-FFF2-40B4-BE49-F238E27FC236}">
              <a16:creationId xmlns:a16="http://schemas.microsoft.com/office/drawing/2014/main" id="{B0FF7A57-AC7D-4EA6-9731-0F19C3AD03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634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746</xdr:row>
      <xdr:rowOff>0</xdr:rowOff>
    </xdr:from>
    <xdr:to>
      <xdr:col>0</xdr:col>
      <xdr:colOff>152400</xdr:colOff>
      <xdr:row>746</xdr:row>
      <xdr:rowOff>133350</xdr:rowOff>
    </xdr:to>
    <xdr:pic>
      <xdr:nvPicPr>
        <xdr:cNvPr id="747" name="Picture 96">
          <a:extLst>
            <a:ext uri="{FF2B5EF4-FFF2-40B4-BE49-F238E27FC236}">
              <a16:creationId xmlns:a16="http://schemas.microsoft.com/office/drawing/2014/main" id="{6BDCB048-258C-4EB1-B132-CDAA2F1195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796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747</xdr:row>
      <xdr:rowOff>0</xdr:rowOff>
    </xdr:from>
    <xdr:to>
      <xdr:col>0</xdr:col>
      <xdr:colOff>152400</xdr:colOff>
      <xdr:row>747</xdr:row>
      <xdr:rowOff>133350</xdr:rowOff>
    </xdr:to>
    <xdr:pic>
      <xdr:nvPicPr>
        <xdr:cNvPr id="748" name="Picture 95">
          <a:extLst>
            <a:ext uri="{FF2B5EF4-FFF2-40B4-BE49-F238E27FC236}">
              <a16:creationId xmlns:a16="http://schemas.microsoft.com/office/drawing/2014/main" id="{5B81E740-82F3-4753-9763-7483761CF3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957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748</xdr:row>
      <xdr:rowOff>0</xdr:rowOff>
    </xdr:from>
    <xdr:to>
      <xdr:col>0</xdr:col>
      <xdr:colOff>152400</xdr:colOff>
      <xdr:row>748</xdr:row>
      <xdr:rowOff>133350</xdr:rowOff>
    </xdr:to>
    <xdr:pic>
      <xdr:nvPicPr>
        <xdr:cNvPr id="749" name="Picture 94">
          <a:extLst>
            <a:ext uri="{FF2B5EF4-FFF2-40B4-BE49-F238E27FC236}">
              <a16:creationId xmlns:a16="http://schemas.microsoft.com/office/drawing/2014/main" id="{ED331C7F-4B88-4A4E-B503-A5F20E08DF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119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749</xdr:row>
      <xdr:rowOff>0</xdr:rowOff>
    </xdr:from>
    <xdr:to>
      <xdr:col>0</xdr:col>
      <xdr:colOff>152400</xdr:colOff>
      <xdr:row>749</xdr:row>
      <xdr:rowOff>133350</xdr:rowOff>
    </xdr:to>
    <xdr:pic>
      <xdr:nvPicPr>
        <xdr:cNvPr id="750" name="Picture 93">
          <a:extLst>
            <a:ext uri="{FF2B5EF4-FFF2-40B4-BE49-F238E27FC236}">
              <a16:creationId xmlns:a16="http://schemas.microsoft.com/office/drawing/2014/main" id="{CF654243-7FA6-4FCC-A085-8073DC75D0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281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750</xdr:row>
      <xdr:rowOff>0</xdr:rowOff>
    </xdr:from>
    <xdr:to>
      <xdr:col>0</xdr:col>
      <xdr:colOff>152400</xdr:colOff>
      <xdr:row>750</xdr:row>
      <xdr:rowOff>133350</xdr:rowOff>
    </xdr:to>
    <xdr:pic>
      <xdr:nvPicPr>
        <xdr:cNvPr id="751" name="Picture 92">
          <a:extLst>
            <a:ext uri="{FF2B5EF4-FFF2-40B4-BE49-F238E27FC236}">
              <a16:creationId xmlns:a16="http://schemas.microsoft.com/office/drawing/2014/main" id="{FD7401C6-7586-471C-B94F-41169934F9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443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751</xdr:row>
      <xdr:rowOff>0</xdr:rowOff>
    </xdr:from>
    <xdr:to>
      <xdr:col>0</xdr:col>
      <xdr:colOff>152400</xdr:colOff>
      <xdr:row>751</xdr:row>
      <xdr:rowOff>133350</xdr:rowOff>
    </xdr:to>
    <xdr:pic>
      <xdr:nvPicPr>
        <xdr:cNvPr id="752" name="Picture 91">
          <a:extLst>
            <a:ext uri="{FF2B5EF4-FFF2-40B4-BE49-F238E27FC236}">
              <a16:creationId xmlns:a16="http://schemas.microsoft.com/office/drawing/2014/main" id="{28DC0C03-7C41-4B27-A923-4EA56769FA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605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752</xdr:row>
      <xdr:rowOff>0</xdr:rowOff>
    </xdr:from>
    <xdr:to>
      <xdr:col>0</xdr:col>
      <xdr:colOff>152400</xdr:colOff>
      <xdr:row>752</xdr:row>
      <xdr:rowOff>133350</xdr:rowOff>
    </xdr:to>
    <xdr:pic>
      <xdr:nvPicPr>
        <xdr:cNvPr id="753" name="Picture 90">
          <a:extLst>
            <a:ext uri="{FF2B5EF4-FFF2-40B4-BE49-F238E27FC236}">
              <a16:creationId xmlns:a16="http://schemas.microsoft.com/office/drawing/2014/main" id="{0B8B8553-AF42-444B-A3F5-7F909AFB12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767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753</xdr:row>
      <xdr:rowOff>0</xdr:rowOff>
    </xdr:from>
    <xdr:to>
      <xdr:col>0</xdr:col>
      <xdr:colOff>152400</xdr:colOff>
      <xdr:row>753</xdr:row>
      <xdr:rowOff>133350</xdr:rowOff>
    </xdr:to>
    <xdr:pic>
      <xdr:nvPicPr>
        <xdr:cNvPr id="754" name="Picture 89">
          <a:extLst>
            <a:ext uri="{FF2B5EF4-FFF2-40B4-BE49-F238E27FC236}">
              <a16:creationId xmlns:a16="http://schemas.microsoft.com/office/drawing/2014/main" id="{81C4DAD9-8FA3-4C77-B521-35637F9B0C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9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754</xdr:row>
      <xdr:rowOff>0</xdr:rowOff>
    </xdr:from>
    <xdr:to>
      <xdr:col>0</xdr:col>
      <xdr:colOff>152400</xdr:colOff>
      <xdr:row>754</xdr:row>
      <xdr:rowOff>133350</xdr:rowOff>
    </xdr:to>
    <xdr:pic>
      <xdr:nvPicPr>
        <xdr:cNvPr id="755" name="Picture 88">
          <a:extLst>
            <a:ext uri="{FF2B5EF4-FFF2-40B4-BE49-F238E27FC236}">
              <a16:creationId xmlns:a16="http://schemas.microsoft.com/office/drawing/2014/main" id="{DC50B811-4EBF-4E96-8246-4BD85398B0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091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755</xdr:row>
      <xdr:rowOff>0</xdr:rowOff>
    </xdr:from>
    <xdr:to>
      <xdr:col>0</xdr:col>
      <xdr:colOff>152400</xdr:colOff>
      <xdr:row>755</xdr:row>
      <xdr:rowOff>133350</xdr:rowOff>
    </xdr:to>
    <xdr:pic>
      <xdr:nvPicPr>
        <xdr:cNvPr id="756" name="Picture 87">
          <a:extLst>
            <a:ext uri="{FF2B5EF4-FFF2-40B4-BE49-F238E27FC236}">
              <a16:creationId xmlns:a16="http://schemas.microsoft.com/office/drawing/2014/main" id="{C40FFB53-1B67-4F8C-8E64-BD92B1C49E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253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756</xdr:row>
      <xdr:rowOff>0</xdr:rowOff>
    </xdr:from>
    <xdr:to>
      <xdr:col>0</xdr:col>
      <xdr:colOff>152400</xdr:colOff>
      <xdr:row>756</xdr:row>
      <xdr:rowOff>133350</xdr:rowOff>
    </xdr:to>
    <xdr:pic>
      <xdr:nvPicPr>
        <xdr:cNvPr id="757" name="Picture 86">
          <a:extLst>
            <a:ext uri="{FF2B5EF4-FFF2-40B4-BE49-F238E27FC236}">
              <a16:creationId xmlns:a16="http://schemas.microsoft.com/office/drawing/2014/main" id="{9E740E8A-6B09-49AE-A647-E40E2C04CA3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415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757</xdr:row>
      <xdr:rowOff>0</xdr:rowOff>
    </xdr:from>
    <xdr:to>
      <xdr:col>0</xdr:col>
      <xdr:colOff>152400</xdr:colOff>
      <xdr:row>757</xdr:row>
      <xdr:rowOff>133350</xdr:rowOff>
    </xdr:to>
    <xdr:pic>
      <xdr:nvPicPr>
        <xdr:cNvPr id="758" name="Picture 85">
          <a:extLst>
            <a:ext uri="{FF2B5EF4-FFF2-40B4-BE49-F238E27FC236}">
              <a16:creationId xmlns:a16="http://schemas.microsoft.com/office/drawing/2014/main" id="{6AE00C17-E1A1-47F3-B282-D6768E974A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577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758</xdr:row>
      <xdr:rowOff>0</xdr:rowOff>
    </xdr:from>
    <xdr:to>
      <xdr:col>0</xdr:col>
      <xdr:colOff>152400</xdr:colOff>
      <xdr:row>758</xdr:row>
      <xdr:rowOff>133350</xdr:rowOff>
    </xdr:to>
    <xdr:pic>
      <xdr:nvPicPr>
        <xdr:cNvPr id="759" name="Picture 84">
          <a:extLst>
            <a:ext uri="{FF2B5EF4-FFF2-40B4-BE49-F238E27FC236}">
              <a16:creationId xmlns:a16="http://schemas.microsoft.com/office/drawing/2014/main" id="{293DE2BB-3053-4A00-A495-2722A7577C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739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759</xdr:row>
      <xdr:rowOff>0</xdr:rowOff>
    </xdr:from>
    <xdr:to>
      <xdr:col>0</xdr:col>
      <xdr:colOff>152400</xdr:colOff>
      <xdr:row>759</xdr:row>
      <xdr:rowOff>133350</xdr:rowOff>
    </xdr:to>
    <xdr:pic>
      <xdr:nvPicPr>
        <xdr:cNvPr id="760" name="Picture 83">
          <a:extLst>
            <a:ext uri="{FF2B5EF4-FFF2-40B4-BE49-F238E27FC236}">
              <a16:creationId xmlns:a16="http://schemas.microsoft.com/office/drawing/2014/main" id="{272B319B-905E-4676-9C4A-1ED32659FD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901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760</xdr:row>
      <xdr:rowOff>0</xdr:rowOff>
    </xdr:from>
    <xdr:to>
      <xdr:col>0</xdr:col>
      <xdr:colOff>152400</xdr:colOff>
      <xdr:row>760</xdr:row>
      <xdr:rowOff>133350</xdr:rowOff>
    </xdr:to>
    <xdr:pic>
      <xdr:nvPicPr>
        <xdr:cNvPr id="761" name="Picture 82">
          <a:extLst>
            <a:ext uri="{FF2B5EF4-FFF2-40B4-BE49-F238E27FC236}">
              <a16:creationId xmlns:a16="http://schemas.microsoft.com/office/drawing/2014/main" id="{7EDC9974-BF74-4BD7-B5D1-E25C6CA300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063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761</xdr:row>
      <xdr:rowOff>0</xdr:rowOff>
    </xdr:from>
    <xdr:to>
      <xdr:col>0</xdr:col>
      <xdr:colOff>152400</xdr:colOff>
      <xdr:row>761</xdr:row>
      <xdr:rowOff>133350</xdr:rowOff>
    </xdr:to>
    <xdr:pic>
      <xdr:nvPicPr>
        <xdr:cNvPr id="762" name="Picture 81">
          <a:extLst>
            <a:ext uri="{FF2B5EF4-FFF2-40B4-BE49-F238E27FC236}">
              <a16:creationId xmlns:a16="http://schemas.microsoft.com/office/drawing/2014/main" id="{996778A2-E500-436A-AB75-76FBCD0976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224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762</xdr:row>
      <xdr:rowOff>0</xdr:rowOff>
    </xdr:from>
    <xdr:to>
      <xdr:col>0</xdr:col>
      <xdr:colOff>152400</xdr:colOff>
      <xdr:row>762</xdr:row>
      <xdr:rowOff>133350</xdr:rowOff>
    </xdr:to>
    <xdr:pic>
      <xdr:nvPicPr>
        <xdr:cNvPr id="763" name="Picture 80">
          <a:extLst>
            <a:ext uri="{FF2B5EF4-FFF2-40B4-BE49-F238E27FC236}">
              <a16:creationId xmlns:a16="http://schemas.microsoft.com/office/drawing/2014/main" id="{03668D54-AD64-473F-B9F7-248AC97CA6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386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763</xdr:row>
      <xdr:rowOff>0</xdr:rowOff>
    </xdr:from>
    <xdr:to>
      <xdr:col>0</xdr:col>
      <xdr:colOff>152400</xdr:colOff>
      <xdr:row>763</xdr:row>
      <xdr:rowOff>133350</xdr:rowOff>
    </xdr:to>
    <xdr:pic>
      <xdr:nvPicPr>
        <xdr:cNvPr id="764" name="Picture 79">
          <a:extLst>
            <a:ext uri="{FF2B5EF4-FFF2-40B4-BE49-F238E27FC236}">
              <a16:creationId xmlns:a16="http://schemas.microsoft.com/office/drawing/2014/main" id="{AB149CE8-481F-425C-8F63-B17427C40B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548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764</xdr:row>
      <xdr:rowOff>0</xdr:rowOff>
    </xdr:from>
    <xdr:to>
      <xdr:col>0</xdr:col>
      <xdr:colOff>152400</xdr:colOff>
      <xdr:row>764</xdr:row>
      <xdr:rowOff>133350</xdr:rowOff>
    </xdr:to>
    <xdr:pic>
      <xdr:nvPicPr>
        <xdr:cNvPr id="765" name="Picture 78">
          <a:extLst>
            <a:ext uri="{FF2B5EF4-FFF2-40B4-BE49-F238E27FC236}">
              <a16:creationId xmlns:a16="http://schemas.microsoft.com/office/drawing/2014/main" id="{B59A77A9-0B23-4D2F-8AF8-6C62575127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710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765</xdr:row>
      <xdr:rowOff>0</xdr:rowOff>
    </xdr:from>
    <xdr:to>
      <xdr:col>0</xdr:col>
      <xdr:colOff>152400</xdr:colOff>
      <xdr:row>765</xdr:row>
      <xdr:rowOff>133350</xdr:rowOff>
    </xdr:to>
    <xdr:pic>
      <xdr:nvPicPr>
        <xdr:cNvPr id="766" name="Picture 77">
          <a:extLst>
            <a:ext uri="{FF2B5EF4-FFF2-40B4-BE49-F238E27FC236}">
              <a16:creationId xmlns:a16="http://schemas.microsoft.com/office/drawing/2014/main" id="{B0259234-D0AE-4B2A-8C21-61CDE56B19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72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766</xdr:row>
      <xdr:rowOff>0</xdr:rowOff>
    </xdr:from>
    <xdr:to>
      <xdr:col>0</xdr:col>
      <xdr:colOff>152400</xdr:colOff>
      <xdr:row>766</xdr:row>
      <xdr:rowOff>133350</xdr:rowOff>
    </xdr:to>
    <xdr:pic>
      <xdr:nvPicPr>
        <xdr:cNvPr id="767" name="Picture 76">
          <a:extLst>
            <a:ext uri="{FF2B5EF4-FFF2-40B4-BE49-F238E27FC236}">
              <a16:creationId xmlns:a16="http://schemas.microsoft.com/office/drawing/2014/main" id="{7416C613-73BB-4D2B-9B18-1EDCB37E29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034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767</xdr:row>
      <xdr:rowOff>0</xdr:rowOff>
    </xdr:from>
    <xdr:to>
      <xdr:col>0</xdr:col>
      <xdr:colOff>152400</xdr:colOff>
      <xdr:row>767</xdr:row>
      <xdr:rowOff>133350</xdr:rowOff>
    </xdr:to>
    <xdr:pic>
      <xdr:nvPicPr>
        <xdr:cNvPr id="768" name="Picture 75">
          <a:extLst>
            <a:ext uri="{FF2B5EF4-FFF2-40B4-BE49-F238E27FC236}">
              <a16:creationId xmlns:a16="http://schemas.microsoft.com/office/drawing/2014/main" id="{4E1F7A7E-2ACE-4AFC-8CAB-719FF0E0D5C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196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768</xdr:row>
      <xdr:rowOff>0</xdr:rowOff>
    </xdr:from>
    <xdr:to>
      <xdr:col>0</xdr:col>
      <xdr:colOff>152400</xdr:colOff>
      <xdr:row>768</xdr:row>
      <xdr:rowOff>133350</xdr:rowOff>
    </xdr:to>
    <xdr:pic>
      <xdr:nvPicPr>
        <xdr:cNvPr id="769" name="Picture 74">
          <a:extLst>
            <a:ext uri="{FF2B5EF4-FFF2-40B4-BE49-F238E27FC236}">
              <a16:creationId xmlns:a16="http://schemas.microsoft.com/office/drawing/2014/main" id="{84F90F71-9DC2-4DB4-958B-95CC88AC4A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358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769</xdr:row>
      <xdr:rowOff>0</xdr:rowOff>
    </xdr:from>
    <xdr:to>
      <xdr:col>0</xdr:col>
      <xdr:colOff>152400</xdr:colOff>
      <xdr:row>769</xdr:row>
      <xdr:rowOff>133350</xdr:rowOff>
    </xdr:to>
    <xdr:pic>
      <xdr:nvPicPr>
        <xdr:cNvPr id="770" name="Picture 73">
          <a:extLst>
            <a:ext uri="{FF2B5EF4-FFF2-40B4-BE49-F238E27FC236}">
              <a16:creationId xmlns:a16="http://schemas.microsoft.com/office/drawing/2014/main" id="{399F8BE1-AA08-4A12-9746-EE30FE1270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20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770</xdr:row>
      <xdr:rowOff>0</xdr:rowOff>
    </xdr:from>
    <xdr:to>
      <xdr:col>0</xdr:col>
      <xdr:colOff>152400</xdr:colOff>
      <xdr:row>770</xdr:row>
      <xdr:rowOff>133350</xdr:rowOff>
    </xdr:to>
    <xdr:pic>
      <xdr:nvPicPr>
        <xdr:cNvPr id="771" name="Picture 72">
          <a:extLst>
            <a:ext uri="{FF2B5EF4-FFF2-40B4-BE49-F238E27FC236}">
              <a16:creationId xmlns:a16="http://schemas.microsoft.com/office/drawing/2014/main" id="{5D757985-9461-4D0A-A73F-14FB2F5B8B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682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771</xdr:row>
      <xdr:rowOff>0</xdr:rowOff>
    </xdr:from>
    <xdr:to>
      <xdr:col>0</xdr:col>
      <xdr:colOff>152400</xdr:colOff>
      <xdr:row>771</xdr:row>
      <xdr:rowOff>133350</xdr:rowOff>
    </xdr:to>
    <xdr:pic>
      <xdr:nvPicPr>
        <xdr:cNvPr id="772" name="Picture 71">
          <a:extLst>
            <a:ext uri="{FF2B5EF4-FFF2-40B4-BE49-F238E27FC236}">
              <a16:creationId xmlns:a16="http://schemas.microsoft.com/office/drawing/2014/main" id="{9A0A9EDD-ACF3-4C77-9703-475CEA31A2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844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772</xdr:row>
      <xdr:rowOff>0</xdr:rowOff>
    </xdr:from>
    <xdr:to>
      <xdr:col>0</xdr:col>
      <xdr:colOff>152400</xdr:colOff>
      <xdr:row>772</xdr:row>
      <xdr:rowOff>133350</xdr:rowOff>
    </xdr:to>
    <xdr:pic>
      <xdr:nvPicPr>
        <xdr:cNvPr id="773" name="Picture 70">
          <a:extLst>
            <a:ext uri="{FF2B5EF4-FFF2-40B4-BE49-F238E27FC236}">
              <a16:creationId xmlns:a16="http://schemas.microsoft.com/office/drawing/2014/main" id="{0527B2FE-5A3E-405F-8A2E-1ED48F5C1F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006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773</xdr:row>
      <xdr:rowOff>0</xdr:rowOff>
    </xdr:from>
    <xdr:to>
      <xdr:col>0</xdr:col>
      <xdr:colOff>152400</xdr:colOff>
      <xdr:row>773</xdr:row>
      <xdr:rowOff>133350</xdr:rowOff>
    </xdr:to>
    <xdr:pic>
      <xdr:nvPicPr>
        <xdr:cNvPr id="774" name="Picture 69">
          <a:extLst>
            <a:ext uri="{FF2B5EF4-FFF2-40B4-BE49-F238E27FC236}">
              <a16:creationId xmlns:a16="http://schemas.microsoft.com/office/drawing/2014/main" id="{BB8B6A16-86AA-46DA-9D17-0E7BBCB4B8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168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774</xdr:row>
      <xdr:rowOff>0</xdr:rowOff>
    </xdr:from>
    <xdr:to>
      <xdr:col>0</xdr:col>
      <xdr:colOff>152400</xdr:colOff>
      <xdr:row>774</xdr:row>
      <xdr:rowOff>133350</xdr:rowOff>
    </xdr:to>
    <xdr:pic>
      <xdr:nvPicPr>
        <xdr:cNvPr id="775" name="Picture 68">
          <a:extLst>
            <a:ext uri="{FF2B5EF4-FFF2-40B4-BE49-F238E27FC236}">
              <a16:creationId xmlns:a16="http://schemas.microsoft.com/office/drawing/2014/main" id="{DFFC3EA3-BC64-4F4C-AAA6-6CCCCC092F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329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775</xdr:row>
      <xdr:rowOff>0</xdr:rowOff>
    </xdr:from>
    <xdr:to>
      <xdr:col>0</xdr:col>
      <xdr:colOff>152400</xdr:colOff>
      <xdr:row>775</xdr:row>
      <xdr:rowOff>133350</xdr:rowOff>
    </xdr:to>
    <xdr:pic>
      <xdr:nvPicPr>
        <xdr:cNvPr id="776" name="Picture 67">
          <a:extLst>
            <a:ext uri="{FF2B5EF4-FFF2-40B4-BE49-F238E27FC236}">
              <a16:creationId xmlns:a16="http://schemas.microsoft.com/office/drawing/2014/main" id="{9493E4AB-9D84-433C-8483-9C4025BF9A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491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776</xdr:row>
      <xdr:rowOff>0</xdr:rowOff>
    </xdr:from>
    <xdr:to>
      <xdr:col>0</xdr:col>
      <xdr:colOff>152400</xdr:colOff>
      <xdr:row>776</xdr:row>
      <xdr:rowOff>133350</xdr:rowOff>
    </xdr:to>
    <xdr:pic>
      <xdr:nvPicPr>
        <xdr:cNvPr id="777" name="Picture 66">
          <a:extLst>
            <a:ext uri="{FF2B5EF4-FFF2-40B4-BE49-F238E27FC236}">
              <a16:creationId xmlns:a16="http://schemas.microsoft.com/office/drawing/2014/main" id="{802FA147-5CF0-4222-A15A-E9D893644A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653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777</xdr:row>
      <xdr:rowOff>0</xdr:rowOff>
    </xdr:from>
    <xdr:to>
      <xdr:col>0</xdr:col>
      <xdr:colOff>152400</xdr:colOff>
      <xdr:row>777</xdr:row>
      <xdr:rowOff>133350</xdr:rowOff>
    </xdr:to>
    <xdr:pic>
      <xdr:nvPicPr>
        <xdr:cNvPr id="778" name="Picture 65">
          <a:extLst>
            <a:ext uri="{FF2B5EF4-FFF2-40B4-BE49-F238E27FC236}">
              <a16:creationId xmlns:a16="http://schemas.microsoft.com/office/drawing/2014/main" id="{511947EA-DCA2-4A45-A837-6342E55FA5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815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778</xdr:row>
      <xdr:rowOff>0</xdr:rowOff>
    </xdr:from>
    <xdr:to>
      <xdr:col>0</xdr:col>
      <xdr:colOff>152400</xdr:colOff>
      <xdr:row>778</xdr:row>
      <xdr:rowOff>133350</xdr:rowOff>
    </xdr:to>
    <xdr:pic>
      <xdr:nvPicPr>
        <xdr:cNvPr id="779" name="Picture 64">
          <a:extLst>
            <a:ext uri="{FF2B5EF4-FFF2-40B4-BE49-F238E27FC236}">
              <a16:creationId xmlns:a16="http://schemas.microsoft.com/office/drawing/2014/main" id="{A5B1D233-32DD-400D-A195-F2229BD2A6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977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779</xdr:row>
      <xdr:rowOff>0</xdr:rowOff>
    </xdr:from>
    <xdr:to>
      <xdr:col>0</xdr:col>
      <xdr:colOff>152400</xdr:colOff>
      <xdr:row>779</xdr:row>
      <xdr:rowOff>133350</xdr:rowOff>
    </xdr:to>
    <xdr:pic>
      <xdr:nvPicPr>
        <xdr:cNvPr id="780" name="Picture 63">
          <a:extLst>
            <a:ext uri="{FF2B5EF4-FFF2-40B4-BE49-F238E27FC236}">
              <a16:creationId xmlns:a16="http://schemas.microsoft.com/office/drawing/2014/main" id="{18689602-31ED-44F4-A984-16CE69FCE8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139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780</xdr:row>
      <xdr:rowOff>0</xdr:rowOff>
    </xdr:from>
    <xdr:to>
      <xdr:col>0</xdr:col>
      <xdr:colOff>152400</xdr:colOff>
      <xdr:row>780</xdr:row>
      <xdr:rowOff>133350</xdr:rowOff>
    </xdr:to>
    <xdr:pic>
      <xdr:nvPicPr>
        <xdr:cNvPr id="781" name="Picture 62">
          <a:extLst>
            <a:ext uri="{FF2B5EF4-FFF2-40B4-BE49-F238E27FC236}">
              <a16:creationId xmlns:a16="http://schemas.microsoft.com/office/drawing/2014/main" id="{14A93188-AA66-4D4E-A68D-01A7370CD3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301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781</xdr:row>
      <xdr:rowOff>0</xdr:rowOff>
    </xdr:from>
    <xdr:to>
      <xdr:col>0</xdr:col>
      <xdr:colOff>152400</xdr:colOff>
      <xdr:row>781</xdr:row>
      <xdr:rowOff>133350</xdr:rowOff>
    </xdr:to>
    <xdr:pic>
      <xdr:nvPicPr>
        <xdr:cNvPr id="782" name="Picture 61">
          <a:extLst>
            <a:ext uri="{FF2B5EF4-FFF2-40B4-BE49-F238E27FC236}">
              <a16:creationId xmlns:a16="http://schemas.microsoft.com/office/drawing/2014/main" id="{87B3CDF0-6E98-4557-8B24-2BF2E55D2A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63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782</xdr:row>
      <xdr:rowOff>0</xdr:rowOff>
    </xdr:from>
    <xdr:to>
      <xdr:col>0</xdr:col>
      <xdr:colOff>152400</xdr:colOff>
      <xdr:row>782</xdr:row>
      <xdr:rowOff>133350</xdr:rowOff>
    </xdr:to>
    <xdr:pic>
      <xdr:nvPicPr>
        <xdr:cNvPr id="783" name="Picture 60">
          <a:extLst>
            <a:ext uri="{FF2B5EF4-FFF2-40B4-BE49-F238E27FC236}">
              <a16:creationId xmlns:a16="http://schemas.microsoft.com/office/drawing/2014/main" id="{425E1BFD-DE7B-4F07-8E1F-6823FAF4AC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625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783</xdr:row>
      <xdr:rowOff>0</xdr:rowOff>
    </xdr:from>
    <xdr:to>
      <xdr:col>0</xdr:col>
      <xdr:colOff>152400</xdr:colOff>
      <xdr:row>783</xdr:row>
      <xdr:rowOff>133350</xdr:rowOff>
    </xdr:to>
    <xdr:pic>
      <xdr:nvPicPr>
        <xdr:cNvPr id="784" name="Picture 59">
          <a:extLst>
            <a:ext uri="{FF2B5EF4-FFF2-40B4-BE49-F238E27FC236}">
              <a16:creationId xmlns:a16="http://schemas.microsoft.com/office/drawing/2014/main" id="{79BC7A52-13F5-4A8F-A84A-8DD2DE5398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787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784</xdr:row>
      <xdr:rowOff>0</xdr:rowOff>
    </xdr:from>
    <xdr:to>
      <xdr:col>0</xdr:col>
      <xdr:colOff>152400</xdr:colOff>
      <xdr:row>784</xdr:row>
      <xdr:rowOff>133350</xdr:rowOff>
    </xdr:to>
    <xdr:pic>
      <xdr:nvPicPr>
        <xdr:cNvPr id="785" name="Picture 58">
          <a:extLst>
            <a:ext uri="{FF2B5EF4-FFF2-40B4-BE49-F238E27FC236}">
              <a16:creationId xmlns:a16="http://schemas.microsoft.com/office/drawing/2014/main" id="{B86D8EDB-98CA-4427-929F-7A938B9E29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949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785</xdr:row>
      <xdr:rowOff>0</xdr:rowOff>
    </xdr:from>
    <xdr:to>
      <xdr:col>0</xdr:col>
      <xdr:colOff>152400</xdr:colOff>
      <xdr:row>785</xdr:row>
      <xdr:rowOff>133350</xdr:rowOff>
    </xdr:to>
    <xdr:pic>
      <xdr:nvPicPr>
        <xdr:cNvPr id="786" name="Picture 57">
          <a:extLst>
            <a:ext uri="{FF2B5EF4-FFF2-40B4-BE49-F238E27FC236}">
              <a16:creationId xmlns:a16="http://schemas.microsoft.com/office/drawing/2014/main" id="{D4776237-92BF-4DBC-B1C1-1F4F3176AC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111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786</xdr:row>
      <xdr:rowOff>0</xdr:rowOff>
    </xdr:from>
    <xdr:to>
      <xdr:col>0</xdr:col>
      <xdr:colOff>152400</xdr:colOff>
      <xdr:row>786</xdr:row>
      <xdr:rowOff>133350</xdr:rowOff>
    </xdr:to>
    <xdr:pic>
      <xdr:nvPicPr>
        <xdr:cNvPr id="787" name="Picture 56">
          <a:extLst>
            <a:ext uri="{FF2B5EF4-FFF2-40B4-BE49-F238E27FC236}">
              <a16:creationId xmlns:a16="http://schemas.microsoft.com/office/drawing/2014/main" id="{96C6D418-5641-473E-9819-90D64744D8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273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787</xdr:row>
      <xdr:rowOff>0</xdr:rowOff>
    </xdr:from>
    <xdr:to>
      <xdr:col>0</xdr:col>
      <xdr:colOff>152400</xdr:colOff>
      <xdr:row>787</xdr:row>
      <xdr:rowOff>133350</xdr:rowOff>
    </xdr:to>
    <xdr:pic>
      <xdr:nvPicPr>
        <xdr:cNvPr id="788" name="Picture 55">
          <a:extLst>
            <a:ext uri="{FF2B5EF4-FFF2-40B4-BE49-F238E27FC236}">
              <a16:creationId xmlns:a16="http://schemas.microsoft.com/office/drawing/2014/main" id="{48D24D37-C083-453B-A65A-B8B7440948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434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788</xdr:row>
      <xdr:rowOff>0</xdr:rowOff>
    </xdr:from>
    <xdr:to>
      <xdr:col>0</xdr:col>
      <xdr:colOff>152400</xdr:colOff>
      <xdr:row>788</xdr:row>
      <xdr:rowOff>133350</xdr:rowOff>
    </xdr:to>
    <xdr:pic>
      <xdr:nvPicPr>
        <xdr:cNvPr id="789" name="Picture 54">
          <a:extLst>
            <a:ext uri="{FF2B5EF4-FFF2-40B4-BE49-F238E27FC236}">
              <a16:creationId xmlns:a16="http://schemas.microsoft.com/office/drawing/2014/main" id="{1D2E773A-C7B6-4ED6-9600-79037052DD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596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789</xdr:row>
      <xdr:rowOff>0</xdr:rowOff>
    </xdr:from>
    <xdr:to>
      <xdr:col>0</xdr:col>
      <xdr:colOff>152400</xdr:colOff>
      <xdr:row>789</xdr:row>
      <xdr:rowOff>133350</xdr:rowOff>
    </xdr:to>
    <xdr:pic>
      <xdr:nvPicPr>
        <xdr:cNvPr id="790" name="Picture 53">
          <a:extLst>
            <a:ext uri="{FF2B5EF4-FFF2-40B4-BE49-F238E27FC236}">
              <a16:creationId xmlns:a16="http://schemas.microsoft.com/office/drawing/2014/main" id="{8E17B8B3-E05F-43BD-93AE-E2B42B3C63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758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790</xdr:row>
      <xdr:rowOff>0</xdr:rowOff>
    </xdr:from>
    <xdr:to>
      <xdr:col>0</xdr:col>
      <xdr:colOff>152400</xdr:colOff>
      <xdr:row>790</xdr:row>
      <xdr:rowOff>133350</xdr:rowOff>
    </xdr:to>
    <xdr:pic>
      <xdr:nvPicPr>
        <xdr:cNvPr id="791" name="Picture 52">
          <a:extLst>
            <a:ext uri="{FF2B5EF4-FFF2-40B4-BE49-F238E27FC236}">
              <a16:creationId xmlns:a16="http://schemas.microsoft.com/office/drawing/2014/main" id="{FA9011F9-B161-4A34-84E2-4FDAF6C1FF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920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791</xdr:row>
      <xdr:rowOff>0</xdr:rowOff>
    </xdr:from>
    <xdr:to>
      <xdr:col>0</xdr:col>
      <xdr:colOff>152400</xdr:colOff>
      <xdr:row>791</xdr:row>
      <xdr:rowOff>133350</xdr:rowOff>
    </xdr:to>
    <xdr:pic>
      <xdr:nvPicPr>
        <xdr:cNvPr id="792" name="Picture 51">
          <a:extLst>
            <a:ext uri="{FF2B5EF4-FFF2-40B4-BE49-F238E27FC236}">
              <a16:creationId xmlns:a16="http://schemas.microsoft.com/office/drawing/2014/main" id="{11B30672-3067-4B82-9DF5-C797B13D7AA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082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792</xdr:row>
      <xdr:rowOff>0</xdr:rowOff>
    </xdr:from>
    <xdr:to>
      <xdr:col>0</xdr:col>
      <xdr:colOff>152400</xdr:colOff>
      <xdr:row>792</xdr:row>
      <xdr:rowOff>133350</xdr:rowOff>
    </xdr:to>
    <xdr:pic>
      <xdr:nvPicPr>
        <xdr:cNvPr id="793" name="Picture 50">
          <a:extLst>
            <a:ext uri="{FF2B5EF4-FFF2-40B4-BE49-F238E27FC236}">
              <a16:creationId xmlns:a16="http://schemas.microsoft.com/office/drawing/2014/main" id="{E1AD0D46-7EA4-4D6A-9939-8FCE9403DC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244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793</xdr:row>
      <xdr:rowOff>0</xdr:rowOff>
    </xdr:from>
    <xdr:to>
      <xdr:col>0</xdr:col>
      <xdr:colOff>152400</xdr:colOff>
      <xdr:row>793</xdr:row>
      <xdr:rowOff>133350</xdr:rowOff>
    </xdr:to>
    <xdr:pic>
      <xdr:nvPicPr>
        <xdr:cNvPr id="794" name="Picture 49">
          <a:extLst>
            <a:ext uri="{FF2B5EF4-FFF2-40B4-BE49-F238E27FC236}">
              <a16:creationId xmlns:a16="http://schemas.microsoft.com/office/drawing/2014/main" id="{37F03FF1-17F4-4D93-9F04-CDBF7080D5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406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794</xdr:row>
      <xdr:rowOff>0</xdr:rowOff>
    </xdr:from>
    <xdr:to>
      <xdr:col>0</xdr:col>
      <xdr:colOff>152400</xdr:colOff>
      <xdr:row>794</xdr:row>
      <xdr:rowOff>133350</xdr:rowOff>
    </xdr:to>
    <xdr:pic>
      <xdr:nvPicPr>
        <xdr:cNvPr id="795" name="Picture 48">
          <a:extLst>
            <a:ext uri="{FF2B5EF4-FFF2-40B4-BE49-F238E27FC236}">
              <a16:creationId xmlns:a16="http://schemas.microsoft.com/office/drawing/2014/main" id="{451E693D-7CED-4517-8B75-FC028D1664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568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795</xdr:row>
      <xdr:rowOff>0</xdr:rowOff>
    </xdr:from>
    <xdr:to>
      <xdr:col>0</xdr:col>
      <xdr:colOff>152400</xdr:colOff>
      <xdr:row>795</xdr:row>
      <xdr:rowOff>133350</xdr:rowOff>
    </xdr:to>
    <xdr:pic>
      <xdr:nvPicPr>
        <xdr:cNvPr id="796" name="Picture 47">
          <a:extLst>
            <a:ext uri="{FF2B5EF4-FFF2-40B4-BE49-F238E27FC236}">
              <a16:creationId xmlns:a16="http://schemas.microsoft.com/office/drawing/2014/main" id="{F58E587D-0B35-49CA-AC2E-47C11ECAEB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730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796</xdr:row>
      <xdr:rowOff>0</xdr:rowOff>
    </xdr:from>
    <xdr:to>
      <xdr:col>0</xdr:col>
      <xdr:colOff>152400</xdr:colOff>
      <xdr:row>796</xdr:row>
      <xdr:rowOff>133350</xdr:rowOff>
    </xdr:to>
    <xdr:pic>
      <xdr:nvPicPr>
        <xdr:cNvPr id="797" name="Picture 46">
          <a:extLst>
            <a:ext uri="{FF2B5EF4-FFF2-40B4-BE49-F238E27FC236}">
              <a16:creationId xmlns:a16="http://schemas.microsoft.com/office/drawing/2014/main" id="{1FB874EF-472A-4563-9412-D680958AFA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892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797</xdr:row>
      <xdr:rowOff>0</xdr:rowOff>
    </xdr:from>
    <xdr:to>
      <xdr:col>0</xdr:col>
      <xdr:colOff>152400</xdr:colOff>
      <xdr:row>797</xdr:row>
      <xdr:rowOff>133350</xdr:rowOff>
    </xdr:to>
    <xdr:pic>
      <xdr:nvPicPr>
        <xdr:cNvPr id="798" name="Picture 45">
          <a:extLst>
            <a:ext uri="{FF2B5EF4-FFF2-40B4-BE49-F238E27FC236}">
              <a16:creationId xmlns:a16="http://schemas.microsoft.com/office/drawing/2014/main" id="{0B94976F-E0E0-4AE1-8C2B-9BBBF8C84B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054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798</xdr:row>
      <xdr:rowOff>0</xdr:rowOff>
    </xdr:from>
    <xdr:to>
      <xdr:col>0</xdr:col>
      <xdr:colOff>152400</xdr:colOff>
      <xdr:row>798</xdr:row>
      <xdr:rowOff>133350</xdr:rowOff>
    </xdr:to>
    <xdr:pic>
      <xdr:nvPicPr>
        <xdr:cNvPr id="799" name="Picture 44">
          <a:extLst>
            <a:ext uri="{FF2B5EF4-FFF2-40B4-BE49-F238E27FC236}">
              <a16:creationId xmlns:a16="http://schemas.microsoft.com/office/drawing/2014/main" id="{DB9A0270-F6FA-4D5D-B9BF-B3E74B9477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216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799</xdr:row>
      <xdr:rowOff>0</xdr:rowOff>
    </xdr:from>
    <xdr:to>
      <xdr:col>0</xdr:col>
      <xdr:colOff>152400</xdr:colOff>
      <xdr:row>799</xdr:row>
      <xdr:rowOff>133350</xdr:rowOff>
    </xdr:to>
    <xdr:pic>
      <xdr:nvPicPr>
        <xdr:cNvPr id="800" name="Picture 43">
          <a:extLst>
            <a:ext uri="{FF2B5EF4-FFF2-40B4-BE49-F238E27FC236}">
              <a16:creationId xmlns:a16="http://schemas.microsoft.com/office/drawing/2014/main" id="{3B82D521-8B14-4DE0-83BC-F5A7615EAA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378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800</xdr:row>
      <xdr:rowOff>0</xdr:rowOff>
    </xdr:from>
    <xdr:to>
      <xdr:col>0</xdr:col>
      <xdr:colOff>152400</xdr:colOff>
      <xdr:row>800</xdr:row>
      <xdr:rowOff>133350</xdr:rowOff>
    </xdr:to>
    <xdr:pic>
      <xdr:nvPicPr>
        <xdr:cNvPr id="801" name="Picture 42">
          <a:extLst>
            <a:ext uri="{FF2B5EF4-FFF2-40B4-BE49-F238E27FC236}">
              <a16:creationId xmlns:a16="http://schemas.microsoft.com/office/drawing/2014/main" id="{DA70336F-FBE4-4528-962C-C8C984DD5A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801</xdr:row>
      <xdr:rowOff>0</xdr:rowOff>
    </xdr:from>
    <xdr:to>
      <xdr:col>0</xdr:col>
      <xdr:colOff>152400</xdr:colOff>
      <xdr:row>801</xdr:row>
      <xdr:rowOff>133350</xdr:rowOff>
    </xdr:to>
    <xdr:pic>
      <xdr:nvPicPr>
        <xdr:cNvPr id="802" name="Picture 41">
          <a:extLst>
            <a:ext uri="{FF2B5EF4-FFF2-40B4-BE49-F238E27FC236}">
              <a16:creationId xmlns:a16="http://schemas.microsoft.com/office/drawing/2014/main" id="{1F6A0F8F-DBEF-4689-9949-A382585359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70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802</xdr:row>
      <xdr:rowOff>0</xdr:rowOff>
    </xdr:from>
    <xdr:to>
      <xdr:col>0</xdr:col>
      <xdr:colOff>152400</xdr:colOff>
      <xdr:row>802</xdr:row>
      <xdr:rowOff>133350</xdr:rowOff>
    </xdr:to>
    <xdr:pic>
      <xdr:nvPicPr>
        <xdr:cNvPr id="803" name="Picture 40">
          <a:extLst>
            <a:ext uri="{FF2B5EF4-FFF2-40B4-BE49-F238E27FC236}">
              <a16:creationId xmlns:a16="http://schemas.microsoft.com/office/drawing/2014/main" id="{45CA7C90-DDD4-4CCA-8346-247691C6A2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86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803</xdr:row>
      <xdr:rowOff>0</xdr:rowOff>
    </xdr:from>
    <xdr:to>
      <xdr:col>0</xdr:col>
      <xdr:colOff>152400</xdr:colOff>
      <xdr:row>803</xdr:row>
      <xdr:rowOff>133350</xdr:rowOff>
    </xdr:to>
    <xdr:pic>
      <xdr:nvPicPr>
        <xdr:cNvPr id="804" name="Picture 39">
          <a:extLst>
            <a:ext uri="{FF2B5EF4-FFF2-40B4-BE49-F238E27FC236}">
              <a16:creationId xmlns:a16="http://schemas.microsoft.com/office/drawing/2014/main" id="{097030B9-9868-4B0E-A905-D6BA62F2C7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02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804</xdr:row>
      <xdr:rowOff>0</xdr:rowOff>
    </xdr:from>
    <xdr:to>
      <xdr:col>0</xdr:col>
      <xdr:colOff>152400</xdr:colOff>
      <xdr:row>804</xdr:row>
      <xdr:rowOff>133350</xdr:rowOff>
    </xdr:to>
    <xdr:pic>
      <xdr:nvPicPr>
        <xdr:cNvPr id="805" name="Picture 38">
          <a:extLst>
            <a:ext uri="{FF2B5EF4-FFF2-40B4-BE49-F238E27FC236}">
              <a16:creationId xmlns:a16="http://schemas.microsoft.com/office/drawing/2014/main" id="{55F949DA-6250-4D00-838B-DDE4491039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18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805</xdr:row>
      <xdr:rowOff>0</xdr:rowOff>
    </xdr:from>
    <xdr:to>
      <xdr:col>0</xdr:col>
      <xdr:colOff>152400</xdr:colOff>
      <xdr:row>805</xdr:row>
      <xdr:rowOff>133350</xdr:rowOff>
    </xdr:to>
    <xdr:pic>
      <xdr:nvPicPr>
        <xdr:cNvPr id="806" name="Picture 37">
          <a:extLst>
            <a:ext uri="{FF2B5EF4-FFF2-40B4-BE49-F238E27FC236}">
              <a16:creationId xmlns:a16="http://schemas.microsoft.com/office/drawing/2014/main" id="{5E77A604-CE7B-4897-853E-DC6C356AAA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34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806</xdr:row>
      <xdr:rowOff>0</xdr:rowOff>
    </xdr:from>
    <xdr:to>
      <xdr:col>0</xdr:col>
      <xdr:colOff>152400</xdr:colOff>
      <xdr:row>806</xdr:row>
      <xdr:rowOff>133350</xdr:rowOff>
    </xdr:to>
    <xdr:pic>
      <xdr:nvPicPr>
        <xdr:cNvPr id="807" name="Picture 36">
          <a:extLst>
            <a:ext uri="{FF2B5EF4-FFF2-40B4-BE49-F238E27FC236}">
              <a16:creationId xmlns:a16="http://schemas.microsoft.com/office/drawing/2014/main" id="{71B3F95E-752E-4A54-AECF-4B268C1E2D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51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807</xdr:row>
      <xdr:rowOff>0</xdr:rowOff>
    </xdr:from>
    <xdr:to>
      <xdr:col>0</xdr:col>
      <xdr:colOff>152400</xdr:colOff>
      <xdr:row>807</xdr:row>
      <xdr:rowOff>133350</xdr:rowOff>
    </xdr:to>
    <xdr:pic>
      <xdr:nvPicPr>
        <xdr:cNvPr id="808" name="Picture 35">
          <a:extLst>
            <a:ext uri="{FF2B5EF4-FFF2-40B4-BE49-F238E27FC236}">
              <a16:creationId xmlns:a16="http://schemas.microsoft.com/office/drawing/2014/main" id="{852E9242-8C48-4FEC-8798-BC48BD22C4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67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808</xdr:row>
      <xdr:rowOff>0</xdr:rowOff>
    </xdr:from>
    <xdr:to>
      <xdr:col>0</xdr:col>
      <xdr:colOff>152400</xdr:colOff>
      <xdr:row>808</xdr:row>
      <xdr:rowOff>133350</xdr:rowOff>
    </xdr:to>
    <xdr:pic>
      <xdr:nvPicPr>
        <xdr:cNvPr id="809" name="Picture 34">
          <a:extLst>
            <a:ext uri="{FF2B5EF4-FFF2-40B4-BE49-F238E27FC236}">
              <a16:creationId xmlns:a16="http://schemas.microsoft.com/office/drawing/2014/main" id="{D9BBB9D0-DA99-4980-8A6D-DC3929312B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83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809</xdr:row>
      <xdr:rowOff>0</xdr:rowOff>
    </xdr:from>
    <xdr:to>
      <xdr:col>0</xdr:col>
      <xdr:colOff>152400</xdr:colOff>
      <xdr:row>809</xdr:row>
      <xdr:rowOff>133350</xdr:rowOff>
    </xdr:to>
    <xdr:pic>
      <xdr:nvPicPr>
        <xdr:cNvPr id="810" name="Picture 33">
          <a:extLst>
            <a:ext uri="{FF2B5EF4-FFF2-40B4-BE49-F238E27FC236}">
              <a16:creationId xmlns:a16="http://schemas.microsoft.com/office/drawing/2014/main" id="{AE4F7F53-658A-40FB-97F5-D534AFD8E4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99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810</xdr:row>
      <xdr:rowOff>0</xdr:rowOff>
    </xdr:from>
    <xdr:to>
      <xdr:col>0</xdr:col>
      <xdr:colOff>152400</xdr:colOff>
      <xdr:row>810</xdr:row>
      <xdr:rowOff>133350</xdr:rowOff>
    </xdr:to>
    <xdr:pic>
      <xdr:nvPicPr>
        <xdr:cNvPr id="811" name="Picture 32">
          <a:extLst>
            <a:ext uri="{FF2B5EF4-FFF2-40B4-BE49-F238E27FC236}">
              <a16:creationId xmlns:a16="http://schemas.microsoft.com/office/drawing/2014/main" id="{8E6069BA-6220-4D25-87A9-DCAC15354E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15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811</xdr:row>
      <xdr:rowOff>0</xdr:rowOff>
    </xdr:from>
    <xdr:to>
      <xdr:col>0</xdr:col>
      <xdr:colOff>152400</xdr:colOff>
      <xdr:row>811</xdr:row>
      <xdr:rowOff>133350</xdr:rowOff>
    </xdr:to>
    <xdr:pic>
      <xdr:nvPicPr>
        <xdr:cNvPr id="812" name="Picture 31">
          <a:extLst>
            <a:ext uri="{FF2B5EF4-FFF2-40B4-BE49-F238E27FC236}">
              <a16:creationId xmlns:a16="http://schemas.microsoft.com/office/drawing/2014/main" id="{4DB5E357-339C-4918-8379-DE634B6D4D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32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812</xdr:row>
      <xdr:rowOff>0</xdr:rowOff>
    </xdr:from>
    <xdr:to>
      <xdr:col>0</xdr:col>
      <xdr:colOff>152400</xdr:colOff>
      <xdr:row>812</xdr:row>
      <xdr:rowOff>133350</xdr:rowOff>
    </xdr:to>
    <xdr:pic>
      <xdr:nvPicPr>
        <xdr:cNvPr id="813" name="Picture 30">
          <a:extLst>
            <a:ext uri="{FF2B5EF4-FFF2-40B4-BE49-F238E27FC236}">
              <a16:creationId xmlns:a16="http://schemas.microsoft.com/office/drawing/2014/main" id="{660D6944-9DCE-4D23-9FB5-D02E28F6D9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48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813</xdr:row>
      <xdr:rowOff>0</xdr:rowOff>
    </xdr:from>
    <xdr:to>
      <xdr:col>0</xdr:col>
      <xdr:colOff>152400</xdr:colOff>
      <xdr:row>813</xdr:row>
      <xdr:rowOff>133350</xdr:rowOff>
    </xdr:to>
    <xdr:pic>
      <xdr:nvPicPr>
        <xdr:cNvPr id="814" name="Picture 29">
          <a:extLst>
            <a:ext uri="{FF2B5EF4-FFF2-40B4-BE49-F238E27FC236}">
              <a16:creationId xmlns:a16="http://schemas.microsoft.com/office/drawing/2014/main" id="{5FB8197B-EA89-4E49-86ED-1ABAB541E5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64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814</xdr:row>
      <xdr:rowOff>0</xdr:rowOff>
    </xdr:from>
    <xdr:to>
      <xdr:col>0</xdr:col>
      <xdr:colOff>152400</xdr:colOff>
      <xdr:row>814</xdr:row>
      <xdr:rowOff>133350</xdr:rowOff>
    </xdr:to>
    <xdr:pic>
      <xdr:nvPicPr>
        <xdr:cNvPr id="815" name="Picture 28">
          <a:extLst>
            <a:ext uri="{FF2B5EF4-FFF2-40B4-BE49-F238E27FC236}">
              <a16:creationId xmlns:a16="http://schemas.microsoft.com/office/drawing/2014/main" id="{6940150A-3246-4EF3-8A66-8996E5A455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80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815</xdr:row>
      <xdr:rowOff>0</xdr:rowOff>
    </xdr:from>
    <xdr:to>
      <xdr:col>0</xdr:col>
      <xdr:colOff>152400</xdr:colOff>
      <xdr:row>815</xdr:row>
      <xdr:rowOff>133350</xdr:rowOff>
    </xdr:to>
    <xdr:pic>
      <xdr:nvPicPr>
        <xdr:cNvPr id="816" name="Picture 27">
          <a:extLst>
            <a:ext uri="{FF2B5EF4-FFF2-40B4-BE49-F238E27FC236}">
              <a16:creationId xmlns:a16="http://schemas.microsoft.com/office/drawing/2014/main" id="{C4052AF2-5DDB-4F85-97C3-ACA6D0B852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96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816</xdr:row>
      <xdr:rowOff>0</xdr:rowOff>
    </xdr:from>
    <xdr:to>
      <xdr:col>0</xdr:col>
      <xdr:colOff>152400</xdr:colOff>
      <xdr:row>816</xdr:row>
      <xdr:rowOff>133350</xdr:rowOff>
    </xdr:to>
    <xdr:pic>
      <xdr:nvPicPr>
        <xdr:cNvPr id="817" name="Picture 26">
          <a:extLst>
            <a:ext uri="{FF2B5EF4-FFF2-40B4-BE49-F238E27FC236}">
              <a16:creationId xmlns:a16="http://schemas.microsoft.com/office/drawing/2014/main" id="{14E30FA7-175A-46CC-8164-5FE7EE57BC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13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817</xdr:row>
      <xdr:rowOff>0</xdr:rowOff>
    </xdr:from>
    <xdr:to>
      <xdr:col>0</xdr:col>
      <xdr:colOff>152400</xdr:colOff>
      <xdr:row>817</xdr:row>
      <xdr:rowOff>133350</xdr:rowOff>
    </xdr:to>
    <xdr:pic>
      <xdr:nvPicPr>
        <xdr:cNvPr id="818" name="Picture 25">
          <a:extLst>
            <a:ext uri="{FF2B5EF4-FFF2-40B4-BE49-F238E27FC236}">
              <a16:creationId xmlns:a16="http://schemas.microsoft.com/office/drawing/2014/main" id="{63D9EFF0-F696-47C8-88C0-09B06A5982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29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818</xdr:row>
      <xdr:rowOff>0</xdr:rowOff>
    </xdr:from>
    <xdr:to>
      <xdr:col>0</xdr:col>
      <xdr:colOff>152400</xdr:colOff>
      <xdr:row>818</xdr:row>
      <xdr:rowOff>133350</xdr:rowOff>
    </xdr:to>
    <xdr:pic>
      <xdr:nvPicPr>
        <xdr:cNvPr id="819" name="Picture 24">
          <a:extLst>
            <a:ext uri="{FF2B5EF4-FFF2-40B4-BE49-F238E27FC236}">
              <a16:creationId xmlns:a16="http://schemas.microsoft.com/office/drawing/2014/main" id="{B4DEE265-C57C-4439-AC5C-F9B3B68C44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454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819</xdr:row>
      <xdr:rowOff>0</xdr:rowOff>
    </xdr:from>
    <xdr:to>
      <xdr:col>0</xdr:col>
      <xdr:colOff>152400</xdr:colOff>
      <xdr:row>819</xdr:row>
      <xdr:rowOff>133350</xdr:rowOff>
    </xdr:to>
    <xdr:pic>
      <xdr:nvPicPr>
        <xdr:cNvPr id="820" name="Picture 23">
          <a:extLst>
            <a:ext uri="{FF2B5EF4-FFF2-40B4-BE49-F238E27FC236}">
              <a16:creationId xmlns:a16="http://schemas.microsoft.com/office/drawing/2014/main" id="{6D9E167B-FBBF-45BD-BD43-DE9214242D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61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820</xdr:row>
      <xdr:rowOff>0</xdr:rowOff>
    </xdr:from>
    <xdr:to>
      <xdr:col>0</xdr:col>
      <xdr:colOff>152400</xdr:colOff>
      <xdr:row>820</xdr:row>
      <xdr:rowOff>133350</xdr:rowOff>
    </xdr:to>
    <xdr:pic>
      <xdr:nvPicPr>
        <xdr:cNvPr id="821" name="Picture 22">
          <a:extLst>
            <a:ext uri="{FF2B5EF4-FFF2-40B4-BE49-F238E27FC236}">
              <a16:creationId xmlns:a16="http://schemas.microsoft.com/office/drawing/2014/main" id="{11C2D776-E624-4507-83F4-6FF092161B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77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821</xdr:row>
      <xdr:rowOff>0</xdr:rowOff>
    </xdr:from>
    <xdr:to>
      <xdr:col>0</xdr:col>
      <xdr:colOff>152400</xdr:colOff>
      <xdr:row>821</xdr:row>
      <xdr:rowOff>133350</xdr:rowOff>
    </xdr:to>
    <xdr:pic>
      <xdr:nvPicPr>
        <xdr:cNvPr id="822" name="Picture 21">
          <a:extLst>
            <a:ext uri="{FF2B5EF4-FFF2-40B4-BE49-F238E27FC236}">
              <a16:creationId xmlns:a16="http://schemas.microsoft.com/office/drawing/2014/main" id="{C8C4BE91-ECAA-4074-96DE-1BCEE730C5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94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822</xdr:row>
      <xdr:rowOff>0</xdr:rowOff>
    </xdr:from>
    <xdr:to>
      <xdr:col>0</xdr:col>
      <xdr:colOff>152400</xdr:colOff>
      <xdr:row>822</xdr:row>
      <xdr:rowOff>133350</xdr:rowOff>
    </xdr:to>
    <xdr:pic>
      <xdr:nvPicPr>
        <xdr:cNvPr id="823" name="Picture 20">
          <a:extLst>
            <a:ext uri="{FF2B5EF4-FFF2-40B4-BE49-F238E27FC236}">
              <a16:creationId xmlns:a16="http://schemas.microsoft.com/office/drawing/2014/main" id="{3F9F6687-FC16-45C1-A670-EAB344191F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102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823</xdr:row>
      <xdr:rowOff>0</xdr:rowOff>
    </xdr:from>
    <xdr:to>
      <xdr:col>0</xdr:col>
      <xdr:colOff>152400</xdr:colOff>
      <xdr:row>823</xdr:row>
      <xdr:rowOff>133350</xdr:rowOff>
    </xdr:to>
    <xdr:pic>
      <xdr:nvPicPr>
        <xdr:cNvPr id="824" name="Picture 19">
          <a:extLst>
            <a:ext uri="{FF2B5EF4-FFF2-40B4-BE49-F238E27FC236}">
              <a16:creationId xmlns:a16="http://schemas.microsoft.com/office/drawing/2014/main" id="{7890A86E-5BF6-4AF4-BB6A-C058D996FA4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26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824</xdr:row>
      <xdr:rowOff>0</xdr:rowOff>
    </xdr:from>
    <xdr:to>
      <xdr:col>0</xdr:col>
      <xdr:colOff>152400</xdr:colOff>
      <xdr:row>824</xdr:row>
      <xdr:rowOff>133350</xdr:rowOff>
    </xdr:to>
    <xdr:pic>
      <xdr:nvPicPr>
        <xdr:cNvPr id="825" name="Picture 18">
          <a:extLst>
            <a:ext uri="{FF2B5EF4-FFF2-40B4-BE49-F238E27FC236}">
              <a16:creationId xmlns:a16="http://schemas.microsoft.com/office/drawing/2014/main" id="{96873FBB-E168-4B2E-B0D8-DC0797E7669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42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825</xdr:row>
      <xdr:rowOff>0</xdr:rowOff>
    </xdr:from>
    <xdr:to>
      <xdr:col>0</xdr:col>
      <xdr:colOff>152400</xdr:colOff>
      <xdr:row>825</xdr:row>
      <xdr:rowOff>133350</xdr:rowOff>
    </xdr:to>
    <xdr:pic>
      <xdr:nvPicPr>
        <xdr:cNvPr id="826" name="Picture 17">
          <a:extLst>
            <a:ext uri="{FF2B5EF4-FFF2-40B4-BE49-F238E27FC236}">
              <a16:creationId xmlns:a16="http://schemas.microsoft.com/office/drawing/2014/main" id="{2AE8C6EC-9DA2-45F5-AF28-F9016997377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58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826</xdr:row>
      <xdr:rowOff>0</xdr:rowOff>
    </xdr:from>
    <xdr:to>
      <xdr:col>0</xdr:col>
      <xdr:colOff>152400</xdr:colOff>
      <xdr:row>826</xdr:row>
      <xdr:rowOff>133350</xdr:rowOff>
    </xdr:to>
    <xdr:pic>
      <xdr:nvPicPr>
        <xdr:cNvPr id="827" name="Picture 16">
          <a:extLst>
            <a:ext uri="{FF2B5EF4-FFF2-40B4-BE49-F238E27FC236}">
              <a16:creationId xmlns:a16="http://schemas.microsoft.com/office/drawing/2014/main" id="{70591028-054B-4DC9-A4BA-ABE4A8FDE67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75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827</xdr:row>
      <xdr:rowOff>0</xdr:rowOff>
    </xdr:from>
    <xdr:to>
      <xdr:col>0</xdr:col>
      <xdr:colOff>152400</xdr:colOff>
      <xdr:row>827</xdr:row>
      <xdr:rowOff>133350</xdr:rowOff>
    </xdr:to>
    <xdr:pic>
      <xdr:nvPicPr>
        <xdr:cNvPr id="828" name="Picture 15">
          <a:extLst>
            <a:ext uri="{FF2B5EF4-FFF2-40B4-BE49-F238E27FC236}">
              <a16:creationId xmlns:a16="http://schemas.microsoft.com/office/drawing/2014/main" id="{EF8A7A40-205F-443B-8644-60145557046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91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828</xdr:row>
      <xdr:rowOff>0</xdr:rowOff>
    </xdr:from>
    <xdr:to>
      <xdr:col>0</xdr:col>
      <xdr:colOff>152400</xdr:colOff>
      <xdr:row>828</xdr:row>
      <xdr:rowOff>133350</xdr:rowOff>
    </xdr:to>
    <xdr:pic>
      <xdr:nvPicPr>
        <xdr:cNvPr id="829" name="Picture 14">
          <a:extLst>
            <a:ext uri="{FF2B5EF4-FFF2-40B4-BE49-F238E27FC236}">
              <a16:creationId xmlns:a16="http://schemas.microsoft.com/office/drawing/2014/main" id="{01DE6C5F-E349-413C-B9FC-A575D21A6C92}"/>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07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829</xdr:row>
      <xdr:rowOff>0</xdr:rowOff>
    </xdr:from>
    <xdr:to>
      <xdr:col>0</xdr:col>
      <xdr:colOff>152400</xdr:colOff>
      <xdr:row>829</xdr:row>
      <xdr:rowOff>133350</xdr:rowOff>
    </xdr:to>
    <xdr:pic>
      <xdr:nvPicPr>
        <xdr:cNvPr id="830" name="Picture 13">
          <a:extLst>
            <a:ext uri="{FF2B5EF4-FFF2-40B4-BE49-F238E27FC236}">
              <a16:creationId xmlns:a16="http://schemas.microsoft.com/office/drawing/2014/main" id="{90F4859D-E2BF-43D2-8200-6D1F78D16E0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23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830</xdr:row>
      <xdr:rowOff>0</xdr:rowOff>
    </xdr:from>
    <xdr:to>
      <xdr:col>0</xdr:col>
      <xdr:colOff>152400</xdr:colOff>
      <xdr:row>830</xdr:row>
      <xdr:rowOff>133350</xdr:rowOff>
    </xdr:to>
    <xdr:pic>
      <xdr:nvPicPr>
        <xdr:cNvPr id="831" name="Picture 12">
          <a:extLst>
            <a:ext uri="{FF2B5EF4-FFF2-40B4-BE49-F238E27FC236}">
              <a16:creationId xmlns:a16="http://schemas.microsoft.com/office/drawing/2014/main" id="{11F7040B-D482-45F0-9973-3D68BC11BD98}"/>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831</xdr:row>
      <xdr:rowOff>0</xdr:rowOff>
    </xdr:from>
    <xdr:to>
      <xdr:col>0</xdr:col>
      <xdr:colOff>152400</xdr:colOff>
      <xdr:row>831</xdr:row>
      <xdr:rowOff>133350</xdr:rowOff>
    </xdr:to>
    <xdr:pic>
      <xdr:nvPicPr>
        <xdr:cNvPr id="832" name="Picture 11">
          <a:extLst>
            <a:ext uri="{FF2B5EF4-FFF2-40B4-BE49-F238E27FC236}">
              <a16:creationId xmlns:a16="http://schemas.microsoft.com/office/drawing/2014/main" id="{0C20D553-640D-4E1C-9DA5-85B11CC4C6E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55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832</xdr:row>
      <xdr:rowOff>0</xdr:rowOff>
    </xdr:from>
    <xdr:to>
      <xdr:col>0</xdr:col>
      <xdr:colOff>152400</xdr:colOff>
      <xdr:row>832</xdr:row>
      <xdr:rowOff>133350</xdr:rowOff>
    </xdr:to>
    <xdr:pic>
      <xdr:nvPicPr>
        <xdr:cNvPr id="833" name="Picture 10">
          <a:extLst>
            <a:ext uri="{FF2B5EF4-FFF2-40B4-BE49-F238E27FC236}">
              <a16:creationId xmlns:a16="http://schemas.microsoft.com/office/drawing/2014/main" id="{1C37F7F2-FD05-4B3F-A282-DE83F09181C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72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833</xdr:row>
      <xdr:rowOff>0</xdr:rowOff>
    </xdr:from>
    <xdr:to>
      <xdr:col>0</xdr:col>
      <xdr:colOff>152400</xdr:colOff>
      <xdr:row>833</xdr:row>
      <xdr:rowOff>133350</xdr:rowOff>
    </xdr:to>
    <xdr:pic>
      <xdr:nvPicPr>
        <xdr:cNvPr id="834" name="Picture 9">
          <a:extLst>
            <a:ext uri="{FF2B5EF4-FFF2-40B4-BE49-F238E27FC236}">
              <a16:creationId xmlns:a16="http://schemas.microsoft.com/office/drawing/2014/main" id="{E3E8A001-716E-461F-A17F-8C5F89F42F5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88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834</xdr:row>
      <xdr:rowOff>0</xdr:rowOff>
    </xdr:from>
    <xdr:to>
      <xdr:col>0</xdr:col>
      <xdr:colOff>152400</xdr:colOff>
      <xdr:row>834</xdr:row>
      <xdr:rowOff>133350</xdr:rowOff>
    </xdr:to>
    <xdr:pic>
      <xdr:nvPicPr>
        <xdr:cNvPr id="835" name="Picture 8">
          <a:extLst>
            <a:ext uri="{FF2B5EF4-FFF2-40B4-BE49-F238E27FC236}">
              <a16:creationId xmlns:a16="http://schemas.microsoft.com/office/drawing/2014/main" id="{25430D06-8C86-4035-84C6-0714DFD716E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04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835</xdr:row>
      <xdr:rowOff>0</xdr:rowOff>
    </xdr:from>
    <xdr:to>
      <xdr:col>0</xdr:col>
      <xdr:colOff>152400</xdr:colOff>
      <xdr:row>835</xdr:row>
      <xdr:rowOff>133350</xdr:rowOff>
    </xdr:to>
    <xdr:pic>
      <xdr:nvPicPr>
        <xdr:cNvPr id="836" name="Picture 7">
          <a:extLst>
            <a:ext uri="{FF2B5EF4-FFF2-40B4-BE49-F238E27FC236}">
              <a16:creationId xmlns:a16="http://schemas.microsoft.com/office/drawing/2014/main" id="{BEEC4E07-A854-4C49-9403-5218AB591FC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20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836</xdr:row>
      <xdr:rowOff>0</xdr:rowOff>
    </xdr:from>
    <xdr:to>
      <xdr:col>0</xdr:col>
      <xdr:colOff>152400</xdr:colOff>
      <xdr:row>836</xdr:row>
      <xdr:rowOff>133350</xdr:rowOff>
    </xdr:to>
    <xdr:pic>
      <xdr:nvPicPr>
        <xdr:cNvPr id="837" name="Picture 6">
          <a:extLst>
            <a:ext uri="{FF2B5EF4-FFF2-40B4-BE49-F238E27FC236}">
              <a16:creationId xmlns:a16="http://schemas.microsoft.com/office/drawing/2014/main" id="{C3B042FF-C5AA-4C9A-BAB9-D7BF4436769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36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837</xdr:row>
      <xdr:rowOff>0</xdr:rowOff>
    </xdr:from>
    <xdr:to>
      <xdr:col>0</xdr:col>
      <xdr:colOff>152400</xdr:colOff>
      <xdr:row>837</xdr:row>
      <xdr:rowOff>133350</xdr:rowOff>
    </xdr:to>
    <xdr:pic>
      <xdr:nvPicPr>
        <xdr:cNvPr id="838" name="Picture 5">
          <a:extLst>
            <a:ext uri="{FF2B5EF4-FFF2-40B4-BE49-F238E27FC236}">
              <a16:creationId xmlns:a16="http://schemas.microsoft.com/office/drawing/2014/main" id="{D622F74B-26C8-4BE4-B73E-F833E4251C9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53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838</xdr:row>
      <xdr:rowOff>0</xdr:rowOff>
    </xdr:from>
    <xdr:to>
      <xdr:col>0</xdr:col>
      <xdr:colOff>152400</xdr:colOff>
      <xdr:row>838</xdr:row>
      <xdr:rowOff>133350</xdr:rowOff>
    </xdr:to>
    <xdr:pic>
      <xdr:nvPicPr>
        <xdr:cNvPr id="839" name="Picture 4">
          <a:extLst>
            <a:ext uri="{FF2B5EF4-FFF2-40B4-BE49-F238E27FC236}">
              <a16:creationId xmlns:a16="http://schemas.microsoft.com/office/drawing/2014/main" id="{FBD63F4D-186B-4BAF-878B-0604A3F355B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69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839</xdr:row>
      <xdr:rowOff>0</xdr:rowOff>
    </xdr:from>
    <xdr:to>
      <xdr:col>0</xdr:col>
      <xdr:colOff>152400</xdr:colOff>
      <xdr:row>839</xdr:row>
      <xdr:rowOff>133350</xdr:rowOff>
    </xdr:to>
    <xdr:pic>
      <xdr:nvPicPr>
        <xdr:cNvPr id="840" name="Picture 3">
          <a:extLst>
            <a:ext uri="{FF2B5EF4-FFF2-40B4-BE49-F238E27FC236}">
              <a16:creationId xmlns:a16="http://schemas.microsoft.com/office/drawing/2014/main" id="{8947445F-51ED-4261-BE5E-CC35D349C133}"/>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85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840</xdr:row>
      <xdr:rowOff>0</xdr:rowOff>
    </xdr:from>
    <xdr:to>
      <xdr:col>0</xdr:col>
      <xdr:colOff>152400</xdr:colOff>
      <xdr:row>840</xdr:row>
      <xdr:rowOff>133350</xdr:rowOff>
    </xdr:to>
    <xdr:pic>
      <xdr:nvPicPr>
        <xdr:cNvPr id="841" name="Picture 2">
          <a:extLst>
            <a:ext uri="{FF2B5EF4-FFF2-40B4-BE49-F238E27FC236}">
              <a16:creationId xmlns:a16="http://schemas.microsoft.com/office/drawing/2014/main" id="{F26FA832-6E03-4279-B572-160393F8116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601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841</xdr:row>
      <xdr:rowOff>0</xdr:rowOff>
    </xdr:from>
    <xdr:to>
      <xdr:col>0</xdr:col>
      <xdr:colOff>152400</xdr:colOff>
      <xdr:row>841</xdr:row>
      <xdr:rowOff>133350</xdr:rowOff>
    </xdr:to>
    <xdr:pic>
      <xdr:nvPicPr>
        <xdr:cNvPr id="842" name="Picture 1">
          <a:extLst>
            <a:ext uri="{FF2B5EF4-FFF2-40B4-BE49-F238E27FC236}">
              <a16:creationId xmlns:a16="http://schemas.microsoft.com/office/drawing/2014/main" id="{FC4E292C-D0D5-4189-884E-03627F0762E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6178925"/>
          <a:ext cx="152400" cy="133350"/>
        </a:xfrm>
        <a:prstGeom prst="rect">
          <a:avLst/>
        </a:prstGeom>
        <a:solidFill>
          <a:srgbClr val="FFFFFF"/>
        </a:solidFill>
        <a:ln w="9525">
          <a:solidFill>
            <a:srgbClr val="000000"/>
          </a:solid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152400</xdr:colOff>
      <xdr:row>1</xdr:row>
      <xdr:rowOff>133350</xdr:rowOff>
    </xdr:to>
    <xdr:pic>
      <xdr:nvPicPr>
        <xdr:cNvPr id="9" name="Picture 66">
          <a:extLst>
            <a:ext uri="{FF2B5EF4-FFF2-40B4-BE49-F238E27FC236}">
              <a16:creationId xmlns:a16="http://schemas.microsoft.com/office/drawing/2014/main" id="{AB2701DA-712B-4BD0-959D-0AD04866027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xdr:row>
      <xdr:rowOff>0</xdr:rowOff>
    </xdr:from>
    <xdr:to>
      <xdr:col>0</xdr:col>
      <xdr:colOff>152400</xdr:colOff>
      <xdr:row>2</xdr:row>
      <xdr:rowOff>133350</xdr:rowOff>
    </xdr:to>
    <xdr:pic>
      <xdr:nvPicPr>
        <xdr:cNvPr id="10" name="Picture 65">
          <a:extLst>
            <a:ext uri="{FF2B5EF4-FFF2-40B4-BE49-F238E27FC236}">
              <a16:creationId xmlns:a16="http://schemas.microsoft.com/office/drawing/2014/main" id="{2400B79A-51AE-4A6E-9C81-E76DDC6520B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xdr:row>
      <xdr:rowOff>0</xdr:rowOff>
    </xdr:from>
    <xdr:to>
      <xdr:col>0</xdr:col>
      <xdr:colOff>152400</xdr:colOff>
      <xdr:row>3</xdr:row>
      <xdr:rowOff>133350</xdr:rowOff>
    </xdr:to>
    <xdr:pic>
      <xdr:nvPicPr>
        <xdr:cNvPr id="11" name="Picture 64">
          <a:extLst>
            <a:ext uri="{FF2B5EF4-FFF2-40B4-BE49-F238E27FC236}">
              <a16:creationId xmlns:a16="http://schemas.microsoft.com/office/drawing/2014/main" id="{51AFA59F-AEAC-4B98-9089-D1EE97A243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xdr:row>
      <xdr:rowOff>0</xdr:rowOff>
    </xdr:from>
    <xdr:to>
      <xdr:col>0</xdr:col>
      <xdr:colOff>152400</xdr:colOff>
      <xdr:row>4</xdr:row>
      <xdr:rowOff>133350</xdr:rowOff>
    </xdr:to>
    <xdr:pic>
      <xdr:nvPicPr>
        <xdr:cNvPr id="12" name="Picture 63">
          <a:extLst>
            <a:ext uri="{FF2B5EF4-FFF2-40B4-BE49-F238E27FC236}">
              <a16:creationId xmlns:a16="http://schemas.microsoft.com/office/drawing/2014/main" id="{32990661-90AD-4F97-ABB7-F236F0BBB7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xdr:row>
      <xdr:rowOff>0</xdr:rowOff>
    </xdr:from>
    <xdr:to>
      <xdr:col>0</xdr:col>
      <xdr:colOff>152400</xdr:colOff>
      <xdr:row>5</xdr:row>
      <xdr:rowOff>133350</xdr:rowOff>
    </xdr:to>
    <xdr:pic>
      <xdr:nvPicPr>
        <xdr:cNvPr id="13" name="Picture 62">
          <a:extLst>
            <a:ext uri="{FF2B5EF4-FFF2-40B4-BE49-F238E27FC236}">
              <a16:creationId xmlns:a16="http://schemas.microsoft.com/office/drawing/2014/main" id="{765AAE1E-973B-4237-A83A-13A8335F5B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xdr:row>
      <xdr:rowOff>0</xdr:rowOff>
    </xdr:from>
    <xdr:to>
      <xdr:col>0</xdr:col>
      <xdr:colOff>152400</xdr:colOff>
      <xdr:row>6</xdr:row>
      <xdr:rowOff>133350</xdr:rowOff>
    </xdr:to>
    <xdr:pic>
      <xdr:nvPicPr>
        <xdr:cNvPr id="14" name="Picture 61">
          <a:extLst>
            <a:ext uri="{FF2B5EF4-FFF2-40B4-BE49-F238E27FC236}">
              <a16:creationId xmlns:a16="http://schemas.microsoft.com/office/drawing/2014/main" id="{2B2542B5-CDE3-4766-B59E-BE13BD3E8B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xdr:row>
      <xdr:rowOff>0</xdr:rowOff>
    </xdr:from>
    <xdr:to>
      <xdr:col>0</xdr:col>
      <xdr:colOff>152400</xdr:colOff>
      <xdr:row>7</xdr:row>
      <xdr:rowOff>133350</xdr:rowOff>
    </xdr:to>
    <xdr:pic>
      <xdr:nvPicPr>
        <xdr:cNvPr id="24" name="Picture 51">
          <a:extLst>
            <a:ext uri="{FF2B5EF4-FFF2-40B4-BE49-F238E27FC236}">
              <a16:creationId xmlns:a16="http://schemas.microsoft.com/office/drawing/2014/main" id="{B2452526-40C7-41F3-A8B2-2EDE4B2C40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xdr:row>
      <xdr:rowOff>0</xdr:rowOff>
    </xdr:from>
    <xdr:to>
      <xdr:col>0</xdr:col>
      <xdr:colOff>152400</xdr:colOff>
      <xdr:row>8</xdr:row>
      <xdr:rowOff>133350</xdr:rowOff>
    </xdr:to>
    <xdr:pic>
      <xdr:nvPicPr>
        <xdr:cNvPr id="25" name="Picture 50">
          <a:extLst>
            <a:ext uri="{FF2B5EF4-FFF2-40B4-BE49-F238E27FC236}">
              <a16:creationId xmlns:a16="http://schemas.microsoft.com/office/drawing/2014/main" id="{B9C4ACBA-4546-4CD1-B9D2-BB7717E55C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xdr:row>
      <xdr:rowOff>0</xdr:rowOff>
    </xdr:from>
    <xdr:to>
      <xdr:col>0</xdr:col>
      <xdr:colOff>152400</xdr:colOff>
      <xdr:row>9</xdr:row>
      <xdr:rowOff>133350</xdr:rowOff>
    </xdr:to>
    <xdr:pic>
      <xdr:nvPicPr>
        <xdr:cNvPr id="26" name="Picture 49">
          <a:extLst>
            <a:ext uri="{FF2B5EF4-FFF2-40B4-BE49-F238E27FC236}">
              <a16:creationId xmlns:a16="http://schemas.microsoft.com/office/drawing/2014/main" id="{D9392B1A-6D6A-4D82-9042-6EDB7A2DC0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xdr:row>
      <xdr:rowOff>0</xdr:rowOff>
    </xdr:from>
    <xdr:to>
      <xdr:col>0</xdr:col>
      <xdr:colOff>152400</xdr:colOff>
      <xdr:row>10</xdr:row>
      <xdr:rowOff>133350</xdr:rowOff>
    </xdr:to>
    <xdr:pic>
      <xdr:nvPicPr>
        <xdr:cNvPr id="27" name="Picture 48">
          <a:extLst>
            <a:ext uri="{FF2B5EF4-FFF2-40B4-BE49-F238E27FC236}">
              <a16:creationId xmlns:a16="http://schemas.microsoft.com/office/drawing/2014/main" id="{098B420C-D2E5-49CB-AA16-8C535A4DA9B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1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xdr:row>
      <xdr:rowOff>0</xdr:rowOff>
    </xdr:from>
    <xdr:to>
      <xdr:col>0</xdr:col>
      <xdr:colOff>152400</xdr:colOff>
      <xdr:row>11</xdr:row>
      <xdr:rowOff>133350</xdr:rowOff>
    </xdr:to>
    <xdr:pic>
      <xdr:nvPicPr>
        <xdr:cNvPr id="28" name="Picture 47">
          <a:extLst>
            <a:ext uri="{FF2B5EF4-FFF2-40B4-BE49-F238E27FC236}">
              <a16:creationId xmlns:a16="http://schemas.microsoft.com/office/drawing/2014/main" id="{F0CCCBD0-98FF-48B4-8F22-BD8D965C37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xdr:row>
      <xdr:rowOff>0</xdr:rowOff>
    </xdr:from>
    <xdr:to>
      <xdr:col>0</xdr:col>
      <xdr:colOff>152400</xdr:colOff>
      <xdr:row>12</xdr:row>
      <xdr:rowOff>133350</xdr:rowOff>
    </xdr:to>
    <xdr:pic>
      <xdr:nvPicPr>
        <xdr:cNvPr id="29" name="Picture 46">
          <a:extLst>
            <a:ext uri="{FF2B5EF4-FFF2-40B4-BE49-F238E27FC236}">
              <a16:creationId xmlns:a16="http://schemas.microsoft.com/office/drawing/2014/main" id="{EE316562-D212-41E4-8E06-F0ABC69C3A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xdr:row>
      <xdr:rowOff>0</xdr:rowOff>
    </xdr:from>
    <xdr:to>
      <xdr:col>0</xdr:col>
      <xdr:colOff>152400</xdr:colOff>
      <xdr:row>13</xdr:row>
      <xdr:rowOff>133350</xdr:rowOff>
    </xdr:to>
    <xdr:pic>
      <xdr:nvPicPr>
        <xdr:cNvPr id="30" name="Picture 45">
          <a:extLst>
            <a:ext uri="{FF2B5EF4-FFF2-40B4-BE49-F238E27FC236}">
              <a16:creationId xmlns:a16="http://schemas.microsoft.com/office/drawing/2014/main" id="{706A1FAD-AAB2-4AC8-BCB3-24E11EE0FE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9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xdr:row>
      <xdr:rowOff>0</xdr:rowOff>
    </xdr:from>
    <xdr:to>
      <xdr:col>0</xdr:col>
      <xdr:colOff>152400</xdr:colOff>
      <xdr:row>14</xdr:row>
      <xdr:rowOff>133350</xdr:rowOff>
    </xdr:to>
    <xdr:pic>
      <xdr:nvPicPr>
        <xdr:cNvPr id="31" name="Picture 44">
          <a:extLst>
            <a:ext uri="{FF2B5EF4-FFF2-40B4-BE49-F238E27FC236}">
              <a16:creationId xmlns:a16="http://schemas.microsoft.com/office/drawing/2014/main" id="{38B7E686-4F98-4D37-B29D-1DE93F70AA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xdr:row>
      <xdr:rowOff>0</xdr:rowOff>
    </xdr:from>
    <xdr:to>
      <xdr:col>0</xdr:col>
      <xdr:colOff>152400</xdr:colOff>
      <xdr:row>15</xdr:row>
      <xdr:rowOff>133350</xdr:rowOff>
    </xdr:to>
    <xdr:pic>
      <xdr:nvPicPr>
        <xdr:cNvPr id="32" name="Picture 43">
          <a:extLst>
            <a:ext uri="{FF2B5EF4-FFF2-40B4-BE49-F238E27FC236}">
              <a16:creationId xmlns:a16="http://schemas.microsoft.com/office/drawing/2014/main" id="{572FBDFF-F0D9-4676-8923-E52EEFD19D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xdr:row>
      <xdr:rowOff>0</xdr:rowOff>
    </xdr:from>
    <xdr:to>
      <xdr:col>0</xdr:col>
      <xdr:colOff>152400</xdr:colOff>
      <xdr:row>16</xdr:row>
      <xdr:rowOff>133350</xdr:rowOff>
    </xdr:to>
    <xdr:pic>
      <xdr:nvPicPr>
        <xdr:cNvPr id="33" name="Picture 42">
          <a:extLst>
            <a:ext uri="{FF2B5EF4-FFF2-40B4-BE49-F238E27FC236}">
              <a16:creationId xmlns:a16="http://schemas.microsoft.com/office/drawing/2014/main" id="{D63AF955-BDA6-4E2F-A452-07818298ED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xdr:row>
      <xdr:rowOff>0</xdr:rowOff>
    </xdr:from>
    <xdr:to>
      <xdr:col>0</xdr:col>
      <xdr:colOff>152400</xdr:colOff>
      <xdr:row>17</xdr:row>
      <xdr:rowOff>133350</xdr:rowOff>
    </xdr:to>
    <xdr:pic>
      <xdr:nvPicPr>
        <xdr:cNvPr id="34" name="Picture 41">
          <a:extLst>
            <a:ext uri="{FF2B5EF4-FFF2-40B4-BE49-F238E27FC236}">
              <a16:creationId xmlns:a16="http://schemas.microsoft.com/office/drawing/2014/main" id="{707F1F60-D68B-4572-B24B-95E53B5654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xdr:row>
      <xdr:rowOff>0</xdr:rowOff>
    </xdr:from>
    <xdr:to>
      <xdr:col>0</xdr:col>
      <xdr:colOff>152400</xdr:colOff>
      <xdr:row>18</xdr:row>
      <xdr:rowOff>133350</xdr:rowOff>
    </xdr:to>
    <xdr:pic>
      <xdr:nvPicPr>
        <xdr:cNvPr id="35" name="Picture 40">
          <a:extLst>
            <a:ext uri="{FF2B5EF4-FFF2-40B4-BE49-F238E27FC236}">
              <a16:creationId xmlns:a16="http://schemas.microsoft.com/office/drawing/2014/main" id="{AC080097-9A21-4A12-88EB-898714E941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xdr:row>
      <xdr:rowOff>0</xdr:rowOff>
    </xdr:from>
    <xdr:to>
      <xdr:col>0</xdr:col>
      <xdr:colOff>152400</xdr:colOff>
      <xdr:row>19</xdr:row>
      <xdr:rowOff>133350</xdr:rowOff>
    </xdr:to>
    <xdr:pic>
      <xdr:nvPicPr>
        <xdr:cNvPr id="36" name="Picture 39">
          <a:extLst>
            <a:ext uri="{FF2B5EF4-FFF2-40B4-BE49-F238E27FC236}">
              <a16:creationId xmlns:a16="http://schemas.microsoft.com/office/drawing/2014/main" id="{8C2DA0E7-8E6B-4E2C-9DD8-C9553BEB7F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xdr:row>
      <xdr:rowOff>0</xdr:rowOff>
    </xdr:from>
    <xdr:to>
      <xdr:col>0</xdr:col>
      <xdr:colOff>152400</xdr:colOff>
      <xdr:row>20</xdr:row>
      <xdr:rowOff>133350</xdr:rowOff>
    </xdr:to>
    <xdr:pic>
      <xdr:nvPicPr>
        <xdr:cNvPr id="37" name="Picture 38">
          <a:extLst>
            <a:ext uri="{FF2B5EF4-FFF2-40B4-BE49-F238E27FC236}">
              <a16:creationId xmlns:a16="http://schemas.microsoft.com/office/drawing/2014/main" id="{F751D9EE-E632-41FF-B8BF-32A26AEF93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xdr:row>
      <xdr:rowOff>0</xdr:rowOff>
    </xdr:from>
    <xdr:to>
      <xdr:col>0</xdr:col>
      <xdr:colOff>152400</xdr:colOff>
      <xdr:row>21</xdr:row>
      <xdr:rowOff>133350</xdr:rowOff>
    </xdr:to>
    <xdr:pic>
      <xdr:nvPicPr>
        <xdr:cNvPr id="38" name="Picture 37">
          <a:extLst>
            <a:ext uri="{FF2B5EF4-FFF2-40B4-BE49-F238E27FC236}">
              <a16:creationId xmlns:a16="http://schemas.microsoft.com/office/drawing/2014/main" id="{DF654D51-B0AF-4163-86E8-EA3BB117CD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xdr:row>
      <xdr:rowOff>0</xdr:rowOff>
    </xdr:from>
    <xdr:to>
      <xdr:col>0</xdr:col>
      <xdr:colOff>152400</xdr:colOff>
      <xdr:row>22</xdr:row>
      <xdr:rowOff>133350</xdr:rowOff>
    </xdr:to>
    <xdr:pic>
      <xdr:nvPicPr>
        <xdr:cNvPr id="39" name="Picture 36">
          <a:extLst>
            <a:ext uri="{FF2B5EF4-FFF2-40B4-BE49-F238E27FC236}">
              <a16:creationId xmlns:a16="http://schemas.microsoft.com/office/drawing/2014/main" id="{A7D0B4FF-E9F3-460E-9950-B6D1C786EE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xdr:row>
      <xdr:rowOff>0</xdr:rowOff>
    </xdr:from>
    <xdr:to>
      <xdr:col>0</xdr:col>
      <xdr:colOff>152400</xdr:colOff>
      <xdr:row>23</xdr:row>
      <xdr:rowOff>133350</xdr:rowOff>
    </xdr:to>
    <xdr:pic>
      <xdr:nvPicPr>
        <xdr:cNvPr id="44" name="Picture 31">
          <a:extLst>
            <a:ext uri="{FF2B5EF4-FFF2-40B4-BE49-F238E27FC236}">
              <a16:creationId xmlns:a16="http://schemas.microsoft.com/office/drawing/2014/main" id="{D6B971D0-4CF7-4FD6-A7AB-25E41F2E2D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xdr:row>
      <xdr:rowOff>0</xdr:rowOff>
    </xdr:from>
    <xdr:to>
      <xdr:col>0</xdr:col>
      <xdr:colOff>152400</xdr:colOff>
      <xdr:row>24</xdr:row>
      <xdr:rowOff>133350</xdr:rowOff>
    </xdr:to>
    <xdr:pic>
      <xdr:nvPicPr>
        <xdr:cNvPr id="47" name="Picture 28">
          <a:extLst>
            <a:ext uri="{FF2B5EF4-FFF2-40B4-BE49-F238E27FC236}">
              <a16:creationId xmlns:a16="http://schemas.microsoft.com/office/drawing/2014/main" id="{A00DA9CA-6714-4381-844C-760E0BC528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xdr:row>
      <xdr:rowOff>0</xdr:rowOff>
    </xdr:from>
    <xdr:to>
      <xdr:col>0</xdr:col>
      <xdr:colOff>152400</xdr:colOff>
      <xdr:row>25</xdr:row>
      <xdr:rowOff>133350</xdr:rowOff>
    </xdr:to>
    <xdr:pic>
      <xdr:nvPicPr>
        <xdr:cNvPr id="70" name="Picture 5">
          <a:extLst>
            <a:ext uri="{FF2B5EF4-FFF2-40B4-BE49-F238E27FC236}">
              <a16:creationId xmlns:a16="http://schemas.microsoft.com/office/drawing/2014/main" id="{7A1A125C-DF01-457A-928F-1D21E86311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7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xdr:row>
      <xdr:rowOff>0</xdr:rowOff>
    </xdr:from>
    <xdr:to>
      <xdr:col>0</xdr:col>
      <xdr:colOff>152400</xdr:colOff>
      <xdr:row>26</xdr:row>
      <xdr:rowOff>133350</xdr:rowOff>
    </xdr:to>
    <xdr:pic>
      <xdr:nvPicPr>
        <xdr:cNvPr id="71" name="Picture 4">
          <a:extLst>
            <a:ext uri="{FF2B5EF4-FFF2-40B4-BE49-F238E27FC236}">
              <a16:creationId xmlns:a16="http://schemas.microsoft.com/office/drawing/2014/main" id="{E601405C-9516-4304-B361-0F9FC6825A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xdr:row>
      <xdr:rowOff>0</xdr:rowOff>
    </xdr:from>
    <xdr:to>
      <xdr:col>0</xdr:col>
      <xdr:colOff>152400</xdr:colOff>
      <xdr:row>27</xdr:row>
      <xdr:rowOff>133350</xdr:rowOff>
    </xdr:to>
    <xdr:pic>
      <xdr:nvPicPr>
        <xdr:cNvPr id="72" name="Picture 3">
          <a:extLst>
            <a:ext uri="{FF2B5EF4-FFF2-40B4-BE49-F238E27FC236}">
              <a16:creationId xmlns:a16="http://schemas.microsoft.com/office/drawing/2014/main" id="{01E8B5A2-4753-4097-A307-7998659318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9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xdr:row>
      <xdr:rowOff>0</xdr:rowOff>
    </xdr:from>
    <xdr:to>
      <xdr:col>0</xdr:col>
      <xdr:colOff>152400</xdr:colOff>
      <xdr:row>28</xdr:row>
      <xdr:rowOff>133350</xdr:rowOff>
    </xdr:to>
    <xdr:pic>
      <xdr:nvPicPr>
        <xdr:cNvPr id="73" name="Picture 2">
          <a:extLst>
            <a:ext uri="{FF2B5EF4-FFF2-40B4-BE49-F238E27FC236}">
              <a16:creationId xmlns:a16="http://schemas.microsoft.com/office/drawing/2014/main" id="{0B8B0E9D-34AC-41F5-97DB-8D27E5A555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5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xdr:row>
      <xdr:rowOff>0</xdr:rowOff>
    </xdr:from>
    <xdr:to>
      <xdr:col>0</xdr:col>
      <xdr:colOff>152400</xdr:colOff>
      <xdr:row>29</xdr:row>
      <xdr:rowOff>133350</xdr:rowOff>
    </xdr:to>
    <xdr:pic>
      <xdr:nvPicPr>
        <xdr:cNvPr id="74" name="Picture 1">
          <a:extLst>
            <a:ext uri="{FF2B5EF4-FFF2-40B4-BE49-F238E27FC236}">
              <a16:creationId xmlns:a16="http://schemas.microsoft.com/office/drawing/2014/main" id="{E9798955-CAEF-42C8-862F-322FD1C163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20525"/>
          <a:ext cx="152400" cy="133350"/>
        </a:xfrm>
        <a:prstGeom prst="rect">
          <a:avLst/>
        </a:prstGeom>
        <a:solidFill>
          <a:srgbClr val="FFFFFF"/>
        </a:solidFill>
        <a:ln w="9525">
          <a:solidFill>
            <a:srgbClr val="000000"/>
          </a:solid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152400</xdr:colOff>
      <xdr:row>1</xdr:row>
      <xdr:rowOff>133350</xdr:rowOff>
    </xdr:to>
    <xdr:pic>
      <xdr:nvPicPr>
        <xdr:cNvPr id="2" name="Picture 1446">
          <a:extLst>
            <a:ext uri="{FF2B5EF4-FFF2-40B4-BE49-F238E27FC236}">
              <a16:creationId xmlns:a16="http://schemas.microsoft.com/office/drawing/2014/main" id="{CD660836-DAE9-44FC-B3CE-DFC3F7424A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xdr:row>
      <xdr:rowOff>0</xdr:rowOff>
    </xdr:from>
    <xdr:to>
      <xdr:col>0</xdr:col>
      <xdr:colOff>152400</xdr:colOff>
      <xdr:row>2</xdr:row>
      <xdr:rowOff>133350</xdr:rowOff>
    </xdr:to>
    <xdr:pic>
      <xdr:nvPicPr>
        <xdr:cNvPr id="3" name="Picture 1445">
          <a:extLst>
            <a:ext uri="{FF2B5EF4-FFF2-40B4-BE49-F238E27FC236}">
              <a16:creationId xmlns:a16="http://schemas.microsoft.com/office/drawing/2014/main" id="{D772335B-6D34-4B21-BD90-B3E423C706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xdr:row>
      <xdr:rowOff>0</xdr:rowOff>
    </xdr:from>
    <xdr:to>
      <xdr:col>0</xdr:col>
      <xdr:colOff>152400</xdr:colOff>
      <xdr:row>3</xdr:row>
      <xdr:rowOff>133350</xdr:rowOff>
    </xdr:to>
    <xdr:pic>
      <xdr:nvPicPr>
        <xdr:cNvPr id="4" name="Picture 1444">
          <a:extLst>
            <a:ext uri="{FF2B5EF4-FFF2-40B4-BE49-F238E27FC236}">
              <a16:creationId xmlns:a16="http://schemas.microsoft.com/office/drawing/2014/main" id="{1EDEB81E-7379-4EFF-8FC7-84F781B6A8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xdr:row>
      <xdr:rowOff>0</xdr:rowOff>
    </xdr:from>
    <xdr:to>
      <xdr:col>0</xdr:col>
      <xdr:colOff>152400</xdr:colOff>
      <xdr:row>4</xdr:row>
      <xdr:rowOff>133350</xdr:rowOff>
    </xdr:to>
    <xdr:pic>
      <xdr:nvPicPr>
        <xdr:cNvPr id="5" name="Picture 1443">
          <a:extLst>
            <a:ext uri="{FF2B5EF4-FFF2-40B4-BE49-F238E27FC236}">
              <a16:creationId xmlns:a16="http://schemas.microsoft.com/office/drawing/2014/main" id="{53D98F0C-3F5D-4CF0-8BA1-3731E21463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xdr:row>
      <xdr:rowOff>0</xdr:rowOff>
    </xdr:from>
    <xdr:to>
      <xdr:col>0</xdr:col>
      <xdr:colOff>152400</xdr:colOff>
      <xdr:row>5</xdr:row>
      <xdr:rowOff>133350</xdr:rowOff>
    </xdr:to>
    <xdr:pic>
      <xdr:nvPicPr>
        <xdr:cNvPr id="6" name="Picture 1442">
          <a:extLst>
            <a:ext uri="{FF2B5EF4-FFF2-40B4-BE49-F238E27FC236}">
              <a16:creationId xmlns:a16="http://schemas.microsoft.com/office/drawing/2014/main" id="{7C18296E-92C8-4113-879D-4007A196FA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xdr:row>
      <xdr:rowOff>0</xdr:rowOff>
    </xdr:from>
    <xdr:to>
      <xdr:col>0</xdr:col>
      <xdr:colOff>152400</xdr:colOff>
      <xdr:row>6</xdr:row>
      <xdr:rowOff>133350</xdr:rowOff>
    </xdr:to>
    <xdr:pic>
      <xdr:nvPicPr>
        <xdr:cNvPr id="7" name="Picture 1441">
          <a:extLst>
            <a:ext uri="{FF2B5EF4-FFF2-40B4-BE49-F238E27FC236}">
              <a16:creationId xmlns:a16="http://schemas.microsoft.com/office/drawing/2014/main" id="{7EF9B01C-6CD1-4CE5-9AFC-BCE875EE48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xdr:row>
      <xdr:rowOff>0</xdr:rowOff>
    </xdr:from>
    <xdr:to>
      <xdr:col>0</xdr:col>
      <xdr:colOff>152400</xdr:colOff>
      <xdr:row>7</xdr:row>
      <xdr:rowOff>133350</xdr:rowOff>
    </xdr:to>
    <xdr:pic>
      <xdr:nvPicPr>
        <xdr:cNvPr id="8" name="Picture 1440">
          <a:extLst>
            <a:ext uri="{FF2B5EF4-FFF2-40B4-BE49-F238E27FC236}">
              <a16:creationId xmlns:a16="http://schemas.microsoft.com/office/drawing/2014/main" id="{1765E5F8-322F-4578-B138-0087CF7AF4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xdr:row>
      <xdr:rowOff>0</xdr:rowOff>
    </xdr:from>
    <xdr:to>
      <xdr:col>0</xdr:col>
      <xdr:colOff>152400</xdr:colOff>
      <xdr:row>8</xdr:row>
      <xdr:rowOff>133350</xdr:rowOff>
    </xdr:to>
    <xdr:pic>
      <xdr:nvPicPr>
        <xdr:cNvPr id="9" name="Picture 1439">
          <a:extLst>
            <a:ext uri="{FF2B5EF4-FFF2-40B4-BE49-F238E27FC236}">
              <a16:creationId xmlns:a16="http://schemas.microsoft.com/office/drawing/2014/main" id="{43A55EA3-4C0B-4B75-B4EE-29367F9B88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xdr:row>
      <xdr:rowOff>0</xdr:rowOff>
    </xdr:from>
    <xdr:to>
      <xdr:col>0</xdr:col>
      <xdr:colOff>152400</xdr:colOff>
      <xdr:row>9</xdr:row>
      <xdr:rowOff>133350</xdr:rowOff>
    </xdr:to>
    <xdr:pic>
      <xdr:nvPicPr>
        <xdr:cNvPr id="10" name="Picture 1438">
          <a:extLst>
            <a:ext uri="{FF2B5EF4-FFF2-40B4-BE49-F238E27FC236}">
              <a16:creationId xmlns:a16="http://schemas.microsoft.com/office/drawing/2014/main" id="{DC295D5F-45BF-407E-8233-94E68D484B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xdr:row>
      <xdr:rowOff>0</xdr:rowOff>
    </xdr:from>
    <xdr:to>
      <xdr:col>0</xdr:col>
      <xdr:colOff>152400</xdr:colOff>
      <xdr:row>10</xdr:row>
      <xdr:rowOff>133350</xdr:rowOff>
    </xdr:to>
    <xdr:pic>
      <xdr:nvPicPr>
        <xdr:cNvPr id="11" name="Picture 1437">
          <a:extLst>
            <a:ext uri="{FF2B5EF4-FFF2-40B4-BE49-F238E27FC236}">
              <a16:creationId xmlns:a16="http://schemas.microsoft.com/office/drawing/2014/main" id="{C3F5A1A5-6225-40BB-8449-ED7E4791FE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xdr:row>
      <xdr:rowOff>0</xdr:rowOff>
    </xdr:from>
    <xdr:to>
      <xdr:col>0</xdr:col>
      <xdr:colOff>152400</xdr:colOff>
      <xdr:row>11</xdr:row>
      <xdr:rowOff>133350</xdr:rowOff>
    </xdr:to>
    <xdr:pic>
      <xdr:nvPicPr>
        <xdr:cNvPr id="12" name="Picture 1436">
          <a:extLst>
            <a:ext uri="{FF2B5EF4-FFF2-40B4-BE49-F238E27FC236}">
              <a16:creationId xmlns:a16="http://schemas.microsoft.com/office/drawing/2014/main" id="{A7FA9574-E97D-4C6C-A05D-6141160921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xdr:row>
      <xdr:rowOff>0</xdr:rowOff>
    </xdr:from>
    <xdr:to>
      <xdr:col>0</xdr:col>
      <xdr:colOff>152400</xdr:colOff>
      <xdr:row>12</xdr:row>
      <xdr:rowOff>133350</xdr:rowOff>
    </xdr:to>
    <xdr:pic>
      <xdr:nvPicPr>
        <xdr:cNvPr id="13" name="Picture 1435">
          <a:extLst>
            <a:ext uri="{FF2B5EF4-FFF2-40B4-BE49-F238E27FC236}">
              <a16:creationId xmlns:a16="http://schemas.microsoft.com/office/drawing/2014/main" id="{AC77BD81-70A6-436E-8C71-5B16D00DCE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xdr:row>
      <xdr:rowOff>0</xdr:rowOff>
    </xdr:from>
    <xdr:to>
      <xdr:col>0</xdr:col>
      <xdr:colOff>152400</xdr:colOff>
      <xdr:row>13</xdr:row>
      <xdr:rowOff>133350</xdr:rowOff>
    </xdr:to>
    <xdr:pic>
      <xdr:nvPicPr>
        <xdr:cNvPr id="14" name="Picture 1434">
          <a:extLst>
            <a:ext uri="{FF2B5EF4-FFF2-40B4-BE49-F238E27FC236}">
              <a16:creationId xmlns:a16="http://schemas.microsoft.com/office/drawing/2014/main" id="{0A866D88-3393-4CC0-9BC3-D0678BF825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xdr:row>
      <xdr:rowOff>0</xdr:rowOff>
    </xdr:from>
    <xdr:to>
      <xdr:col>0</xdr:col>
      <xdr:colOff>152400</xdr:colOff>
      <xdr:row>14</xdr:row>
      <xdr:rowOff>133350</xdr:rowOff>
    </xdr:to>
    <xdr:pic>
      <xdr:nvPicPr>
        <xdr:cNvPr id="15" name="Picture 1433">
          <a:extLst>
            <a:ext uri="{FF2B5EF4-FFF2-40B4-BE49-F238E27FC236}">
              <a16:creationId xmlns:a16="http://schemas.microsoft.com/office/drawing/2014/main" id="{364EC28A-3A74-43E8-ABFE-268A5B398B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xdr:row>
      <xdr:rowOff>0</xdr:rowOff>
    </xdr:from>
    <xdr:to>
      <xdr:col>0</xdr:col>
      <xdr:colOff>152400</xdr:colOff>
      <xdr:row>15</xdr:row>
      <xdr:rowOff>133350</xdr:rowOff>
    </xdr:to>
    <xdr:pic>
      <xdr:nvPicPr>
        <xdr:cNvPr id="16" name="Picture 1432">
          <a:extLst>
            <a:ext uri="{FF2B5EF4-FFF2-40B4-BE49-F238E27FC236}">
              <a16:creationId xmlns:a16="http://schemas.microsoft.com/office/drawing/2014/main" id="{04F98DB7-4277-421A-833A-80EF1C16DE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2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xdr:row>
      <xdr:rowOff>0</xdr:rowOff>
    </xdr:from>
    <xdr:to>
      <xdr:col>0</xdr:col>
      <xdr:colOff>152400</xdr:colOff>
      <xdr:row>16</xdr:row>
      <xdr:rowOff>133350</xdr:rowOff>
    </xdr:to>
    <xdr:pic>
      <xdr:nvPicPr>
        <xdr:cNvPr id="17" name="Picture 1431">
          <a:extLst>
            <a:ext uri="{FF2B5EF4-FFF2-40B4-BE49-F238E27FC236}">
              <a16:creationId xmlns:a16="http://schemas.microsoft.com/office/drawing/2014/main" id="{8B6199ED-E997-4EB4-9705-400B2BDA9E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xdr:row>
      <xdr:rowOff>0</xdr:rowOff>
    </xdr:from>
    <xdr:to>
      <xdr:col>0</xdr:col>
      <xdr:colOff>152400</xdr:colOff>
      <xdr:row>17</xdr:row>
      <xdr:rowOff>133350</xdr:rowOff>
    </xdr:to>
    <xdr:pic>
      <xdr:nvPicPr>
        <xdr:cNvPr id="18" name="Picture 1430">
          <a:extLst>
            <a:ext uri="{FF2B5EF4-FFF2-40B4-BE49-F238E27FC236}">
              <a16:creationId xmlns:a16="http://schemas.microsoft.com/office/drawing/2014/main" id="{A292810C-1732-4758-A9DB-B23241894F9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xdr:row>
      <xdr:rowOff>0</xdr:rowOff>
    </xdr:from>
    <xdr:to>
      <xdr:col>0</xdr:col>
      <xdr:colOff>152400</xdr:colOff>
      <xdr:row>18</xdr:row>
      <xdr:rowOff>133350</xdr:rowOff>
    </xdr:to>
    <xdr:pic>
      <xdr:nvPicPr>
        <xdr:cNvPr id="19" name="Picture 1429">
          <a:extLst>
            <a:ext uri="{FF2B5EF4-FFF2-40B4-BE49-F238E27FC236}">
              <a16:creationId xmlns:a16="http://schemas.microsoft.com/office/drawing/2014/main" id="{0FE18FC9-4649-4FCB-8099-D4C3972DD0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4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xdr:row>
      <xdr:rowOff>0</xdr:rowOff>
    </xdr:from>
    <xdr:to>
      <xdr:col>0</xdr:col>
      <xdr:colOff>152400</xdr:colOff>
      <xdr:row>19</xdr:row>
      <xdr:rowOff>133350</xdr:rowOff>
    </xdr:to>
    <xdr:pic>
      <xdr:nvPicPr>
        <xdr:cNvPr id="20" name="Picture 1428">
          <a:extLst>
            <a:ext uri="{FF2B5EF4-FFF2-40B4-BE49-F238E27FC236}">
              <a16:creationId xmlns:a16="http://schemas.microsoft.com/office/drawing/2014/main" id="{D7244406-FC31-425E-8E6D-D9459C01C7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xdr:row>
      <xdr:rowOff>0</xdr:rowOff>
    </xdr:from>
    <xdr:to>
      <xdr:col>0</xdr:col>
      <xdr:colOff>152400</xdr:colOff>
      <xdr:row>20</xdr:row>
      <xdr:rowOff>133350</xdr:rowOff>
    </xdr:to>
    <xdr:pic>
      <xdr:nvPicPr>
        <xdr:cNvPr id="21" name="Picture 1427">
          <a:extLst>
            <a:ext uri="{FF2B5EF4-FFF2-40B4-BE49-F238E27FC236}">
              <a16:creationId xmlns:a16="http://schemas.microsoft.com/office/drawing/2014/main" id="{9BAC87BC-257D-4A77-83D0-35C7464AAD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xdr:row>
      <xdr:rowOff>0</xdr:rowOff>
    </xdr:from>
    <xdr:to>
      <xdr:col>0</xdr:col>
      <xdr:colOff>152400</xdr:colOff>
      <xdr:row>21</xdr:row>
      <xdr:rowOff>133350</xdr:rowOff>
    </xdr:to>
    <xdr:pic>
      <xdr:nvPicPr>
        <xdr:cNvPr id="22" name="Picture 1426">
          <a:extLst>
            <a:ext uri="{FF2B5EF4-FFF2-40B4-BE49-F238E27FC236}">
              <a16:creationId xmlns:a16="http://schemas.microsoft.com/office/drawing/2014/main" id="{08BABB95-DF22-45C9-94CF-203046AEE6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xdr:row>
      <xdr:rowOff>0</xdr:rowOff>
    </xdr:from>
    <xdr:to>
      <xdr:col>0</xdr:col>
      <xdr:colOff>152400</xdr:colOff>
      <xdr:row>22</xdr:row>
      <xdr:rowOff>133350</xdr:rowOff>
    </xdr:to>
    <xdr:pic>
      <xdr:nvPicPr>
        <xdr:cNvPr id="23" name="Picture 1425">
          <a:extLst>
            <a:ext uri="{FF2B5EF4-FFF2-40B4-BE49-F238E27FC236}">
              <a16:creationId xmlns:a16="http://schemas.microsoft.com/office/drawing/2014/main" id="{CC04AED0-D251-4827-BB92-D5CA04CA9DF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xdr:row>
      <xdr:rowOff>0</xdr:rowOff>
    </xdr:from>
    <xdr:to>
      <xdr:col>0</xdr:col>
      <xdr:colOff>152400</xdr:colOff>
      <xdr:row>23</xdr:row>
      <xdr:rowOff>133350</xdr:rowOff>
    </xdr:to>
    <xdr:pic>
      <xdr:nvPicPr>
        <xdr:cNvPr id="24" name="Picture 1424">
          <a:extLst>
            <a:ext uri="{FF2B5EF4-FFF2-40B4-BE49-F238E27FC236}">
              <a16:creationId xmlns:a16="http://schemas.microsoft.com/office/drawing/2014/main" id="{0ACFC1BE-4CAF-48B5-AF78-63026C52A0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xdr:row>
      <xdr:rowOff>0</xdr:rowOff>
    </xdr:from>
    <xdr:to>
      <xdr:col>0</xdr:col>
      <xdr:colOff>152400</xdr:colOff>
      <xdr:row>24</xdr:row>
      <xdr:rowOff>133350</xdr:rowOff>
    </xdr:to>
    <xdr:pic>
      <xdr:nvPicPr>
        <xdr:cNvPr id="25" name="Picture 1423">
          <a:extLst>
            <a:ext uri="{FF2B5EF4-FFF2-40B4-BE49-F238E27FC236}">
              <a16:creationId xmlns:a16="http://schemas.microsoft.com/office/drawing/2014/main" id="{A6D0B315-B2C3-49CB-B2DC-FEBF557BD6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xdr:row>
      <xdr:rowOff>0</xdr:rowOff>
    </xdr:from>
    <xdr:to>
      <xdr:col>0</xdr:col>
      <xdr:colOff>152400</xdr:colOff>
      <xdr:row>25</xdr:row>
      <xdr:rowOff>133350</xdr:rowOff>
    </xdr:to>
    <xdr:pic>
      <xdr:nvPicPr>
        <xdr:cNvPr id="26" name="Picture 1422">
          <a:extLst>
            <a:ext uri="{FF2B5EF4-FFF2-40B4-BE49-F238E27FC236}">
              <a16:creationId xmlns:a16="http://schemas.microsoft.com/office/drawing/2014/main" id="{CD6F1D98-F3B6-46A3-8661-CD42C69AD2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xdr:row>
      <xdr:rowOff>0</xdr:rowOff>
    </xdr:from>
    <xdr:to>
      <xdr:col>0</xdr:col>
      <xdr:colOff>152400</xdr:colOff>
      <xdr:row>26</xdr:row>
      <xdr:rowOff>133350</xdr:rowOff>
    </xdr:to>
    <xdr:pic>
      <xdr:nvPicPr>
        <xdr:cNvPr id="27" name="Picture 1421">
          <a:extLst>
            <a:ext uri="{FF2B5EF4-FFF2-40B4-BE49-F238E27FC236}">
              <a16:creationId xmlns:a16="http://schemas.microsoft.com/office/drawing/2014/main" id="{07AA9E99-BF3F-4845-A5FE-08CE59EA30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1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xdr:row>
      <xdr:rowOff>0</xdr:rowOff>
    </xdr:from>
    <xdr:to>
      <xdr:col>0</xdr:col>
      <xdr:colOff>152400</xdr:colOff>
      <xdr:row>27</xdr:row>
      <xdr:rowOff>133350</xdr:rowOff>
    </xdr:to>
    <xdr:pic>
      <xdr:nvPicPr>
        <xdr:cNvPr id="28" name="Picture 1420">
          <a:extLst>
            <a:ext uri="{FF2B5EF4-FFF2-40B4-BE49-F238E27FC236}">
              <a16:creationId xmlns:a16="http://schemas.microsoft.com/office/drawing/2014/main" id="{F5ED4CEE-35B0-47ED-8BAD-6EF667C4C4C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xdr:row>
      <xdr:rowOff>0</xdr:rowOff>
    </xdr:from>
    <xdr:to>
      <xdr:col>0</xdr:col>
      <xdr:colOff>152400</xdr:colOff>
      <xdr:row>28</xdr:row>
      <xdr:rowOff>133350</xdr:rowOff>
    </xdr:to>
    <xdr:pic>
      <xdr:nvPicPr>
        <xdr:cNvPr id="29" name="Picture 1419">
          <a:extLst>
            <a:ext uri="{FF2B5EF4-FFF2-40B4-BE49-F238E27FC236}">
              <a16:creationId xmlns:a16="http://schemas.microsoft.com/office/drawing/2014/main" id="{3D4C8040-2CC3-4248-B79A-ABDE9C0F74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xdr:row>
      <xdr:rowOff>0</xdr:rowOff>
    </xdr:from>
    <xdr:to>
      <xdr:col>0</xdr:col>
      <xdr:colOff>152400</xdr:colOff>
      <xdr:row>29</xdr:row>
      <xdr:rowOff>133350</xdr:rowOff>
    </xdr:to>
    <xdr:pic>
      <xdr:nvPicPr>
        <xdr:cNvPr id="30" name="Picture 1418">
          <a:extLst>
            <a:ext uri="{FF2B5EF4-FFF2-40B4-BE49-F238E27FC236}">
              <a16:creationId xmlns:a16="http://schemas.microsoft.com/office/drawing/2014/main" id="{FAA43017-6AC4-4154-8C0A-C6C21A3B73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9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xdr:row>
      <xdr:rowOff>0</xdr:rowOff>
    </xdr:from>
    <xdr:to>
      <xdr:col>0</xdr:col>
      <xdr:colOff>152400</xdr:colOff>
      <xdr:row>30</xdr:row>
      <xdr:rowOff>133350</xdr:rowOff>
    </xdr:to>
    <xdr:pic>
      <xdr:nvPicPr>
        <xdr:cNvPr id="31" name="Picture 1417">
          <a:extLst>
            <a:ext uri="{FF2B5EF4-FFF2-40B4-BE49-F238E27FC236}">
              <a16:creationId xmlns:a16="http://schemas.microsoft.com/office/drawing/2014/main" id="{B8D8D7C2-7A32-4C9B-BEC7-2C23705D35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xdr:row>
      <xdr:rowOff>0</xdr:rowOff>
    </xdr:from>
    <xdr:to>
      <xdr:col>0</xdr:col>
      <xdr:colOff>152400</xdr:colOff>
      <xdr:row>31</xdr:row>
      <xdr:rowOff>133350</xdr:rowOff>
    </xdr:to>
    <xdr:pic>
      <xdr:nvPicPr>
        <xdr:cNvPr id="32" name="Picture 1416">
          <a:extLst>
            <a:ext uri="{FF2B5EF4-FFF2-40B4-BE49-F238E27FC236}">
              <a16:creationId xmlns:a16="http://schemas.microsoft.com/office/drawing/2014/main" id="{34196F15-461C-4BF9-8078-86101F695A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xdr:row>
      <xdr:rowOff>0</xdr:rowOff>
    </xdr:from>
    <xdr:to>
      <xdr:col>0</xdr:col>
      <xdr:colOff>152400</xdr:colOff>
      <xdr:row>32</xdr:row>
      <xdr:rowOff>133350</xdr:rowOff>
    </xdr:to>
    <xdr:pic>
      <xdr:nvPicPr>
        <xdr:cNvPr id="33" name="Picture 1415">
          <a:extLst>
            <a:ext uri="{FF2B5EF4-FFF2-40B4-BE49-F238E27FC236}">
              <a16:creationId xmlns:a16="http://schemas.microsoft.com/office/drawing/2014/main" id="{4A3C87A0-1F5F-4439-B134-A32D75FAC7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xdr:row>
      <xdr:rowOff>0</xdr:rowOff>
    </xdr:from>
    <xdr:to>
      <xdr:col>0</xdr:col>
      <xdr:colOff>152400</xdr:colOff>
      <xdr:row>33</xdr:row>
      <xdr:rowOff>133350</xdr:rowOff>
    </xdr:to>
    <xdr:pic>
      <xdr:nvPicPr>
        <xdr:cNvPr id="34" name="Picture 1414">
          <a:extLst>
            <a:ext uri="{FF2B5EF4-FFF2-40B4-BE49-F238E27FC236}">
              <a16:creationId xmlns:a16="http://schemas.microsoft.com/office/drawing/2014/main" id="{5314E6C6-52F1-4547-BDE6-38AAE4650A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xdr:row>
      <xdr:rowOff>0</xdr:rowOff>
    </xdr:from>
    <xdr:to>
      <xdr:col>0</xdr:col>
      <xdr:colOff>152400</xdr:colOff>
      <xdr:row>34</xdr:row>
      <xdr:rowOff>133350</xdr:rowOff>
    </xdr:to>
    <xdr:pic>
      <xdr:nvPicPr>
        <xdr:cNvPr id="35" name="Picture 1413">
          <a:extLst>
            <a:ext uri="{FF2B5EF4-FFF2-40B4-BE49-F238E27FC236}">
              <a16:creationId xmlns:a16="http://schemas.microsoft.com/office/drawing/2014/main" id="{7ED1288E-7BCB-47E7-AC9B-04E2E62796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xdr:row>
      <xdr:rowOff>0</xdr:rowOff>
    </xdr:from>
    <xdr:to>
      <xdr:col>0</xdr:col>
      <xdr:colOff>152400</xdr:colOff>
      <xdr:row>35</xdr:row>
      <xdr:rowOff>133350</xdr:rowOff>
    </xdr:to>
    <xdr:pic>
      <xdr:nvPicPr>
        <xdr:cNvPr id="36" name="Picture 1412">
          <a:extLst>
            <a:ext uri="{FF2B5EF4-FFF2-40B4-BE49-F238E27FC236}">
              <a16:creationId xmlns:a16="http://schemas.microsoft.com/office/drawing/2014/main" id="{6038F934-74A0-4C7F-BA1F-66EAB25D32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xdr:row>
      <xdr:rowOff>0</xdr:rowOff>
    </xdr:from>
    <xdr:to>
      <xdr:col>0</xdr:col>
      <xdr:colOff>152400</xdr:colOff>
      <xdr:row>36</xdr:row>
      <xdr:rowOff>133350</xdr:rowOff>
    </xdr:to>
    <xdr:pic>
      <xdr:nvPicPr>
        <xdr:cNvPr id="37" name="Picture 1411">
          <a:extLst>
            <a:ext uri="{FF2B5EF4-FFF2-40B4-BE49-F238E27FC236}">
              <a16:creationId xmlns:a16="http://schemas.microsoft.com/office/drawing/2014/main" id="{46A1C330-1A53-4980-A4C9-54E0C6DA4B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xdr:row>
      <xdr:rowOff>0</xdr:rowOff>
    </xdr:from>
    <xdr:to>
      <xdr:col>0</xdr:col>
      <xdr:colOff>152400</xdr:colOff>
      <xdr:row>37</xdr:row>
      <xdr:rowOff>133350</xdr:rowOff>
    </xdr:to>
    <xdr:pic>
      <xdr:nvPicPr>
        <xdr:cNvPr id="38" name="Picture 1410">
          <a:extLst>
            <a:ext uri="{FF2B5EF4-FFF2-40B4-BE49-F238E27FC236}">
              <a16:creationId xmlns:a16="http://schemas.microsoft.com/office/drawing/2014/main" id="{C33297D8-13B4-4C36-9068-BF16758C56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xdr:row>
      <xdr:rowOff>0</xdr:rowOff>
    </xdr:from>
    <xdr:to>
      <xdr:col>0</xdr:col>
      <xdr:colOff>152400</xdr:colOff>
      <xdr:row>38</xdr:row>
      <xdr:rowOff>133350</xdr:rowOff>
    </xdr:to>
    <xdr:pic>
      <xdr:nvPicPr>
        <xdr:cNvPr id="39" name="Picture 1409">
          <a:extLst>
            <a:ext uri="{FF2B5EF4-FFF2-40B4-BE49-F238E27FC236}">
              <a16:creationId xmlns:a16="http://schemas.microsoft.com/office/drawing/2014/main" id="{B6107273-6B81-4201-9D4C-1889CB6CD9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xdr:row>
      <xdr:rowOff>0</xdr:rowOff>
    </xdr:from>
    <xdr:to>
      <xdr:col>0</xdr:col>
      <xdr:colOff>152400</xdr:colOff>
      <xdr:row>39</xdr:row>
      <xdr:rowOff>133350</xdr:rowOff>
    </xdr:to>
    <xdr:pic>
      <xdr:nvPicPr>
        <xdr:cNvPr id="40" name="Picture 1408">
          <a:extLst>
            <a:ext uri="{FF2B5EF4-FFF2-40B4-BE49-F238E27FC236}">
              <a16:creationId xmlns:a16="http://schemas.microsoft.com/office/drawing/2014/main" id="{FF3F648B-2F2D-4564-9284-A035DAF07E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1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xdr:row>
      <xdr:rowOff>0</xdr:rowOff>
    </xdr:from>
    <xdr:to>
      <xdr:col>0</xdr:col>
      <xdr:colOff>152400</xdr:colOff>
      <xdr:row>40</xdr:row>
      <xdr:rowOff>133350</xdr:rowOff>
    </xdr:to>
    <xdr:pic>
      <xdr:nvPicPr>
        <xdr:cNvPr id="41" name="Picture 1407">
          <a:extLst>
            <a:ext uri="{FF2B5EF4-FFF2-40B4-BE49-F238E27FC236}">
              <a16:creationId xmlns:a16="http://schemas.microsoft.com/office/drawing/2014/main" id="{F9EDB43A-FA8A-4B51-A0F0-51BE8C347A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xdr:row>
      <xdr:rowOff>0</xdr:rowOff>
    </xdr:from>
    <xdr:to>
      <xdr:col>0</xdr:col>
      <xdr:colOff>152400</xdr:colOff>
      <xdr:row>41</xdr:row>
      <xdr:rowOff>133350</xdr:rowOff>
    </xdr:to>
    <xdr:pic>
      <xdr:nvPicPr>
        <xdr:cNvPr id="42" name="Picture 1406">
          <a:extLst>
            <a:ext uri="{FF2B5EF4-FFF2-40B4-BE49-F238E27FC236}">
              <a16:creationId xmlns:a16="http://schemas.microsoft.com/office/drawing/2014/main" id="{8E759FA5-AAE9-4A5C-BA58-AB8B081AC5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xdr:row>
      <xdr:rowOff>0</xdr:rowOff>
    </xdr:from>
    <xdr:to>
      <xdr:col>0</xdr:col>
      <xdr:colOff>152400</xdr:colOff>
      <xdr:row>42</xdr:row>
      <xdr:rowOff>133350</xdr:rowOff>
    </xdr:to>
    <xdr:pic>
      <xdr:nvPicPr>
        <xdr:cNvPr id="43" name="Picture 1405">
          <a:extLst>
            <a:ext uri="{FF2B5EF4-FFF2-40B4-BE49-F238E27FC236}">
              <a16:creationId xmlns:a16="http://schemas.microsoft.com/office/drawing/2014/main" id="{7A69E9E2-A2A9-4F3F-8F1C-53A3CA9ECB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00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xdr:row>
      <xdr:rowOff>0</xdr:rowOff>
    </xdr:from>
    <xdr:to>
      <xdr:col>0</xdr:col>
      <xdr:colOff>152400</xdr:colOff>
      <xdr:row>43</xdr:row>
      <xdr:rowOff>133350</xdr:rowOff>
    </xdr:to>
    <xdr:pic>
      <xdr:nvPicPr>
        <xdr:cNvPr id="44" name="Picture 1404">
          <a:extLst>
            <a:ext uri="{FF2B5EF4-FFF2-40B4-BE49-F238E27FC236}">
              <a16:creationId xmlns:a16="http://schemas.microsoft.com/office/drawing/2014/main" id="{94EF1571-BE5F-41A6-9E0D-8EE4149816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xdr:row>
      <xdr:rowOff>0</xdr:rowOff>
    </xdr:from>
    <xdr:to>
      <xdr:col>0</xdr:col>
      <xdr:colOff>152400</xdr:colOff>
      <xdr:row>44</xdr:row>
      <xdr:rowOff>133350</xdr:rowOff>
    </xdr:to>
    <xdr:pic>
      <xdr:nvPicPr>
        <xdr:cNvPr id="45" name="Picture 1403">
          <a:extLst>
            <a:ext uri="{FF2B5EF4-FFF2-40B4-BE49-F238E27FC236}">
              <a16:creationId xmlns:a16="http://schemas.microsoft.com/office/drawing/2014/main" id="{3A64E6B1-681D-4A56-8384-3881BAB2D9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24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xdr:row>
      <xdr:rowOff>0</xdr:rowOff>
    </xdr:from>
    <xdr:to>
      <xdr:col>0</xdr:col>
      <xdr:colOff>152400</xdr:colOff>
      <xdr:row>45</xdr:row>
      <xdr:rowOff>133350</xdr:rowOff>
    </xdr:to>
    <xdr:pic>
      <xdr:nvPicPr>
        <xdr:cNvPr id="46" name="Picture 1402">
          <a:extLst>
            <a:ext uri="{FF2B5EF4-FFF2-40B4-BE49-F238E27FC236}">
              <a16:creationId xmlns:a16="http://schemas.microsoft.com/office/drawing/2014/main" id="{017674E3-2ECF-42AE-B331-C38360AE0D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8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xdr:row>
      <xdr:rowOff>0</xdr:rowOff>
    </xdr:from>
    <xdr:to>
      <xdr:col>0</xdr:col>
      <xdr:colOff>152400</xdr:colOff>
      <xdr:row>46</xdr:row>
      <xdr:rowOff>133350</xdr:rowOff>
    </xdr:to>
    <xdr:pic>
      <xdr:nvPicPr>
        <xdr:cNvPr id="47" name="Picture 1401">
          <a:extLst>
            <a:ext uri="{FF2B5EF4-FFF2-40B4-BE49-F238E27FC236}">
              <a16:creationId xmlns:a16="http://schemas.microsoft.com/office/drawing/2014/main" id="{D36FAFC9-040C-40D8-B46F-A6ACCF78BD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xdr:row>
      <xdr:rowOff>0</xdr:rowOff>
    </xdr:from>
    <xdr:to>
      <xdr:col>0</xdr:col>
      <xdr:colOff>152400</xdr:colOff>
      <xdr:row>47</xdr:row>
      <xdr:rowOff>133350</xdr:rowOff>
    </xdr:to>
    <xdr:pic>
      <xdr:nvPicPr>
        <xdr:cNvPr id="48" name="Picture 1400">
          <a:extLst>
            <a:ext uri="{FF2B5EF4-FFF2-40B4-BE49-F238E27FC236}">
              <a16:creationId xmlns:a16="http://schemas.microsoft.com/office/drawing/2014/main" id="{2386750C-AEB3-4BB7-A218-57E499B334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xdr:row>
      <xdr:rowOff>0</xdr:rowOff>
    </xdr:from>
    <xdr:to>
      <xdr:col>0</xdr:col>
      <xdr:colOff>152400</xdr:colOff>
      <xdr:row>48</xdr:row>
      <xdr:rowOff>133350</xdr:rowOff>
    </xdr:to>
    <xdr:pic>
      <xdr:nvPicPr>
        <xdr:cNvPr id="49" name="Picture 1399">
          <a:extLst>
            <a:ext uri="{FF2B5EF4-FFF2-40B4-BE49-F238E27FC236}">
              <a16:creationId xmlns:a16="http://schemas.microsoft.com/office/drawing/2014/main" id="{4EE65509-3FBA-4912-834B-472E4DE99C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xdr:row>
      <xdr:rowOff>0</xdr:rowOff>
    </xdr:from>
    <xdr:to>
      <xdr:col>0</xdr:col>
      <xdr:colOff>152400</xdr:colOff>
      <xdr:row>49</xdr:row>
      <xdr:rowOff>133350</xdr:rowOff>
    </xdr:to>
    <xdr:pic>
      <xdr:nvPicPr>
        <xdr:cNvPr id="50" name="Picture 1398">
          <a:extLst>
            <a:ext uri="{FF2B5EF4-FFF2-40B4-BE49-F238E27FC236}">
              <a16:creationId xmlns:a16="http://schemas.microsoft.com/office/drawing/2014/main" id="{18718754-37E4-4B4C-9A5A-139A33ECB6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xdr:row>
      <xdr:rowOff>0</xdr:rowOff>
    </xdr:from>
    <xdr:to>
      <xdr:col>0</xdr:col>
      <xdr:colOff>152400</xdr:colOff>
      <xdr:row>50</xdr:row>
      <xdr:rowOff>133350</xdr:rowOff>
    </xdr:to>
    <xdr:pic>
      <xdr:nvPicPr>
        <xdr:cNvPr id="51" name="Picture 1397">
          <a:extLst>
            <a:ext uri="{FF2B5EF4-FFF2-40B4-BE49-F238E27FC236}">
              <a16:creationId xmlns:a16="http://schemas.microsoft.com/office/drawing/2014/main" id="{008A6929-87A3-4C27-B85F-8BD9B34F3E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xdr:row>
      <xdr:rowOff>0</xdr:rowOff>
    </xdr:from>
    <xdr:to>
      <xdr:col>0</xdr:col>
      <xdr:colOff>152400</xdr:colOff>
      <xdr:row>51</xdr:row>
      <xdr:rowOff>133350</xdr:rowOff>
    </xdr:to>
    <xdr:pic>
      <xdr:nvPicPr>
        <xdr:cNvPr id="52" name="Picture 1396">
          <a:extLst>
            <a:ext uri="{FF2B5EF4-FFF2-40B4-BE49-F238E27FC236}">
              <a16:creationId xmlns:a16="http://schemas.microsoft.com/office/drawing/2014/main" id="{6E1540E2-6BCD-4A0F-B304-DFB4905029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58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xdr:row>
      <xdr:rowOff>0</xdr:rowOff>
    </xdr:from>
    <xdr:to>
      <xdr:col>0</xdr:col>
      <xdr:colOff>152400</xdr:colOff>
      <xdr:row>52</xdr:row>
      <xdr:rowOff>133350</xdr:rowOff>
    </xdr:to>
    <xdr:pic>
      <xdr:nvPicPr>
        <xdr:cNvPr id="53" name="Picture 1395">
          <a:extLst>
            <a:ext uri="{FF2B5EF4-FFF2-40B4-BE49-F238E27FC236}">
              <a16:creationId xmlns:a16="http://schemas.microsoft.com/office/drawing/2014/main" id="{26031B82-3D8F-4D9F-951B-25E932E2A2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20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xdr:row>
      <xdr:rowOff>0</xdr:rowOff>
    </xdr:from>
    <xdr:to>
      <xdr:col>0</xdr:col>
      <xdr:colOff>152400</xdr:colOff>
      <xdr:row>53</xdr:row>
      <xdr:rowOff>133350</xdr:rowOff>
    </xdr:to>
    <xdr:pic>
      <xdr:nvPicPr>
        <xdr:cNvPr id="54" name="Picture 1394">
          <a:extLst>
            <a:ext uri="{FF2B5EF4-FFF2-40B4-BE49-F238E27FC236}">
              <a16:creationId xmlns:a16="http://schemas.microsoft.com/office/drawing/2014/main" id="{E8AD2460-3D23-4037-956D-05247D3DF9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8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xdr:row>
      <xdr:rowOff>0</xdr:rowOff>
    </xdr:from>
    <xdr:to>
      <xdr:col>0</xdr:col>
      <xdr:colOff>152400</xdr:colOff>
      <xdr:row>54</xdr:row>
      <xdr:rowOff>133350</xdr:rowOff>
    </xdr:to>
    <xdr:pic>
      <xdr:nvPicPr>
        <xdr:cNvPr id="55" name="Picture 1393">
          <a:extLst>
            <a:ext uri="{FF2B5EF4-FFF2-40B4-BE49-F238E27FC236}">
              <a16:creationId xmlns:a16="http://schemas.microsoft.com/office/drawing/2014/main" id="{4CEE0B62-FC68-41B6-8A24-30637C3185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xdr:row>
      <xdr:rowOff>0</xdr:rowOff>
    </xdr:from>
    <xdr:to>
      <xdr:col>0</xdr:col>
      <xdr:colOff>152400</xdr:colOff>
      <xdr:row>55</xdr:row>
      <xdr:rowOff>133350</xdr:rowOff>
    </xdr:to>
    <xdr:pic>
      <xdr:nvPicPr>
        <xdr:cNvPr id="56" name="Picture 1392">
          <a:extLst>
            <a:ext uri="{FF2B5EF4-FFF2-40B4-BE49-F238E27FC236}">
              <a16:creationId xmlns:a16="http://schemas.microsoft.com/office/drawing/2014/main" id="{C7800D40-07C5-484C-A8CE-00AB7DC9B1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05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xdr:row>
      <xdr:rowOff>0</xdr:rowOff>
    </xdr:from>
    <xdr:to>
      <xdr:col>0</xdr:col>
      <xdr:colOff>152400</xdr:colOff>
      <xdr:row>56</xdr:row>
      <xdr:rowOff>133350</xdr:rowOff>
    </xdr:to>
    <xdr:pic>
      <xdr:nvPicPr>
        <xdr:cNvPr id="57" name="Picture 1391">
          <a:extLst>
            <a:ext uri="{FF2B5EF4-FFF2-40B4-BE49-F238E27FC236}">
              <a16:creationId xmlns:a16="http://schemas.microsoft.com/office/drawing/2014/main" id="{A8E63963-9684-46BD-AC72-8BAB114DEF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67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xdr:row>
      <xdr:rowOff>0</xdr:rowOff>
    </xdr:from>
    <xdr:to>
      <xdr:col>0</xdr:col>
      <xdr:colOff>152400</xdr:colOff>
      <xdr:row>57</xdr:row>
      <xdr:rowOff>133350</xdr:rowOff>
    </xdr:to>
    <xdr:pic>
      <xdr:nvPicPr>
        <xdr:cNvPr id="58" name="Picture 1390">
          <a:extLst>
            <a:ext uri="{FF2B5EF4-FFF2-40B4-BE49-F238E27FC236}">
              <a16:creationId xmlns:a16="http://schemas.microsoft.com/office/drawing/2014/main" id="{306DE108-030C-4892-931E-8A02FD50C5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29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xdr:row>
      <xdr:rowOff>0</xdr:rowOff>
    </xdr:from>
    <xdr:to>
      <xdr:col>0</xdr:col>
      <xdr:colOff>152400</xdr:colOff>
      <xdr:row>58</xdr:row>
      <xdr:rowOff>133350</xdr:rowOff>
    </xdr:to>
    <xdr:pic>
      <xdr:nvPicPr>
        <xdr:cNvPr id="59" name="Picture 1389">
          <a:extLst>
            <a:ext uri="{FF2B5EF4-FFF2-40B4-BE49-F238E27FC236}">
              <a16:creationId xmlns:a16="http://schemas.microsoft.com/office/drawing/2014/main" id="{D5C9BCCE-A0E2-4067-9F87-5C694BF353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xdr:row>
      <xdr:rowOff>0</xdr:rowOff>
    </xdr:from>
    <xdr:to>
      <xdr:col>0</xdr:col>
      <xdr:colOff>152400</xdr:colOff>
      <xdr:row>59</xdr:row>
      <xdr:rowOff>133350</xdr:rowOff>
    </xdr:to>
    <xdr:pic>
      <xdr:nvPicPr>
        <xdr:cNvPr id="60" name="Picture 1388">
          <a:extLst>
            <a:ext uri="{FF2B5EF4-FFF2-40B4-BE49-F238E27FC236}">
              <a16:creationId xmlns:a16="http://schemas.microsoft.com/office/drawing/2014/main" id="{2C7EFC98-B496-4E65-8A74-6902FA5969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5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xdr:row>
      <xdr:rowOff>0</xdr:rowOff>
    </xdr:from>
    <xdr:to>
      <xdr:col>0</xdr:col>
      <xdr:colOff>152400</xdr:colOff>
      <xdr:row>60</xdr:row>
      <xdr:rowOff>133350</xdr:rowOff>
    </xdr:to>
    <xdr:pic>
      <xdr:nvPicPr>
        <xdr:cNvPr id="61" name="Picture 1387">
          <a:extLst>
            <a:ext uri="{FF2B5EF4-FFF2-40B4-BE49-F238E27FC236}">
              <a16:creationId xmlns:a16="http://schemas.microsoft.com/office/drawing/2014/main" id="{F2C5AB04-27F2-4053-9B05-18EF67BB86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xdr:row>
      <xdr:rowOff>0</xdr:rowOff>
    </xdr:from>
    <xdr:to>
      <xdr:col>0</xdr:col>
      <xdr:colOff>152400</xdr:colOff>
      <xdr:row>61</xdr:row>
      <xdr:rowOff>133350</xdr:rowOff>
    </xdr:to>
    <xdr:pic>
      <xdr:nvPicPr>
        <xdr:cNvPr id="62" name="Picture 1386">
          <a:extLst>
            <a:ext uri="{FF2B5EF4-FFF2-40B4-BE49-F238E27FC236}">
              <a16:creationId xmlns:a16="http://schemas.microsoft.com/office/drawing/2014/main" id="{39684D72-A56B-4257-8F66-D329745472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xdr:row>
      <xdr:rowOff>0</xdr:rowOff>
    </xdr:from>
    <xdr:to>
      <xdr:col>0</xdr:col>
      <xdr:colOff>152400</xdr:colOff>
      <xdr:row>62</xdr:row>
      <xdr:rowOff>133350</xdr:rowOff>
    </xdr:to>
    <xdr:pic>
      <xdr:nvPicPr>
        <xdr:cNvPr id="63" name="Picture 1385">
          <a:extLst>
            <a:ext uri="{FF2B5EF4-FFF2-40B4-BE49-F238E27FC236}">
              <a16:creationId xmlns:a16="http://schemas.microsoft.com/office/drawing/2014/main" id="{F1D96975-4741-497E-BF1B-EFBD9516C2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39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xdr:row>
      <xdr:rowOff>0</xdr:rowOff>
    </xdr:from>
    <xdr:to>
      <xdr:col>0</xdr:col>
      <xdr:colOff>152400</xdr:colOff>
      <xdr:row>63</xdr:row>
      <xdr:rowOff>133350</xdr:rowOff>
    </xdr:to>
    <xdr:pic>
      <xdr:nvPicPr>
        <xdr:cNvPr id="64" name="Picture 1384">
          <a:extLst>
            <a:ext uri="{FF2B5EF4-FFF2-40B4-BE49-F238E27FC236}">
              <a16:creationId xmlns:a16="http://schemas.microsoft.com/office/drawing/2014/main" id="{3A113AD3-361C-401F-A571-C0D85B2E1E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xdr:row>
      <xdr:rowOff>0</xdr:rowOff>
    </xdr:from>
    <xdr:to>
      <xdr:col>0</xdr:col>
      <xdr:colOff>152400</xdr:colOff>
      <xdr:row>64</xdr:row>
      <xdr:rowOff>133350</xdr:rowOff>
    </xdr:to>
    <xdr:pic>
      <xdr:nvPicPr>
        <xdr:cNvPr id="65" name="Picture 1383">
          <a:extLst>
            <a:ext uri="{FF2B5EF4-FFF2-40B4-BE49-F238E27FC236}">
              <a16:creationId xmlns:a16="http://schemas.microsoft.com/office/drawing/2014/main" id="{CBD5D6E5-E72B-4A30-9799-EB765C1AD6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6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xdr:row>
      <xdr:rowOff>0</xdr:rowOff>
    </xdr:from>
    <xdr:to>
      <xdr:col>0</xdr:col>
      <xdr:colOff>152400</xdr:colOff>
      <xdr:row>65</xdr:row>
      <xdr:rowOff>133350</xdr:rowOff>
    </xdr:to>
    <xdr:pic>
      <xdr:nvPicPr>
        <xdr:cNvPr id="66" name="Picture 1382">
          <a:extLst>
            <a:ext uri="{FF2B5EF4-FFF2-40B4-BE49-F238E27FC236}">
              <a16:creationId xmlns:a16="http://schemas.microsoft.com/office/drawing/2014/main" id="{B7D65A13-BFE5-440D-BD4D-3DCF846D46F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2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xdr:row>
      <xdr:rowOff>0</xdr:rowOff>
    </xdr:from>
    <xdr:to>
      <xdr:col>0</xdr:col>
      <xdr:colOff>152400</xdr:colOff>
      <xdr:row>66</xdr:row>
      <xdr:rowOff>133350</xdr:rowOff>
    </xdr:to>
    <xdr:pic>
      <xdr:nvPicPr>
        <xdr:cNvPr id="67" name="Picture 1381">
          <a:extLst>
            <a:ext uri="{FF2B5EF4-FFF2-40B4-BE49-F238E27FC236}">
              <a16:creationId xmlns:a16="http://schemas.microsoft.com/office/drawing/2014/main" id="{58458EA0-5D44-435E-9524-1E9276951BF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8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xdr:row>
      <xdr:rowOff>0</xdr:rowOff>
    </xdr:from>
    <xdr:to>
      <xdr:col>0</xdr:col>
      <xdr:colOff>152400</xdr:colOff>
      <xdr:row>67</xdr:row>
      <xdr:rowOff>133350</xdr:rowOff>
    </xdr:to>
    <xdr:pic>
      <xdr:nvPicPr>
        <xdr:cNvPr id="68" name="Picture 1380">
          <a:extLst>
            <a:ext uri="{FF2B5EF4-FFF2-40B4-BE49-F238E27FC236}">
              <a16:creationId xmlns:a16="http://schemas.microsoft.com/office/drawing/2014/main" id="{A1DA7D33-88D0-4ECF-AAE4-48F2E54BE5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48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xdr:row>
      <xdr:rowOff>0</xdr:rowOff>
    </xdr:from>
    <xdr:to>
      <xdr:col>0</xdr:col>
      <xdr:colOff>152400</xdr:colOff>
      <xdr:row>68</xdr:row>
      <xdr:rowOff>133350</xdr:rowOff>
    </xdr:to>
    <xdr:pic>
      <xdr:nvPicPr>
        <xdr:cNvPr id="69" name="Picture 1379">
          <a:extLst>
            <a:ext uri="{FF2B5EF4-FFF2-40B4-BE49-F238E27FC236}">
              <a16:creationId xmlns:a16="http://schemas.microsoft.com/office/drawing/2014/main" id="{078A7064-4499-4F4D-878F-DB8CEF9D0C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xdr:row>
      <xdr:rowOff>0</xdr:rowOff>
    </xdr:from>
    <xdr:to>
      <xdr:col>0</xdr:col>
      <xdr:colOff>152400</xdr:colOff>
      <xdr:row>69</xdr:row>
      <xdr:rowOff>133350</xdr:rowOff>
    </xdr:to>
    <xdr:pic>
      <xdr:nvPicPr>
        <xdr:cNvPr id="70" name="Picture 1378">
          <a:extLst>
            <a:ext uri="{FF2B5EF4-FFF2-40B4-BE49-F238E27FC236}">
              <a16:creationId xmlns:a16="http://schemas.microsoft.com/office/drawing/2014/main" id="{25149771-5DEC-4B8D-8221-24BA20FB93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7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xdr:row>
      <xdr:rowOff>0</xdr:rowOff>
    </xdr:from>
    <xdr:to>
      <xdr:col>0</xdr:col>
      <xdr:colOff>152400</xdr:colOff>
      <xdr:row>70</xdr:row>
      <xdr:rowOff>133350</xdr:rowOff>
    </xdr:to>
    <xdr:pic>
      <xdr:nvPicPr>
        <xdr:cNvPr id="71" name="Picture 1377">
          <a:extLst>
            <a:ext uri="{FF2B5EF4-FFF2-40B4-BE49-F238E27FC236}">
              <a16:creationId xmlns:a16="http://schemas.microsoft.com/office/drawing/2014/main" id="{4BE924A6-4844-4570-8840-F7F041B789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xdr:row>
      <xdr:rowOff>0</xdr:rowOff>
    </xdr:from>
    <xdr:to>
      <xdr:col>0</xdr:col>
      <xdr:colOff>152400</xdr:colOff>
      <xdr:row>71</xdr:row>
      <xdr:rowOff>133350</xdr:rowOff>
    </xdr:to>
    <xdr:pic>
      <xdr:nvPicPr>
        <xdr:cNvPr id="72" name="Picture 1376">
          <a:extLst>
            <a:ext uri="{FF2B5EF4-FFF2-40B4-BE49-F238E27FC236}">
              <a16:creationId xmlns:a16="http://schemas.microsoft.com/office/drawing/2014/main" id="{83E648EF-8525-4E57-BED4-4F989ED26F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9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xdr:row>
      <xdr:rowOff>0</xdr:rowOff>
    </xdr:from>
    <xdr:to>
      <xdr:col>0</xdr:col>
      <xdr:colOff>152400</xdr:colOff>
      <xdr:row>72</xdr:row>
      <xdr:rowOff>133350</xdr:rowOff>
    </xdr:to>
    <xdr:pic>
      <xdr:nvPicPr>
        <xdr:cNvPr id="73" name="Picture 1375">
          <a:extLst>
            <a:ext uri="{FF2B5EF4-FFF2-40B4-BE49-F238E27FC236}">
              <a16:creationId xmlns:a16="http://schemas.microsoft.com/office/drawing/2014/main" id="{6AAA9DF4-DFB7-41B5-B05C-78F86425B9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5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xdr:row>
      <xdr:rowOff>0</xdr:rowOff>
    </xdr:from>
    <xdr:to>
      <xdr:col>0</xdr:col>
      <xdr:colOff>152400</xdr:colOff>
      <xdr:row>73</xdr:row>
      <xdr:rowOff>133350</xdr:rowOff>
    </xdr:to>
    <xdr:pic>
      <xdr:nvPicPr>
        <xdr:cNvPr id="74" name="Picture 1374">
          <a:extLst>
            <a:ext uri="{FF2B5EF4-FFF2-40B4-BE49-F238E27FC236}">
              <a16:creationId xmlns:a16="http://schemas.microsoft.com/office/drawing/2014/main" id="{B1DA94C9-B919-46F3-A7D3-41EDE274EC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2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xdr:row>
      <xdr:rowOff>0</xdr:rowOff>
    </xdr:from>
    <xdr:to>
      <xdr:col>0</xdr:col>
      <xdr:colOff>152400</xdr:colOff>
      <xdr:row>74</xdr:row>
      <xdr:rowOff>133350</xdr:rowOff>
    </xdr:to>
    <xdr:pic>
      <xdr:nvPicPr>
        <xdr:cNvPr id="75" name="Picture 1373">
          <a:extLst>
            <a:ext uri="{FF2B5EF4-FFF2-40B4-BE49-F238E27FC236}">
              <a16:creationId xmlns:a16="http://schemas.microsoft.com/office/drawing/2014/main" id="{4774CE2B-8488-431E-8154-817EB24E3B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82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xdr:row>
      <xdr:rowOff>0</xdr:rowOff>
    </xdr:from>
    <xdr:to>
      <xdr:col>0</xdr:col>
      <xdr:colOff>152400</xdr:colOff>
      <xdr:row>75</xdr:row>
      <xdr:rowOff>133350</xdr:rowOff>
    </xdr:to>
    <xdr:pic>
      <xdr:nvPicPr>
        <xdr:cNvPr id="76" name="Picture 1372">
          <a:extLst>
            <a:ext uri="{FF2B5EF4-FFF2-40B4-BE49-F238E27FC236}">
              <a16:creationId xmlns:a16="http://schemas.microsoft.com/office/drawing/2014/main" id="{F76EC13B-8484-4B6B-875D-827C282131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44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xdr:row>
      <xdr:rowOff>0</xdr:rowOff>
    </xdr:from>
    <xdr:to>
      <xdr:col>0</xdr:col>
      <xdr:colOff>152400</xdr:colOff>
      <xdr:row>76</xdr:row>
      <xdr:rowOff>133350</xdr:rowOff>
    </xdr:to>
    <xdr:pic>
      <xdr:nvPicPr>
        <xdr:cNvPr id="77" name="Picture 1371">
          <a:extLst>
            <a:ext uri="{FF2B5EF4-FFF2-40B4-BE49-F238E27FC236}">
              <a16:creationId xmlns:a16="http://schemas.microsoft.com/office/drawing/2014/main" id="{0DB04B77-8FAE-4C37-AB86-80FF817021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0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xdr:row>
      <xdr:rowOff>0</xdr:rowOff>
    </xdr:from>
    <xdr:to>
      <xdr:col>0</xdr:col>
      <xdr:colOff>152400</xdr:colOff>
      <xdr:row>77</xdr:row>
      <xdr:rowOff>133350</xdr:rowOff>
    </xdr:to>
    <xdr:pic>
      <xdr:nvPicPr>
        <xdr:cNvPr id="78" name="Picture 1370">
          <a:extLst>
            <a:ext uri="{FF2B5EF4-FFF2-40B4-BE49-F238E27FC236}">
              <a16:creationId xmlns:a16="http://schemas.microsoft.com/office/drawing/2014/main" id="{8E9A1561-D974-4260-AF90-F557EF27C15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6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xdr:row>
      <xdr:rowOff>0</xdr:rowOff>
    </xdr:from>
    <xdr:to>
      <xdr:col>0</xdr:col>
      <xdr:colOff>152400</xdr:colOff>
      <xdr:row>78</xdr:row>
      <xdr:rowOff>133350</xdr:rowOff>
    </xdr:to>
    <xdr:pic>
      <xdr:nvPicPr>
        <xdr:cNvPr id="79" name="Picture 1369">
          <a:extLst>
            <a:ext uri="{FF2B5EF4-FFF2-40B4-BE49-F238E27FC236}">
              <a16:creationId xmlns:a16="http://schemas.microsoft.com/office/drawing/2014/main" id="{3B632D71-3244-4170-98F7-7CFF9F7F56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30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xdr:row>
      <xdr:rowOff>0</xdr:rowOff>
    </xdr:from>
    <xdr:to>
      <xdr:col>0</xdr:col>
      <xdr:colOff>152400</xdr:colOff>
      <xdr:row>79</xdr:row>
      <xdr:rowOff>133350</xdr:rowOff>
    </xdr:to>
    <xdr:pic>
      <xdr:nvPicPr>
        <xdr:cNvPr id="80" name="Picture 1368">
          <a:extLst>
            <a:ext uri="{FF2B5EF4-FFF2-40B4-BE49-F238E27FC236}">
              <a16:creationId xmlns:a16="http://schemas.microsoft.com/office/drawing/2014/main" id="{3EEB54F9-5CA0-4D5A-A547-5F3871B095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9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xdr:row>
      <xdr:rowOff>0</xdr:rowOff>
    </xdr:from>
    <xdr:to>
      <xdr:col>0</xdr:col>
      <xdr:colOff>152400</xdr:colOff>
      <xdr:row>80</xdr:row>
      <xdr:rowOff>133350</xdr:rowOff>
    </xdr:to>
    <xdr:pic>
      <xdr:nvPicPr>
        <xdr:cNvPr id="81" name="Picture 1367">
          <a:extLst>
            <a:ext uri="{FF2B5EF4-FFF2-40B4-BE49-F238E27FC236}">
              <a16:creationId xmlns:a16="http://schemas.microsoft.com/office/drawing/2014/main" id="{8D00C18E-6924-4AEE-A6E1-8ABDB96B90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xdr:row>
      <xdr:rowOff>0</xdr:rowOff>
    </xdr:from>
    <xdr:to>
      <xdr:col>0</xdr:col>
      <xdr:colOff>152400</xdr:colOff>
      <xdr:row>81</xdr:row>
      <xdr:rowOff>133350</xdr:rowOff>
    </xdr:to>
    <xdr:pic>
      <xdr:nvPicPr>
        <xdr:cNvPr id="82" name="Picture 1366">
          <a:extLst>
            <a:ext uri="{FF2B5EF4-FFF2-40B4-BE49-F238E27FC236}">
              <a16:creationId xmlns:a16="http://schemas.microsoft.com/office/drawing/2014/main" id="{AC66C25B-A4C6-4254-80BE-C1A35A5FA9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1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xdr:row>
      <xdr:rowOff>0</xdr:rowOff>
    </xdr:from>
    <xdr:to>
      <xdr:col>0</xdr:col>
      <xdr:colOff>152400</xdr:colOff>
      <xdr:row>82</xdr:row>
      <xdr:rowOff>133350</xdr:rowOff>
    </xdr:to>
    <xdr:pic>
      <xdr:nvPicPr>
        <xdr:cNvPr id="83" name="Picture 1365">
          <a:extLst>
            <a:ext uri="{FF2B5EF4-FFF2-40B4-BE49-F238E27FC236}">
              <a16:creationId xmlns:a16="http://schemas.microsoft.com/office/drawing/2014/main" id="{C5DBA4D9-DE91-42A7-B8A4-A20D25D1F6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7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xdr:row>
      <xdr:rowOff>0</xdr:rowOff>
    </xdr:from>
    <xdr:to>
      <xdr:col>0</xdr:col>
      <xdr:colOff>152400</xdr:colOff>
      <xdr:row>83</xdr:row>
      <xdr:rowOff>133350</xdr:rowOff>
    </xdr:to>
    <xdr:pic>
      <xdr:nvPicPr>
        <xdr:cNvPr id="84" name="Picture 1364">
          <a:extLst>
            <a:ext uri="{FF2B5EF4-FFF2-40B4-BE49-F238E27FC236}">
              <a16:creationId xmlns:a16="http://schemas.microsoft.com/office/drawing/2014/main" id="{D5ED6080-9E5A-4BB6-A5EE-5F28596EAB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3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xdr:row>
      <xdr:rowOff>0</xdr:rowOff>
    </xdr:from>
    <xdr:to>
      <xdr:col>0</xdr:col>
      <xdr:colOff>152400</xdr:colOff>
      <xdr:row>84</xdr:row>
      <xdr:rowOff>133350</xdr:rowOff>
    </xdr:to>
    <xdr:pic>
      <xdr:nvPicPr>
        <xdr:cNvPr id="85" name="Picture 1363">
          <a:extLst>
            <a:ext uri="{FF2B5EF4-FFF2-40B4-BE49-F238E27FC236}">
              <a16:creationId xmlns:a16="http://schemas.microsoft.com/office/drawing/2014/main" id="{07FEAEA1-7327-4087-BC91-1628C74485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xdr:row>
      <xdr:rowOff>0</xdr:rowOff>
    </xdr:from>
    <xdr:to>
      <xdr:col>0</xdr:col>
      <xdr:colOff>152400</xdr:colOff>
      <xdr:row>85</xdr:row>
      <xdr:rowOff>133350</xdr:rowOff>
    </xdr:to>
    <xdr:pic>
      <xdr:nvPicPr>
        <xdr:cNvPr id="86" name="Picture 1362">
          <a:extLst>
            <a:ext uri="{FF2B5EF4-FFF2-40B4-BE49-F238E27FC236}">
              <a16:creationId xmlns:a16="http://schemas.microsoft.com/office/drawing/2014/main" id="{F55A2B45-A9DB-4C74-8CE1-04C8AA6EFC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6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xdr:row>
      <xdr:rowOff>0</xdr:rowOff>
    </xdr:from>
    <xdr:to>
      <xdr:col>0</xdr:col>
      <xdr:colOff>152400</xdr:colOff>
      <xdr:row>86</xdr:row>
      <xdr:rowOff>133350</xdr:rowOff>
    </xdr:to>
    <xdr:pic>
      <xdr:nvPicPr>
        <xdr:cNvPr id="87" name="Picture 1361">
          <a:extLst>
            <a:ext uri="{FF2B5EF4-FFF2-40B4-BE49-F238E27FC236}">
              <a16:creationId xmlns:a16="http://schemas.microsoft.com/office/drawing/2014/main" id="{ED32A9A6-C163-4255-9CBE-4CCDB474ED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2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xdr:row>
      <xdr:rowOff>0</xdr:rowOff>
    </xdr:from>
    <xdr:to>
      <xdr:col>0</xdr:col>
      <xdr:colOff>152400</xdr:colOff>
      <xdr:row>87</xdr:row>
      <xdr:rowOff>133350</xdr:rowOff>
    </xdr:to>
    <xdr:pic>
      <xdr:nvPicPr>
        <xdr:cNvPr id="88" name="Picture 1360">
          <a:extLst>
            <a:ext uri="{FF2B5EF4-FFF2-40B4-BE49-F238E27FC236}">
              <a16:creationId xmlns:a16="http://schemas.microsoft.com/office/drawing/2014/main" id="{8EFB3D48-FBB7-4A2A-B5F5-F1DD0B4A4A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87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xdr:row>
      <xdr:rowOff>0</xdr:rowOff>
    </xdr:from>
    <xdr:to>
      <xdr:col>0</xdr:col>
      <xdr:colOff>152400</xdr:colOff>
      <xdr:row>88</xdr:row>
      <xdr:rowOff>133350</xdr:rowOff>
    </xdr:to>
    <xdr:pic>
      <xdr:nvPicPr>
        <xdr:cNvPr id="89" name="Picture 1359">
          <a:extLst>
            <a:ext uri="{FF2B5EF4-FFF2-40B4-BE49-F238E27FC236}">
              <a16:creationId xmlns:a16="http://schemas.microsoft.com/office/drawing/2014/main" id="{3CC7B562-2F80-4E91-B350-9558C6612B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4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xdr:row>
      <xdr:rowOff>0</xdr:rowOff>
    </xdr:from>
    <xdr:to>
      <xdr:col>0</xdr:col>
      <xdr:colOff>152400</xdr:colOff>
      <xdr:row>89</xdr:row>
      <xdr:rowOff>133350</xdr:rowOff>
    </xdr:to>
    <xdr:pic>
      <xdr:nvPicPr>
        <xdr:cNvPr id="90" name="Picture 1358">
          <a:extLst>
            <a:ext uri="{FF2B5EF4-FFF2-40B4-BE49-F238E27FC236}">
              <a16:creationId xmlns:a16="http://schemas.microsoft.com/office/drawing/2014/main" id="{658BF3DC-C82B-4D34-9CCB-D3DFE4EB2D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xdr:row>
      <xdr:rowOff>0</xdr:rowOff>
    </xdr:from>
    <xdr:to>
      <xdr:col>0</xdr:col>
      <xdr:colOff>152400</xdr:colOff>
      <xdr:row>90</xdr:row>
      <xdr:rowOff>133350</xdr:rowOff>
    </xdr:to>
    <xdr:pic>
      <xdr:nvPicPr>
        <xdr:cNvPr id="91" name="Picture 1357">
          <a:extLst>
            <a:ext uri="{FF2B5EF4-FFF2-40B4-BE49-F238E27FC236}">
              <a16:creationId xmlns:a16="http://schemas.microsoft.com/office/drawing/2014/main" id="{58DE0E9D-926A-45C1-B20B-A76603277C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xdr:row>
      <xdr:rowOff>0</xdr:rowOff>
    </xdr:from>
    <xdr:to>
      <xdr:col>0</xdr:col>
      <xdr:colOff>152400</xdr:colOff>
      <xdr:row>91</xdr:row>
      <xdr:rowOff>133350</xdr:rowOff>
    </xdr:to>
    <xdr:pic>
      <xdr:nvPicPr>
        <xdr:cNvPr id="92" name="Picture 1356">
          <a:extLst>
            <a:ext uri="{FF2B5EF4-FFF2-40B4-BE49-F238E27FC236}">
              <a16:creationId xmlns:a16="http://schemas.microsoft.com/office/drawing/2014/main" id="{CAEF0631-EE2D-4781-8D00-352D10D0D8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3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xdr:row>
      <xdr:rowOff>0</xdr:rowOff>
    </xdr:from>
    <xdr:to>
      <xdr:col>0</xdr:col>
      <xdr:colOff>152400</xdr:colOff>
      <xdr:row>92</xdr:row>
      <xdr:rowOff>133350</xdr:rowOff>
    </xdr:to>
    <xdr:pic>
      <xdr:nvPicPr>
        <xdr:cNvPr id="93" name="Picture 1355">
          <a:extLst>
            <a:ext uri="{FF2B5EF4-FFF2-40B4-BE49-F238E27FC236}">
              <a16:creationId xmlns:a16="http://schemas.microsoft.com/office/drawing/2014/main" id="{67AB505F-8A93-49F7-8DCA-1CD6795FDB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9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xdr:row>
      <xdr:rowOff>0</xdr:rowOff>
    </xdr:from>
    <xdr:to>
      <xdr:col>0</xdr:col>
      <xdr:colOff>152400</xdr:colOff>
      <xdr:row>93</xdr:row>
      <xdr:rowOff>133350</xdr:rowOff>
    </xdr:to>
    <xdr:pic>
      <xdr:nvPicPr>
        <xdr:cNvPr id="94" name="Picture 1354">
          <a:extLst>
            <a:ext uri="{FF2B5EF4-FFF2-40B4-BE49-F238E27FC236}">
              <a16:creationId xmlns:a16="http://schemas.microsoft.com/office/drawing/2014/main" id="{D6C890B0-EF5E-4D68-B282-208B78EDF0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5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xdr:row>
      <xdr:rowOff>0</xdr:rowOff>
    </xdr:from>
    <xdr:to>
      <xdr:col>0</xdr:col>
      <xdr:colOff>152400</xdr:colOff>
      <xdr:row>94</xdr:row>
      <xdr:rowOff>133350</xdr:rowOff>
    </xdr:to>
    <xdr:pic>
      <xdr:nvPicPr>
        <xdr:cNvPr id="95" name="Picture 1353">
          <a:extLst>
            <a:ext uri="{FF2B5EF4-FFF2-40B4-BE49-F238E27FC236}">
              <a16:creationId xmlns:a16="http://schemas.microsoft.com/office/drawing/2014/main" id="{5AB97638-7F6D-4ABD-8942-BDEE59F309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2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xdr:row>
      <xdr:rowOff>0</xdr:rowOff>
    </xdr:from>
    <xdr:to>
      <xdr:col>0</xdr:col>
      <xdr:colOff>152400</xdr:colOff>
      <xdr:row>95</xdr:row>
      <xdr:rowOff>133350</xdr:rowOff>
    </xdr:to>
    <xdr:pic>
      <xdr:nvPicPr>
        <xdr:cNvPr id="96" name="Picture 1352">
          <a:extLst>
            <a:ext uri="{FF2B5EF4-FFF2-40B4-BE49-F238E27FC236}">
              <a16:creationId xmlns:a16="http://schemas.microsoft.com/office/drawing/2014/main" id="{704B765A-81ED-4AE2-8CDD-DF8FAAC6BD0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8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xdr:row>
      <xdr:rowOff>0</xdr:rowOff>
    </xdr:from>
    <xdr:to>
      <xdr:col>0</xdr:col>
      <xdr:colOff>152400</xdr:colOff>
      <xdr:row>96</xdr:row>
      <xdr:rowOff>133350</xdr:rowOff>
    </xdr:to>
    <xdr:pic>
      <xdr:nvPicPr>
        <xdr:cNvPr id="97" name="Picture 1351">
          <a:extLst>
            <a:ext uri="{FF2B5EF4-FFF2-40B4-BE49-F238E27FC236}">
              <a16:creationId xmlns:a16="http://schemas.microsoft.com/office/drawing/2014/main" id="{9DFDC2CF-89C4-458D-8434-73A382680F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4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xdr:row>
      <xdr:rowOff>0</xdr:rowOff>
    </xdr:from>
    <xdr:to>
      <xdr:col>0</xdr:col>
      <xdr:colOff>152400</xdr:colOff>
      <xdr:row>97</xdr:row>
      <xdr:rowOff>133350</xdr:rowOff>
    </xdr:to>
    <xdr:pic>
      <xdr:nvPicPr>
        <xdr:cNvPr id="98" name="Picture 1350">
          <a:extLst>
            <a:ext uri="{FF2B5EF4-FFF2-40B4-BE49-F238E27FC236}">
              <a16:creationId xmlns:a16="http://schemas.microsoft.com/office/drawing/2014/main" id="{017FD119-F5AB-49E5-8410-3985004697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06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xdr:row>
      <xdr:rowOff>0</xdr:rowOff>
    </xdr:from>
    <xdr:to>
      <xdr:col>0</xdr:col>
      <xdr:colOff>152400</xdr:colOff>
      <xdr:row>98</xdr:row>
      <xdr:rowOff>133350</xdr:rowOff>
    </xdr:to>
    <xdr:pic>
      <xdr:nvPicPr>
        <xdr:cNvPr id="99" name="Picture 1349">
          <a:extLst>
            <a:ext uri="{FF2B5EF4-FFF2-40B4-BE49-F238E27FC236}">
              <a16:creationId xmlns:a16="http://schemas.microsoft.com/office/drawing/2014/main" id="{4B8B79E8-F173-4E48-A15C-A1A5D21E4E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6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xdr:row>
      <xdr:rowOff>0</xdr:rowOff>
    </xdr:from>
    <xdr:to>
      <xdr:col>0</xdr:col>
      <xdr:colOff>152400</xdr:colOff>
      <xdr:row>99</xdr:row>
      <xdr:rowOff>133350</xdr:rowOff>
    </xdr:to>
    <xdr:pic>
      <xdr:nvPicPr>
        <xdr:cNvPr id="100" name="Picture 1348">
          <a:extLst>
            <a:ext uri="{FF2B5EF4-FFF2-40B4-BE49-F238E27FC236}">
              <a16:creationId xmlns:a16="http://schemas.microsoft.com/office/drawing/2014/main" id="{704910E2-587E-4F8A-8617-7EEE2A2652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3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xdr:row>
      <xdr:rowOff>0</xdr:rowOff>
    </xdr:from>
    <xdr:to>
      <xdr:col>0</xdr:col>
      <xdr:colOff>152400</xdr:colOff>
      <xdr:row>100</xdr:row>
      <xdr:rowOff>133350</xdr:rowOff>
    </xdr:to>
    <xdr:pic>
      <xdr:nvPicPr>
        <xdr:cNvPr id="101" name="Picture 1347">
          <a:extLst>
            <a:ext uri="{FF2B5EF4-FFF2-40B4-BE49-F238E27FC236}">
              <a16:creationId xmlns:a16="http://schemas.microsoft.com/office/drawing/2014/main" id="{79EFB907-9A5C-4D30-ACD2-E04BFA396C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xdr:row>
      <xdr:rowOff>0</xdr:rowOff>
    </xdr:from>
    <xdr:to>
      <xdr:col>0</xdr:col>
      <xdr:colOff>152400</xdr:colOff>
      <xdr:row>101</xdr:row>
      <xdr:rowOff>133350</xdr:rowOff>
    </xdr:to>
    <xdr:pic>
      <xdr:nvPicPr>
        <xdr:cNvPr id="102" name="Picture 1346">
          <a:extLst>
            <a:ext uri="{FF2B5EF4-FFF2-40B4-BE49-F238E27FC236}">
              <a16:creationId xmlns:a16="http://schemas.microsoft.com/office/drawing/2014/main" id="{AFB3324E-F3D9-493E-A500-6285E035ED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54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xdr:row>
      <xdr:rowOff>0</xdr:rowOff>
    </xdr:from>
    <xdr:to>
      <xdr:col>0</xdr:col>
      <xdr:colOff>152400</xdr:colOff>
      <xdr:row>102</xdr:row>
      <xdr:rowOff>133350</xdr:rowOff>
    </xdr:to>
    <xdr:pic>
      <xdr:nvPicPr>
        <xdr:cNvPr id="103" name="Picture 1345">
          <a:extLst>
            <a:ext uri="{FF2B5EF4-FFF2-40B4-BE49-F238E27FC236}">
              <a16:creationId xmlns:a16="http://schemas.microsoft.com/office/drawing/2014/main" id="{49C844FE-9F3C-48AD-A6F3-8FD40F2A51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xdr:row>
      <xdr:rowOff>0</xdr:rowOff>
    </xdr:from>
    <xdr:to>
      <xdr:col>0</xdr:col>
      <xdr:colOff>152400</xdr:colOff>
      <xdr:row>103</xdr:row>
      <xdr:rowOff>133350</xdr:rowOff>
    </xdr:to>
    <xdr:pic>
      <xdr:nvPicPr>
        <xdr:cNvPr id="104" name="Picture 1344">
          <a:extLst>
            <a:ext uri="{FF2B5EF4-FFF2-40B4-BE49-F238E27FC236}">
              <a16:creationId xmlns:a16="http://schemas.microsoft.com/office/drawing/2014/main" id="{9525B13E-71A6-4495-8204-DD3177CBBC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7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xdr:row>
      <xdr:rowOff>0</xdr:rowOff>
    </xdr:from>
    <xdr:to>
      <xdr:col>0</xdr:col>
      <xdr:colOff>152400</xdr:colOff>
      <xdr:row>104</xdr:row>
      <xdr:rowOff>133350</xdr:rowOff>
    </xdr:to>
    <xdr:pic>
      <xdr:nvPicPr>
        <xdr:cNvPr id="105" name="Picture 1343">
          <a:extLst>
            <a:ext uri="{FF2B5EF4-FFF2-40B4-BE49-F238E27FC236}">
              <a16:creationId xmlns:a16="http://schemas.microsoft.com/office/drawing/2014/main" id="{48483E41-DACF-4F0E-9A12-095EE50CCD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4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xdr:row>
      <xdr:rowOff>0</xdr:rowOff>
    </xdr:from>
    <xdr:to>
      <xdr:col>0</xdr:col>
      <xdr:colOff>152400</xdr:colOff>
      <xdr:row>105</xdr:row>
      <xdr:rowOff>133350</xdr:rowOff>
    </xdr:to>
    <xdr:pic>
      <xdr:nvPicPr>
        <xdr:cNvPr id="106" name="Picture 1342">
          <a:extLst>
            <a:ext uri="{FF2B5EF4-FFF2-40B4-BE49-F238E27FC236}">
              <a16:creationId xmlns:a16="http://schemas.microsoft.com/office/drawing/2014/main" id="{E51A2EA8-B65B-4F45-9B00-18FDCDF069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xdr:row>
      <xdr:rowOff>0</xdr:rowOff>
    </xdr:from>
    <xdr:to>
      <xdr:col>0</xdr:col>
      <xdr:colOff>152400</xdr:colOff>
      <xdr:row>106</xdr:row>
      <xdr:rowOff>133350</xdr:rowOff>
    </xdr:to>
    <xdr:pic>
      <xdr:nvPicPr>
        <xdr:cNvPr id="107" name="Picture 1341">
          <a:extLst>
            <a:ext uri="{FF2B5EF4-FFF2-40B4-BE49-F238E27FC236}">
              <a16:creationId xmlns:a16="http://schemas.microsoft.com/office/drawing/2014/main" id="{D830E010-A3E8-4F92-BBEC-DCAD002988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6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xdr:row>
      <xdr:rowOff>0</xdr:rowOff>
    </xdr:from>
    <xdr:to>
      <xdr:col>0</xdr:col>
      <xdr:colOff>152400</xdr:colOff>
      <xdr:row>107</xdr:row>
      <xdr:rowOff>133350</xdr:rowOff>
    </xdr:to>
    <xdr:pic>
      <xdr:nvPicPr>
        <xdr:cNvPr id="108" name="Picture 1340">
          <a:extLst>
            <a:ext uri="{FF2B5EF4-FFF2-40B4-BE49-F238E27FC236}">
              <a16:creationId xmlns:a16="http://schemas.microsoft.com/office/drawing/2014/main" id="{7E8E1D92-1B0B-494C-A944-A3C6806C59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2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xdr:row>
      <xdr:rowOff>0</xdr:rowOff>
    </xdr:from>
    <xdr:to>
      <xdr:col>0</xdr:col>
      <xdr:colOff>152400</xdr:colOff>
      <xdr:row>108</xdr:row>
      <xdr:rowOff>133350</xdr:rowOff>
    </xdr:to>
    <xdr:pic>
      <xdr:nvPicPr>
        <xdr:cNvPr id="109" name="Picture 1339">
          <a:extLst>
            <a:ext uri="{FF2B5EF4-FFF2-40B4-BE49-F238E27FC236}">
              <a16:creationId xmlns:a16="http://schemas.microsoft.com/office/drawing/2014/main" id="{454F1A5B-D1D0-4E57-AC52-C5EC7DEA08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8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xdr:row>
      <xdr:rowOff>0</xdr:rowOff>
    </xdr:from>
    <xdr:to>
      <xdr:col>0</xdr:col>
      <xdr:colOff>152400</xdr:colOff>
      <xdr:row>109</xdr:row>
      <xdr:rowOff>133350</xdr:rowOff>
    </xdr:to>
    <xdr:pic>
      <xdr:nvPicPr>
        <xdr:cNvPr id="110" name="Picture 1338">
          <a:extLst>
            <a:ext uri="{FF2B5EF4-FFF2-40B4-BE49-F238E27FC236}">
              <a16:creationId xmlns:a16="http://schemas.microsoft.com/office/drawing/2014/main" id="{9FEF7338-089F-4B44-86A4-A94B6E5303D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4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xdr:row>
      <xdr:rowOff>0</xdr:rowOff>
    </xdr:from>
    <xdr:to>
      <xdr:col>0</xdr:col>
      <xdr:colOff>152400</xdr:colOff>
      <xdr:row>110</xdr:row>
      <xdr:rowOff>133350</xdr:rowOff>
    </xdr:to>
    <xdr:pic>
      <xdr:nvPicPr>
        <xdr:cNvPr id="111" name="Picture 1337">
          <a:extLst>
            <a:ext uri="{FF2B5EF4-FFF2-40B4-BE49-F238E27FC236}">
              <a16:creationId xmlns:a16="http://schemas.microsoft.com/office/drawing/2014/main" id="{84873BFD-B903-4AB9-A685-4FA0C45FA4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xdr:row>
      <xdr:rowOff>0</xdr:rowOff>
    </xdr:from>
    <xdr:to>
      <xdr:col>0</xdr:col>
      <xdr:colOff>152400</xdr:colOff>
      <xdr:row>111</xdr:row>
      <xdr:rowOff>133350</xdr:rowOff>
    </xdr:to>
    <xdr:pic>
      <xdr:nvPicPr>
        <xdr:cNvPr id="112" name="Picture 1336">
          <a:extLst>
            <a:ext uri="{FF2B5EF4-FFF2-40B4-BE49-F238E27FC236}">
              <a16:creationId xmlns:a16="http://schemas.microsoft.com/office/drawing/2014/main" id="{FB1211DD-8AE4-409C-B982-16845F0143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7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xdr:row>
      <xdr:rowOff>0</xdr:rowOff>
    </xdr:from>
    <xdr:to>
      <xdr:col>0</xdr:col>
      <xdr:colOff>152400</xdr:colOff>
      <xdr:row>112</xdr:row>
      <xdr:rowOff>133350</xdr:rowOff>
    </xdr:to>
    <xdr:pic>
      <xdr:nvPicPr>
        <xdr:cNvPr id="113" name="Picture 1335">
          <a:extLst>
            <a:ext uri="{FF2B5EF4-FFF2-40B4-BE49-F238E27FC236}">
              <a16:creationId xmlns:a16="http://schemas.microsoft.com/office/drawing/2014/main" id="{006111BE-4722-43FF-B5B1-1B3A3B0424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3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xdr:row>
      <xdr:rowOff>0</xdr:rowOff>
    </xdr:from>
    <xdr:to>
      <xdr:col>0</xdr:col>
      <xdr:colOff>152400</xdr:colOff>
      <xdr:row>113</xdr:row>
      <xdr:rowOff>133350</xdr:rowOff>
    </xdr:to>
    <xdr:pic>
      <xdr:nvPicPr>
        <xdr:cNvPr id="114" name="Picture 1334">
          <a:extLst>
            <a:ext uri="{FF2B5EF4-FFF2-40B4-BE49-F238E27FC236}">
              <a16:creationId xmlns:a16="http://schemas.microsoft.com/office/drawing/2014/main" id="{7862D5EB-A3E3-43A6-862B-9E216568F3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9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xdr:row>
      <xdr:rowOff>0</xdr:rowOff>
    </xdr:from>
    <xdr:to>
      <xdr:col>0</xdr:col>
      <xdr:colOff>152400</xdr:colOff>
      <xdr:row>114</xdr:row>
      <xdr:rowOff>133350</xdr:rowOff>
    </xdr:to>
    <xdr:pic>
      <xdr:nvPicPr>
        <xdr:cNvPr id="115" name="Picture 1333">
          <a:extLst>
            <a:ext uri="{FF2B5EF4-FFF2-40B4-BE49-F238E27FC236}">
              <a16:creationId xmlns:a16="http://schemas.microsoft.com/office/drawing/2014/main" id="{5A725479-3B3A-4B92-BEE0-C899066BC4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xdr:row>
      <xdr:rowOff>0</xdr:rowOff>
    </xdr:from>
    <xdr:to>
      <xdr:col>0</xdr:col>
      <xdr:colOff>152400</xdr:colOff>
      <xdr:row>115</xdr:row>
      <xdr:rowOff>133350</xdr:rowOff>
    </xdr:to>
    <xdr:pic>
      <xdr:nvPicPr>
        <xdr:cNvPr id="116" name="Picture 1332">
          <a:extLst>
            <a:ext uri="{FF2B5EF4-FFF2-40B4-BE49-F238E27FC236}">
              <a16:creationId xmlns:a16="http://schemas.microsoft.com/office/drawing/2014/main" id="{F881FF3A-1F88-43D5-ABDF-14ACD9ECF5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21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xdr:row>
      <xdr:rowOff>0</xdr:rowOff>
    </xdr:from>
    <xdr:to>
      <xdr:col>0</xdr:col>
      <xdr:colOff>152400</xdr:colOff>
      <xdr:row>116</xdr:row>
      <xdr:rowOff>133350</xdr:rowOff>
    </xdr:to>
    <xdr:pic>
      <xdr:nvPicPr>
        <xdr:cNvPr id="117" name="Picture 1331">
          <a:extLst>
            <a:ext uri="{FF2B5EF4-FFF2-40B4-BE49-F238E27FC236}">
              <a16:creationId xmlns:a16="http://schemas.microsoft.com/office/drawing/2014/main" id="{BDC1045F-2494-418F-86D6-1B1A8AD086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83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xdr:row>
      <xdr:rowOff>0</xdr:rowOff>
    </xdr:from>
    <xdr:to>
      <xdr:col>0</xdr:col>
      <xdr:colOff>152400</xdr:colOff>
      <xdr:row>117</xdr:row>
      <xdr:rowOff>133350</xdr:rowOff>
    </xdr:to>
    <xdr:pic>
      <xdr:nvPicPr>
        <xdr:cNvPr id="118" name="Picture 1330">
          <a:extLst>
            <a:ext uri="{FF2B5EF4-FFF2-40B4-BE49-F238E27FC236}">
              <a16:creationId xmlns:a16="http://schemas.microsoft.com/office/drawing/2014/main" id="{3C6EBC7B-54EA-427C-A823-C7F67C0A07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45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xdr:row>
      <xdr:rowOff>0</xdr:rowOff>
    </xdr:from>
    <xdr:to>
      <xdr:col>0</xdr:col>
      <xdr:colOff>152400</xdr:colOff>
      <xdr:row>118</xdr:row>
      <xdr:rowOff>133350</xdr:rowOff>
    </xdr:to>
    <xdr:pic>
      <xdr:nvPicPr>
        <xdr:cNvPr id="119" name="Picture 1329">
          <a:extLst>
            <a:ext uri="{FF2B5EF4-FFF2-40B4-BE49-F238E27FC236}">
              <a16:creationId xmlns:a16="http://schemas.microsoft.com/office/drawing/2014/main" id="{12FDAEED-EDF8-4B3A-8882-AB3B6984D8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7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xdr:row>
      <xdr:rowOff>0</xdr:rowOff>
    </xdr:from>
    <xdr:to>
      <xdr:col>0</xdr:col>
      <xdr:colOff>152400</xdr:colOff>
      <xdr:row>119</xdr:row>
      <xdr:rowOff>133350</xdr:rowOff>
    </xdr:to>
    <xdr:pic>
      <xdr:nvPicPr>
        <xdr:cNvPr id="120" name="Picture 1328">
          <a:extLst>
            <a:ext uri="{FF2B5EF4-FFF2-40B4-BE49-F238E27FC236}">
              <a16:creationId xmlns:a16="http://schemas.microsoft.com/office/drawing/2014/main" id="{CE3A187B-3F89-44E9-A1EB-CDBF8DADF0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69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120</xdr:row>
      <xdr:rowOff>0</xdr:rowOff>
    </xdr:from>
    <xdr:to>
      <xdr:col>0</xdr:col>
      <xdr:colOff>152400</xdr:colOff>
      <xdr:row>120</xdr:row>
      <xdr:rowOff>133350</xdr:rowOff>
    </xdr:to>
    <xdr:pic>
      <xdr:nvPicPr>
        <xdr:cNvPr id="121" name="Picture 1327">
          <a:extLst>
            <a:ext uri="{FF2B5EF4-FFF2-40B4-BE49-F238E27FC236}">
              <a16:creationId xmlns:a16="http://schemas.microsoft.com/office/drawing/2014/main" id="{B8D68D51-014E-429B-BD9B-3F676D3E71B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121</xdr:row>
      <xdr:rowOff>0</xdr:rowOff>
    </xdr:from>
    <xdr:to>
      <xdr:col>0</xdr:col>
      <xdr:colOff>152400</xdr:colOff>
      <xdr:row>121</xdr:row>
      <xdr:rowOff>133350</xdr:rowOff>
    </xdr:to>
    <xdr:pic>
      <xdr:nvPicPr>
        <xdr:cNvPr id="122" name="Picture 1326">
          <a:extLst>
            <a:ext uri="{FF2B5EF4-FFF2-40B4-BE49-F238E27FC236}">
              <a16:creationId xmlns:a16="http://schemas.microsoft.com/office/drawing/2014/main" id="{64054495-ECB0-43E7-9F0A-61569CE224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9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122</xdr:row>
      <xdr:rowOff>0</xdr:rowOff>
    </xdr:from>
    <xdr:to>
      <xdr:col>0</xdr:col>
      <xdr:colOff>152400</xdr:colOff>
      <xdr:row>122</xdr:row>
      <xdr:rowOff>133350</xdr:rowOff>
    </xdr:to>
    <xdr:pic>
      <xdr:nvPicPr>
        <xdr:cNvPr id="123" name="Picture 1325">
          <a:extLst>
            <a:ext uri="{FF2B5EF4-FFF2-40B4-BE49-F238E27FC236}">
              <a16:creationId xmlns:a16="http://schemas.microsoft.com/office/drawing/2014/main" id="{6894FD75-C699-478A-B919-8707F8915E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54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123</xdr:row>
      <xdr:rowOff>0</xdr:rowOff>
    </xdr:from>
    <xdr:to>
      <xdr:col>0</xdr:col>
      <xdr:colOff>152400</xdr:colOff>
      <xdr:row>123</xdr:row>
      <xdr:rowOff>133350</xdr:rowOff>
    </xdr:to>
    <xdr:pic>
      <xdr:nvPicPr>
        <xdr:cNvPr id="124" name="Picture 1324">
          <a:extLst>
            <a:ext uri="{FF2B5EF4-FFF2-40B4-BE49-F238E27FC236}">
              <a16:creationId xmlns:a16="http://schemas.microsoft.com/office/drawing/2014/main" id="{7227561F-7890-4FE8-A34D-F9FE9C68F2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1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124</xdr:row>
      <xdr:rowOff>0</xdr:rowOff>
    </xdr:from>
    <xdr:to>
      <xdr:col>0</xdr:col>
      <xdr:colOff>152400</xdr:colOff>
      <xdr:row>124</xdr:row>
      <xdr:rowOff>133350</xdr:rowOff>
    </xdr:to>
    <xdr:pic>
      <xdr:nvPicPr>
        <xdr:cNvPr id="125" name="Picture 1323">
          <a:extLst>
            <a:ext uri="{FF2B5EF4-FFF2-40B4-BE49-F238E27FC236}">
              <a16:creationId xmlns:a16="http://schemas.microsoft.com/office/drawing/2014/main" id="{26B7E2DD-FBE1-406D-8C22-1FA72A0869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7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125</xdr:row>
      <xdr:rowOff>0</xdr:rowOff>
    </xdr:from>
    <xdr:to>
      <xdr:col>0</xdr:col>
      <xdr:colOff>152400</xdr:colOff>
      <xdr:row>125</xdr:row>
      <xdr:rowOff>133350</xdr:rowOff>
    </xdr:to>
    <xdr:pic>
      <xdr:nvPicPr>
        <xdr:cNvPr id="126" name="Picture 1322">
          <a:extLst>
            <a:ext uri="{FF2B5EF4-FFF2-40B4-BE49-F238E27FC236}">
              <a16:creationId xmlns:a16="http://schemas.microsoft.com/office/drawing/2014/main" id="{D51F744E-4C26-4979-8CD6-9EEFE1595F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40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126</xdr:row>
      <xdr:rowOff>0</xdr:rowOff>
    </xdr:from>
    <xdr:to>
      <xdr:col>0</xdr:col>
      <xdr:colOff>152400</xdr:colOff>
      <xdr:row>126</xdr:row>
      <xdr:rowOff>133350</xdr:rowOff>
    </xdr:to>
    <xdr:pic>
      <xdr:nvPicPr>
        <xdr:cNvPr id="127" name="Picture 1321">
          <a:extLst>
            <a:ext uri="{FF2B5EF4-FFF2-40B4-BE49-F238E27FC236}">
              <a16:creationId xmlns:a16="http://schemas.microsoft.com/office/drawing/2014/main" id="{B5E5F429-3826-456B-9EDC-08F7BD316F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0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127</xdr:row>
      <xdr:rowOff>0</xdr:rowOff>
    </xdr:from>
    <xdr:to>
      <xdr:col>0</xdr:col>
      <xdr:colOff>152400</xdr:colOff>
      <xdr:row>127</xdr:row>
      <xdr:rowOff>133350</xdr:rowOff>
    </xdr:to>
    <xdr:pic>
      <xdr:nvPicPr>
        <xdr:cNvPr id="128" name="Picture 1320">
          <a:extLst>
            <a:ext uri="{FF2B5EF4-FFF2-40B4-BE49-F238E27FC236}">
              <a16:creationId xmlns:a16="http://schemas.microsoft.com/office/drawing/2014/main" id="{A625D996-41AD-446E-B48C-F91D6E16F5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6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128</xdr:row>
      <xdr:rowOff>0</xdr:rowOff>
    </xdr:from>
    <xdr:to>
      <xdr:col>0</xdr:col>
      <xdr:colOff>152400</xdr:colOff>
      <xdr:row>128</xdr:row>
      <xdr:rowOff>133350</xdr:rowOff>
    </xdr:to>
    <xdr:pic>
      <xdr:nvPicPr>
        <xdr:cNvPr id="129" name="Picture 1319">
          <a:extLst>
            <a:ext uri="{FF2B5EF4-FFF2-40B4-BE49-F238E27FC236}">
              <a16:creationId xmlns:a16="http://schemas.microsoft.com/office/drawing/2014/main" id="{4E3F538C-3D70-417C-8C9D-456B66443A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2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129</xdr:row>
      <xdr:rowOff>0</xdr:rowOff>
    </xdr:from>
    <xdr:to>
      <xdr:col>0</xdr:col>
      <xdr:colOff>152400</xdr:colOff>
      <xdr:row>129</xdr:row>
      <xdr:rowOff>133350</xdr:rowOff>
    </xdr:to>
    <xdr:pic>
      <xdr:nvPicPr>
        <xdr:cNvPr id="130" name="Picture 1318">
          <a:extLst>
            <a:ext uri="{FF2B5EF4-FFF2-40B4-BE49-F238E27FC236}">
              <a16:creationId xmlns:a16="http://schemas.microsoft.com/office/drawing/2014/main" id="{98694E28-384B-4686-B12A-1E8535A208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8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130</xdr:row>
      <xdr:rowOff>0</xdr:rowOff>
    </xdr:from>
    <xdr:to>
      <xdr:col>0</xdr:col>
      <xdr:colOff>152400</xdr:colOff>
      <xdr:row>130</xdr:row>
      <xdr:rowOff>133350</xdr:rowOff>
    </xdr:to>
    <xdr:pic>
      <xdr:nvPicPr>
        <xdr:cNvPr id="131" name="Picture 1317">
          <a:extLst>
            <a:ext uri="{FF2B5EF4-FFF2-40B4-BE49-F238E27FC236}">
              <a16:creationId xmlns:a16="http://schemas.microsoft.com/office/drawing/2014/main" id="{915CDA61-0234-454A-A0F9-2D98A18170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131</xdr:row>
      <xdr:rowOff>0</xdr:rowOff>
    </xdr:from>
    <xdr:to>
      <xdr:col>0</xdr:col>
      <xdr:colOff>152400</xdr:colOff>
      <xdr:row>131</xdr:row>
      <xdr:rowOff>133350</xdr:rowOff>
    </xdr:to>
    <xdr:pic>
      <xdr:nvPicPr>
        <xdr:cNvPr id="132" name="Picture 1316">
          <a:extLst>
            <a:ext uri="{FF2B5EF4-FFF2-40B4-BE49-F238E27FC236}">
              <a16:creationId xmlns:a16="http://schemas.microsoft.com/office/drawing/2014/main" id="{C954201C-E45F-4565-A87A-4EBC18BBD6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1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132</xdr:row>
      <xdr:rowOff>0</xdr:rowOff>
    </xdr:from>
    <xdr:to>
      <xdr:col>0</xdr:col>
      <xdr:colOff>152400</xdr:colOff>
      <xdr:row>132</xdr:row>
      <xdr:rowOff>133350</xdr:rowOff>
    </xdr:to>
    <xdr:pic>
      <xdr:nvPicPr>
        <xdr:cNvPr id="133" name="Picture 1315">
          <a:extLst>
            <a:ext uri="{FF2B5EF4-FFF2-40B4-BE49-F238E27FC236}">
              <a16:creationId xmlns:a16="http://schemas.microsoft.com/office/drawing/2014/main" id="{8A8DE499-7B2D-41A7-9677-81C748541B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7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133</xdr:row>
      <xdr:rowOff>0</xdr:rowOff>
    </xdr:from>
    <xdr:to>
      <xdr:col>0</xdr:col>
      <xdr:colOff>152400</xdr:colOff>
      <xdr:row>133</xdr:row>
      <xdr:rowOff>133350</xdr:rowOff>
    </xdr:to>
    <xdr:pic>
      <xdr:nvPicPr>
        <xdr:cNvPr id="134" name="Picture 1314">
          <a:extLst>
            <a:ext uri="{FF2B5EF4-FFF2-40B4-BE49-F238E27FC236}">
              <a16:creationId xmlns:a16="http://schemas.microsoft.com/office/drawing/2014/main" id="{3BD78885-069B-4551-B7D7-18FA39FFDE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36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134</xdr:row>
      <xdr:rowOff>0</xdr:rowOff>
    </xdr:from>
    <xdr:to>
      <xdr:col>0</xdr:col>
      <xdr:colOff>152400</xdr:colOff>
      <xdr:row>134</xdr:row>
      <xdr:rowOff>133350</xdr:rowOff>
    </xdr:to>
    <xdr:pic>
      <xdr:nvPicPr>
        <xdr:cNvPr id="135" name="Picture 1313">
          <a:extLst>
            <a:ext uri="{FF2B5EF4-FFF2-40B4-BE49-F238E27FC236}">
              <a16:creationId xmlns:a16="http://schemas.microsoft.com/office/drawing/2014/main" id="{0EAC5B8F-BE78-47EC-8460-BD7D71047D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9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135</xdr:row>
      <xdr:rowOff>0</xdr:rowOff>
    </xdr:from>
    <xdr:to>
      <xdr:col>0</xdr:col>
      <xdr:colOff>152400</xdr:colOff>
      <xdr:row>135</xdr:row>
      <xdr:rowOff>133350</xdr:rowOff>
    </xdr:to>
    <xdr:pic>
      <xdr:nvPicPr>
        <xdr:cNvPr id="136" name="Picture 1312">
          <a:extLst>
            <a:ext uri="{FF2B5EF4-FFF2-40B4-BE49-F238E27FC236}">
              <a16:creationId xmlns:a16="http://schemas.microsoft.com/office/drawing/2014/main" id="{F5505A49-AE2E-433E-9854-9F248D72B8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5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136</xdr:row>
      <xdr:rowOff>0</xdr:rowOff>
    </xdr:from>
    <xdr:to>
      <xdr:col>0</xdr:col>
      <xdr:colOff>152400</xdr:colOff>
      <xdr:row>136</xdr:row>
      <xdr:rowOff>133350</xdr:rowOff>
    </xdr:to>
    <xdr:pic>
      <xdr:nvPicPr>
        <xdr:cNvPr id="137" name="Picture 1311">
          <a:extLst>
            <a:ext uri="{FF2B5EF4-FFF2-40B4-BE49-F238E27FC236}">
              <a16:creationId xmlns:a16="http://schemas.microsoft.com/office/drawing/2014/main" id="{45FFA34F-DECE-4F49-89AE-041463538E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21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137</xdr:row>
      <xdr:rowOff>0</xdr:rowOff>
    </xdr:from>
    <xdr:to>
      <xdr:col>0</xdr:col>
      <xdr:colOff>152400</xdr:colOff>
      <xdr:row>137</xdr:row>
      <xdr:rowOff>133350</xdr:rowOff>
    </xdr:to>
    <xdr:pic>
      <xdr:nvPicPr>
        <xdr:cNvPr id="138" name="Picture 1310">
          <a:extLst>
            <a:ext uri="{FF2B5EF4-FFF2-40B4-BE49-F238E27FC236}">
              <a16:creationId xmlns:a16="http://schemas.microsoft.com/office/drawing/2014/main" id="{97DBE6B0-D3FF-4CA3-AAD7-4A5F4093E3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8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138</xdr:row>
      <xdr:rowOff>0</xdr:rowOff>
    </xdr:from>
    <xdr:to>
      <xdr:col>0</xdr:col>
      <xdr:colOff>152400</xdr:colOff>
      <xdr:row>138</xdr:row>
      <xdr:rowOff>133350</xdr:rowOff>
    </xdr:to>
    <xdr:pic>
      <xdr:nvPicPr>
        <xdr:cNvPr id="139" name="Picture 1309">
          <a:extLst>
            <a:ext uri="{FF2B5EF4-FFF2-40B4-BE49-F238E27FC236}">
              <a16:creationId xmlns:a16="http://schemas.microsoft.com/office/drawing/2014/main" id="{3BAFBE56-130F-4850-B816-A092039021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45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139</xdr:row>
      <xdr:rowOff>0</xdr:rowOff>
    </xdr:from>
    <xdr:to>
      <xdr:col>0</xdr:col>
      <xdr:colOff>152400</xdr:colOff>
      <xdr:row>139</xdr:row>
      <xdr:rowOff>133350</xdr:rowOff>
    </xdr:to>
    <xdr:pic>
      <xdr:nvPicPr>
        <xdr:cNvPr id="140" name="Picture 1308">
          <a:extLst>
            <a:ext uri="{FF2B5EF4-FFF2-40B4-BE49-F238E27FC236}">
              <a16:creationId xmlns:a16="http://schemas.microsoft.com/office/drawing/2014/main" id="{5BF21DF6-9D92-449D-A9D5-F96938C214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07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140</xdr:row>
      <xdr:rowOff>0</xdr:rowOff>
    </xdr:from>
    <xdr:to>
      <xdr:col>0</xdr:col>
      <xdr:colOff>152400</xdr:colOff>
      <xdr:row>140</xdr:row>
      <xdr:rowOff>133350</xdr:rowOff>
    </xdr:to>
    <xdr:pic>
      <xdr:nvPicPr>
        <xdr:cNvPr id="141" name="Picture 1307">
          <a:extLst>
            <a:ext uri="{FF2B5EF4-FFF2-40B4-BE49-F238E27FC236}">
              <a16:creationId xmlns:a16="http://schemas.microsoft.com/office/drawing/2014/main" id="{B4852E6E-660E-4919-985B-2413BB5F7B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141</xdr:row>
      <xdr:rowOff>0</xdr:rowOff>
    </xdr:from>
    <xdr:to>
      <xdr:col>0</xdr:col>
      <xdr:colOff>152400</xdr:colOff>
      <xdr:row>141</xdr:row>
      <xdr:rowOff>133350</xdr:rowOff>
    </xdr:to>
    <xdr:pic>
      <xdr:nvPicPr>
        <xdr:cNvPr id="142" name="Picture 1306">
          <a:extLst>
            <a:ext uri="{FF2B5EF4-FFF2-40B4-BE49-F238E27FC236}">
              <a16:creationId xmlns:a16="http://schemas.microsoft.com/office/drawing/2014/main" id="{DA7DD9FB-A1AA-42D0-95F0-730280E56E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3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142</xdr:row>
      <xdr:rowOff>0</xdr:rowOff>
    </xdr:from>
    <xdr:to>
      <xdr:col>0</xdr:col>
      <xdr:colOff>152400</xdr:colOff>
      <xdr:row>142</xdr:row>
      <xdr:rowOff>133350</xdr:rowOff>
    </xdr:to>
    <xdr:pic>
      <xdr:nvPicPr>
        <xdr:cNvPr id="143" name="Picture 1305">
          <a:extLst>
            <a:ext uri="{FF2B5EF4-FFF2-40B4-BE49-F238E27FC236}">
              <a16:creationId xmlns:a16="http://schemas.microsoft.com/office/drawing/2014/main" id="{36B6C570-173F-4B58-B9BF-66F89CD7F8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93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143</xdr:row>
      <xdr:rowOff>0</xdr:rowOff>
    </xdr:from>
    <xdr:to>
      <xdr:col>0</xdr:col>
      <xdr:colOff>152400</xdr:colOff>
      <xdr:row>143</xdr:row>
      <xdr:rowOff>133350</xdr:rowOff>
    </xdr:to>
    <xdr:pic>
      <xdr:nvPicPr>
        <xdr:cNvPr id="144" name="Picture 1304">
          <a:extLst>
            <a:ext uri="{FF2B5EF4-FFF2-40B4-BE49-F238E27FC236}">
              <a16:creationId xmlns:a16="http://schemas.microsoft.com/office/drawing/2014/main" id="{43BA0863-ADDC-4956-BA98-6C1D772AFF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5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144</xdr:row>
      <xdr:rowOff>0</xdr:rowOff>
    </xdr:from>
    <xdr:to>
      <xdr:col>0</xdr:col>
      <xdr:colOff>152400</xdr:colOff>
      <xdr:row>144</xdr:row>
      <xdr:rowOff>133350</xdr:rowOff>
    </xdr:to>
    <xdr:pic>
      <xdr:nvPicPr>
        <xdr:cNvPr id="145" name="Picture 1303">
          <a:extLst>
            <a:ext uri="{FF2B5EF4-FFF2-40B4-BE49-F238E27FC236}">
              <a16:creationId xmlns:a16="http://schemas.microsoft.com/office/drawing/2014/main" id="{34A1F2C2-443C-4FBF-ACC8-06B2A97810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1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145</xdr:row>
      <xdr:rowOff>0</xdr:rowOff>
    </xdr:from>
    <xdr:to>
      <xdr:col>0</xdr:col>
      <xdr:colOff>152400</xdr:colOff>
      <xdr:row>145</xdr:row>
      <xdr:rowOff>133350</xdr:rowOff>
    </xdr:to>
    <xdr:pic>
      <xdr:nvPicPr>
        <xdr:cNvPr id="146" name="Picture 1302">
          <a:extLst>
            <a:ext uri="{FF2B5EF4-FFF2-40B4-BE49-F238E27FC236}">
              <a16:creationId xmlns:a16="http://schemas.microsoft.com/office/drawing/2014/main" id="{F424DF22-E784-4B4E-B03A-FEA8C05E0A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479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146</xdr:row>
      <xdr:rowOff>0</xdr:rowOff>
    </xdr:from>
    <xdr:to>
      <xdr:col>0</xdr:col>
      <xdr:colOff>152400</xdr:colOff>
      <xdr:row>146</xdr:row>
      <xdr:rowOff>133350</xdr:rowOff>
    </xdr:to>
    <xdr:pic>
      <xdr:nvPicPr>
        <xdr:cNvPr id="147" name="Picture 1301">
          <a:extLst>
            <a:ext uri="{FF2B5EF4-FFF2-40B4-BE49-F238E27FC236}">
              <a16:creationId xmlns:a16="http://schemas.microsoft.com/office/drawing/2014/main" id="{A1ECEEB1-B693-423C-A9AB-067A1154E6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4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147</xdr:row>
      <xdr:rowOff>0</xdr:rowOff>
    </xdr:from>
    <xdr:to>
      <xdr:col>0</xdr:col>
      <xdr:colOff>152400</xdr:colOff>
      <xdr:row>147</xdr:row>
      <xdr:rowOff>133350</xdr:rowOff>
    </xdr:to>
    <xdr:pic>
      <xdr:nvPicPr>
        <xdr:cNvPr id="148" name="Picture 1300">
          <a:extLst>
            <a:ext uri="{FF2B5EF4-FFF2-40B4-BE49-F238E27FC236}">
              <a16:creationId xmlns:a16="http://schemas.microsoft.com/office/drawing/2014/main" id="{0CF5DBC8-6DA0-43A8-B01C-BCD5322291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02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148</xdr:row>
      <xdr:rowOff>0</xdr:rowOff>
    </xdr:from>
    <xdr:to>
      <xdr:col>0</xdr:col>
      <xdr:colOff>152400</xdr:colOff>
      <xdr:row>148</xdr:row>
      <xdr:rowOff>133350</xdr:rowOff>
    </xdr:to>
    <xdr:pic>
      <xdr:nvPicPr>
        <xdr:cNvPr id="149" name="Picture 1299">
          <a:extLst>
            <a:ext uri="{FF2B5EF4-FFF2-40B4-BE49-F238E27FC236}">
              <a16:creationId xmlns:a16="http://schemas.microsoft.com/office/drawing/2014/main" id="{7160E0F9-3BAE-4F0A-8969-D0E2EAA743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6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149</xdr:row>
      <xdr:rowOff>0</xdr:rowOff>
    </xdr:from>
    <xdr:to>
      <xdr:col>0</xdr:col>
      <xdr:colOff>152400</xdr:colOff>
      <xdr:row>149</xdr:row>
      <xdr:rowOff>133350</xdr:rowOff>
    </xdr:to>
    <xdr:pic>
      <xdr:nvPicPr>
        <xdr:cNvPr id="150" name="Picture 1298">
          <a:extLst>
            <a:ext uri="{FF2B5EF4-FFF2-40B4-BE49-F238E27FC236}">
              <a16:creationId xmlns:a16="http://schemas.microsoft.com/office/drawing/2014/main" id="{D242B3E0-B9A4-41C7-A663-9431F56268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26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150</xdr:row>
      <xdr:rowOff>0</xdr:rowOff>
    </xdr:from>
    <xdr:to>
      <xdr:col>0</xdr:col>
      <xdr:colOff>152400</xdr:colOff>
      <xdr:row>150</xdr:row>
      <xdr:rowOff>133350</xdr:rowOff>
    </xdr:to>
    <xdr:pic>
      <xdr:nvPicPr>
        <xdr:cNvPr id="151" name="Picture 1297">
          <a:extLst>
            <a:ext uri="{FF2B5EF4-FFF2-40B4-BE49-F238E27FC236}">
              <a16:creationId xmlns:a16="http://schemas.microsoft.com/office/drawing/2014/main" id="{20986683-05A5-4420-9141-353EB5D89C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28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151</xdr:row>
      <xdr:rowOff>0</xdr:rowOff>
    </xdr:from>
    <xdr:to>
      <xdr:col>0</xdr:col>
      <xdr:colOff>152400</xdr:colOff>
      <xdr:row>151</xdr:row>
      <xdr:rowOff>133350</xdr:rowOff>
    </xdr:to>
    <xdr:pic>
      <xdr:nvPicPr>
        <xdr:cNvPr id="152" name="Picture 1296">
          <a:extLst>
            <a:ext uri="{FF2B5EF4-FFF2-40B4-BE49-F238E27FC236}">
              <a16:creationId xmlns:a16="http://schemas.microsoft.com/office/drawing/2014/main" id="{EF6A006A-4325-45BC-BB07-5ED5C5B5C9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50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152</xdr:row>
      <xdr:rowOff>0</xdr:rowOff>
    </xdr:from>
    <xdr:to>
      <xdr:col>0</xdr:col>
      <xdr:colOff>152400</xdr:colOff>
      <xdr:row>152</xdr:row>
      <xdr:rowOff>133350</xdr:rowOff>
    </xdr:to>
    <xdr:pic>
      <xdr:nvPicPr>
        <xdr:cNvPr id="153" name="Picture 1295">
          <a:extLst>
            <a:ext uri="{FF2B5EF4-FFF2-40B4-BE49-F238E27FC236}">
              <a16:creationId xmlns:a16="http://schemas.microsoft.com/office/drawing/2014/main" id="{95E10F94-C807-46FD-8820-0E92734261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61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153</xdr:row>
      <xdr:rowOff>0</xdr:rowOff>
    </xdr:from>
    <xdr:to>
      <xdr:col>0</xdr:col>
      <xdr:colOff>152400</xdr:colOff>
      <xdr:row>153</xdr:row>
      <xdr:rowOff>133350</xdr:rowOff>
    </xdr:to>
    <xdr:pic>
      <xdr:nvPicPr>
        <xdr:cNvPr id="154" name="Picture 1294">
          <a:extLst>
            <a:ext uri="{FF2B5EF4-FFF2-40B4-BE49-F238E27FC236}">
              <a16:creationId xmlns:a16="http://schemas.microsoft.com/office/drawing/2014/main" id="{42242FF9-AA97-44E5-B7FE-D5B33E0B40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74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154</xdr:row>
      <xdr:rowOff>0</xdr:rowOff>
    </xdr:from>
    <xdr:to>
      <xdr:col>0</xdr:col>
      <xdr:colOff>152400</xdr:colOff>
      <xdr:row>154</xdr:row>
      <xdr:rowOff>133350</xdr:rowOff>
    </xdr:to>
    <xdr:pic>
      <xdr:nvPicPr>
        <xdr:cNvPr id="155" name="Picture 1293">
          <a:extLst>
            <a:ext uri="{FF2B5EF4-FFF2-40B4-BE49-F238E27FC236}">
              <a16:creationId xmlns:a16="http://schemas.microsoft.com/office/drawing/2014/main" id="{063DA02E-5FC8-4A17-BB81-BD0C38219C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3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155</xdr:row>
      <xdr:rowOff>0</xdr:rowOff>
    </xdr:from>
    <xdr:to>
      <xdr:col>0</xdr:col>
      <xdr:colOff>152400</xdr:colOff>
      <xdr:row>155</xdr:row>
      <xdr:rowOff>133350</xdr:rowOff>
    </xdr:to>
    <xdr:pic>
      <xdr:nvPicPr>
        <xdr:cNvPr id="156" name="Picture 1292">
          <a:extLst>
            <a:ext uri="{FF2B5EF4-FFF2-40B4-BE49-F238E27FC236}">
              <a16:creationId xmlns:a16="http://schemas.microsoft.com/office/drawing/2014/main" id="{E29B3957-6F9C-4E94-B160-6F20B71DC4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98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156</xdr:row>
      <xdr:rowOff>0</xdr:rowOff>
    </xdr:from>
    <xdr:to>
      <xdr:col>0</xdr:col>
      <xdr:colOff>152400</xdr:colOff>
      <xdr:row>156</xdr:row>
      <xdr:rowOff>133350</xdr:rowOff>
    </xdr:to>
    <xdr:pic>
      <xdr:nvPicPr>
        <xdr:cNvPr id="157" name="Picture 1291">
          <a:extLst>
            <a:ext uri="{FF2B5EF4-FFF2-40B4-BE49-F238E27FC236}">
              <a16:creationId xmlns:a16="http://schemas.microsoft.com/office/drawing/2014/main" id="{588749B9-EDE3-45BD-8836-94D56496A21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6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157</xdr:row>
      <xdr:rowOff>0</xdr:rowOff>
    </xdr:from>
    <xdr:to>
      <xdr:col>0</xdr:col>
      <xdr:colOff>152400</xdr:colOff>
      <xdr:row>157</xdr:row>
      <xdr:rowOff>133350</xdr:rowOff>
    </xdr:to>
    <xdr:pic>
      <xdr:nvPicPr>
        <xdr:cNvPr id="158" name="Picture 1290">
          <a:extLst>
            <a:ext uri="{FF2B5EF4-FFF2-40B4-BE49-F238E27FC236}">
              <a16:creationId xmlns:a16="http://schemas.microsoft.com/office/drawing/2014/main" id="{60FCD81F-A7AA-4CBA-A827-CFA445815A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22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158</xdr:row>
      <xdr:rowOff>0</xdr:rowOff>
    </xdr:from>
    <xdr:to>
      <xdr:col>0</xdr:col>
      <xdr:colOff>152400</xdr:colOff>
      <xdr:row>158</xdr:row>
      <xdr:rowOff>133350</xdr:rowOff>
    </xdr:to>
    <xdr:pic>
      <xdr:nvPicPr>
        <xdr:cNvPr id="159" name="Picture 1289">
          <a:extLst>
            <a:ext uri="{FF2B5EF4-FFF2-40B4-BE49-F238E27FC236}">
              <a16:creationId xmlns:a16="http://schemas.microsoft.com/office/drawing/2014/main" id="{1753E422-D0BA-423D-A776-43B112AB5B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8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159</xdr:row>
      <xdr:rowOff>0</xdr:rowOff>
    </xdr:from>
    <xdr:to>
      <xdr:col>0</xdr:col>
      <xdr:colOff>152400</xdr:colOff>
      <xdr:row>159</xdr:row>
      <xdr:rowOff>133350</xdr:rowOff>
    </xdr:to>
    <xdr:pic>
      <xdr:nvPicPr>
        <xdr:cNvPr id="160" name="Picture 1288">
          <a:extLst>
            <a:ext uri="{FF2B5EF4-FFF2-40B4-BE49-F238E27FC236}">
              <a16:creationId xmlns:a16="http://schemas.microsoft.com/office/drawing/2014/main" id="{A0EC653A-235B-48AB-BC63-526E7157B5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46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160</xdr:row>
      <xdr:rowOff>0</xdr:rowOff>
    </xdr:from>
    <xdr:to>
      <xdr:col>0</xdr:col>
      <xdr:colOff>152400</xdr:colOff>
      <xdr:row>160</xdr:row>
      <xdr:rowOff>133350</xdr:rowOff>
    </xdr:to>
    <xdr:pic>
      <xdr:nvPicPr>
        <xdr:cNvPr id="161" name="Picture 1287">
          <a:extLst>
            <a:ext uri="{FF2B5EF4-FFF2-40B4-BE49-F238E27FC236}">
              <a16:creationId xmlns:a16="http://schemas.microsoft.com/office/drawing/2014/main" id="{AC67D53B-0608-418A-B9F3-A67FCB7727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161</xdr:row>
      <xdr:rowOff>0</xdr:rowOff>
    </xdr:from>
    <xdr:to>
      <xdr:col>0</xdr:col>
      <xdr:colOff>152400</xdr:colOff>
      <xdr:row>161</xdr:row>
      <xdr:rowOff>133350</xdr:rowOff>
    </xdr:to>
    <xdr:pic>
      <xdr:nvPicPr>
        <xdr:cNvPr id="162" name="Picture 1286">
          <a:extLst>
            <a:ext uri="{FF2B5EF4-FFF2-40B4-BE49-F238E27FC236}">
              <a16:creationId xmlns:a16="http://schemas.microsoft.com/office/drawing/2014/main" id="{56FECAD8-7836-4C08-BED9-4A8B0645B1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69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162</xdr:row>
      <xdr:rowOff>0</xdr:rowOff>
    </xdr:from>
    <xdr:to>
      <xdr:col>0</xdr:col>
      <xdr:colOff>152400</xdr:colOff>
      <xdr:row>162</xdr:row>
      <xdr:rowOff>133350</xdr:rowOff>
    </xdr:to>
    <xdr:pic>
      <xdr:nvPicPr>
        <xdr:cNvPr id="163" name="Picture 1285">
          <a:extLst>
            <a:ext uri="{FF2B5EF4-FFF2-40B4-BE49-F238E27FC236}">
              <a16:creationId xmlns:a16="http://schemas.microsoft.com/office/drawing/2014/main" id="{97BFAB25-8C4C-4FB7-BC06-1C6C533231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31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163</xdr:row>
      <xdr:rowOff>0</xdr:rowOff>
    </xdr:from>
    <xdr:to>
      <xdr:col>0</xdr:col>
      <xdr:colOff>152400</xdr:colOff>
      <xdr:row>163</xdr:row>
      <xdr:rowOff>133350</xdr:rowOff>
    </xdr:to>
    <xdr:pic>
      <xdr:nvPicPr>
        <xdr:cNvPr id="164" name="Picture 1284">
          <a:extLst>
            <a:ext uri="{FF2B5EF4-FFF2-40B4-BE49-F238E27FC236}">
              <a16:creationId xmlns:a16="http://schemas.microsoft.com/office/drawing/2014/main" id="{80D3F8E4-2F45-4E44-987B-667F5E8673E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93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164</xdr:row>
      <xdr:rowOff>0</xdr:rowOff>
    </xdr:from>
    <xdr:to>
      <xdr:col>0</xdr:col>
      <xdr:colOff>152400</xdr:colOff>
      <xdr:row>164</xdr:row>
      <xdr:rowOff>133350</xdr:rowOff>
    </xdr:to>
    <xdr:pic>
      <xdr:nvPicPr>
        <xdr:cNvPr id="165" name="Picture 1283">
          <a:extLst>
            <a:ext uri="{FF2B5EF4-FFF2-40B4-BE49-F238E27FC236}">
              <a16:creationId xmlns:a16="http://schemas.microsoft.com/office/drawing/2014/main" id="{DD30C7A7-647D-4DE1-84EA-951617F0274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55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165</xdr:row>
      <xdr:rowOff>0</xdr:rowOff>
    </xdr:from>
    <xdr:to>
      <xdr:col>0</xdr:col>
      <xdr:colOff>152400</xdr:colOff>
      <xdr:row>165</xdr:row>
      <xdr:rowOff>133350</xdr:rowOff>
    </xdr:to>
    <xdr:pic>
      <xdr:nvPicPr>
        <xdr:cNvPr id="166" name="Picture 1282">
          <a:extLst>
            <a:ext uri="{FF2B5EF4-FFF2-40B4-BE49-F238E27FC236}">
              <a16:creationId xmlns:a16="http://schemas.microsoft.com/office/drawing/2014/main" id="{CC34ED1E-1AC6-42EC-B61A-5E2342440B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717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166</xdr:row>
      <xdr:rowOff>0</xdr:rowOff>
    </xdr:from>
    <xdr:to>
      <xdr:col>0</xdr:col>
      <xdr:colOff>152400</xdr:colOff>
      <xdr:row>166</xdr:row>
      <xdr:rowOff>133350</xdr:rowOff>
    </xdr:to>
    <xdr:pic>
      <xdr:nvPicPr>
        <xdr:cNvPr id="167" name="Picture 1281">
          <a:extLst>
            <a:ext uri="{FF2B5EF4-FFF2-40B4-BE49-F238E27FC236}">
              <a16:creationId xmlns:a16="http://schemas.microsoft.com/office/drawing/2014/main" id="{CC739746-5E45-41A1-B34C-6011EBB0E4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79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167</xdr:row>
      <xdr:rowOff>0</xdr:rowOff>
    </xdr:from>
    <xdr:to>
      <xdr:col>0</xdr:col>
      <xdr:colOff>152400</xdr:colOff>
      <xdr:row>167</xdr:row>
      <xdr:rowOff>133350</xdr:rowOff>
    </xdr:to>
    <xdr:pic>
      <xdr:nvPicPr>
        <xdr:cNvPr id="168" name="Picture 1280">
          <a:extLst>
            <a:ext uri="{FF2B5EF4-FFF2-40B4-BE49-F238E27FC236}">
              <a16:creationId xmlns:a16="http://schemas.microsoft.com/office/drawing/2014/main" id="{8DC18DD0-4D90-4C28-92C1-21A2FD7ED5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41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168</xdr:row>
      <xdr:rowOff>0</xdr:rowOff>
    </xdr:from>
    <xdr:to>
      <xdr:col>0</xdr:col>
      <xdr:colOff>152400</xdr:colOff>
      <xdr:row>168</xdr:row>
      <xdr:rowOff>133350</xdr:rowOff>
    </xdr:to>
    <xdr:pic>
      <xdr:nvPicPr>
        <xdr:cNvPr id="169" name="Picture 1279">
          <a:extLst>
            <a:ext uri="{FF2B5EF4-FFF2-40B4-BE49-F238E27FC236}">
              <a16:creationId xmlns:a16="http://schemas.microsoft.com/office/drawing/2014/main" id="{D4B9CD71-C104-4D8A-9B62-29A6EA0EFE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03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169</xdr:row>
      <xdr:rowOff>0</xdr:rowOff>
    </xdr:from>
    <xdr:to>
      <xdr:col>0</xdr:col>
      <xdr:colOff>152400</xdr:colOff>
      <xdr:row>169</xdr:row>
      <xdr:rowOff>133350</xdr:rowOff>
    </xdr:to>
    <xdr:pic>
      <xdr:nvPicPr>
        <xdr:cNvPr id="170" name="Picture 1278">
          <a:extLst>
            <a:ext uri="{FF2B5EF4-FFF2-40B4-BE49-F238E27FC236}">
              <a16:creationId xmlns:a16="http://schemas.microsoft.com/office/drawing/2014/main" id="{DC6BFE7C-E43F-428F-AB0D-0857FCC754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65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170</xdr:row>
      <xdr:rowOff>0</xdr:rowOff>
    </xdr:from>
    <xdr:to>
      <xdr:col>0</xdr:col>
      <xdr:colOff>152400</xdr:colOff>
      <xdr:row>170</xdr:row>
      <xdr:rowOff>133350</xdr:rowOff>
    </xdr:to>
    <xdr:pic>
      <xdr:nvPicPr>
        <xdr:cNvPr id="171" name="Picture 1277">
          <a:extLst>
            <a:ext uri="{FF2B5EF4-FFF2-40B4-BE49-F238E27FC236}">
              <a16:creationId xmlns:a16="http://schemas.microsoft.com/office/drawing/2014/main" id="{FF34F939-4538-40D4-97E7-2755DCD6604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27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171</xdr:row>
      <xdr:rowOff>0</xdr:rowOff>
    </xdr:from>
    <xdr:to>
      <xdr:col>0</xdr:col>
      <xdr:colOff>152400</xdr:colOff>
      <xdr:row>171</xdr:row>
      <xdr:rowOff>133350</xdr:rowOff>
    </xdr:to>
    <xdr:pic>
      <xdr:nvPicPr>
        <xdr:cNvPr id="172" name="Picture 1276">
          <a:extLst>
            <a:ext uri="{FF2B5EF4-FFF2-40B4-BE49-F238E27FC236}">
              <a16:creationId xmlns:a16="http://schemas.microsoft.com/office/drawing/2014/main" id="{61176832-C8F2-4AC0-8E63-BF8926A404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89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172</xdr:row>
      <xdr:rowOff>0</xdr:rowOff>
    </xdr:from>
    <xdr:to>
      <xdr:col>0</xdr:col>
      <xdr:colOff>152400</xdr:colOff>
      <xdr:row>172</xdr:row>
      <xdr:rowOff>133350</xdr:rowOff>
    </xdr:to>
    <xdr:pic>
      <xdr:nvPicPr>
        <xdr:cNvPr id="173" name="Picture 1275">
          <a:extLst>
            <a:ext uri="{FF2B5EF4-FFF2-40B4-BE49-F238E27FC236}">
              <a16:creationId xmlns:a16="http://schemas.microsoft.com/office/drawing/2014/main" id="{9C7819D6-7BB8-4BE8-AAC1-A268CE1A83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51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173</xdr:row>
      <xdr:rowOff>0</xdr:rowOff>
    </xdr:from>
    <xdr:to>
      <xdr:col>0</xdr:col>
      <xdr:colOff>152400</xdr:colOff>
      <xdr:row>173</xdr:row>
      <xdr:rowOff>133350</xdr:rowOff>
    </xdr:to>
    <xdr:pic>
      <xdr:nvPicPr>
        <xdr:cNvPr id="174" name="Picture 1274">
          <a:extLst>
            <a:ext uri="{FF2B5EF4-FFF2-40B4-BE49-F238E27FC236}">
              <a16:creationId xmlns:a16="http://schemas.microsoft.com/office/drawing/2014/main" id="{A63B3A02-224A-45B4-A159-F1DDFD97F0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13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174</xdr:row>
      <xdr:rowOff>0</xdr:rowOff>
    </xdr:from>
    <xdr:to>
      <xdr:col>0</xdr:col>
      <xdr:colOff>152400</xdr:colOff>
      <xdr:row>174</xdr:row>
      <xdr:rowOff>133350</xdr:rowOff>
    </xdr:to>
    <xdr:pic>
      <xdr:nvPicPr>
        <xdr:cNvPr id="175" name="Picture 1273">
          <a:extLst>
            <a:ext uri="{FF2B5EF4-FFF2-40B4-BE49-F238E27FC236}">
              <a16:creationId xmlns:a16="http://schemas.microsoft.com/office/drawing/2014/main" id="{1F4E98AB-1ADF-4C0B-8047-631DD60F48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74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175</xdr:row>
      <xdr:rowOff>0</xdr:rowOff>
    </xdr:from>
    <xdr:to>
      <xdr:col>0</xdr:col>
      <xdr:colOff>152400</xdr:colOff>
      <xdr:row>175</xdr:row>
      <xdr:rowOff>133350</xdr:rowOff>
    </xdr:to>
    <xdr:pic>
      <xdr:nvPicPr>
        <xdr:cNvPr id="176" name="Picture 1272">
          <a:extLst>
            <a:ext uri="{FF2B5EF4-FFF2-40B4-BE49-F238E27FC236}">
              <a16:creationId xmlns:a16="http://schemas.microsoft.com/office/drawing/2014/main" id="{AF642DEA-EFA7-4061-97C5-0F6DD197B6A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336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176</xdr:row>
      <xdr:rowOff>0</xdr:rowOff>
    </xdr:from>
    <xdr:to>
      <xdr:col>0</xdr:col>
      <xdr:colOff>152400</xdr:colOff>
      <xdr:row>176</xdr:row>
      <xdr:rowOff>133350</xdr:rowOff>
    </xdr:to>
    <xdr:pic>
      <xdr:nvPicPr>
        <xdr:cNvPr id="177" name="Picture 1271">
          <a:extLst>
            <a:ext uri="{FF2B5EF4-FFF2-40B4-BE49-F238E27FC236}">
              <a16:creationId xmlns:a16="http://schemas.microsoft.com/office/drawing/2014/main" id="{8AB7B7B0-C51F-4C43-AC59-41AF483FF7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98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177</xdr:row>
      <xdr:rowOff>0</xdr:rowOff>
    </xdr:from>
    <xdr:to>
      <xdr:col>0</xdr:col>
      <xdr:colOff>152400</xdr:colOff>
      <xdr:row>177</xdr:row>
      <xdr:rowOff>133350</xdr:rowOff>
    </xdr:to>
    <xdr:pic>
      <xdr:nvPicPr>
        <xdr:cNvPr id="178" name="Picture 1270">
          <a:extLst>
            <a:ext uri="{FF2B5EF4-FFF2-40B4-BE49-F238E27FC236}">
              <a16:creationId xmlns:a16="http://schemas.microsoft.com/office/drawing/2014/main" id="{20DC6AC6-B40D-4F4C-8325-2CF06EA744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660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178</xdr:row>
      <xdr:rowOff>0</xdr:rowOff>
    </xdr:from>
    <xdr:to>
      <xdr:col>0</xdr:col>
      <xdr:colOff>152400</xdr:colOff>
      <xdr:row>178</xdr:row>
      <xdr:rowOff>133350</xdr:rowOff>
    </xdr:to>
    <xdr:pic>
      <xdr:nvPicPr>
        <xdr:cNvPr id="179" name="Picture 1269">
          <a:extLst>
            <a:ext uri="{FF2B5EF4-FFF2-40B4-BE49-F238E27FC236}">
              <a16:creationId xmlns:a16="http://schemas.microsoft.com/office/drawing/2014/main" id="{651C420A-DFA9-432E-8824-2C812F8FE09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22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179</xdr:row>
      <xdr:rowOff>0</xdr:rowOff>
    </xdr:from>
    <xdr:to>
      <xdr:col>0</xdr:col>
      <xdr:colOff>152400</xdr:colOff>
      <xdr:row>179</xdr:row>
      <xdr:rowOff>133350</xdr:rowOff>
    </xdr:to>
    <xdr:pic>
      <xdr:nvPicPr>
        <xdr:cNvPr id="180" name="Picture 1268">
          <a:extLst>
            <a:ext uri="{FF2B5EF4-FFF2-40B4-BE49-F238E27FC236}">
              <a16:creationId xmlns:a16="http://schemas.microsoft.com/office/drawing/2014/main" id="{67AD9BAD-2EFA-4B0B-A1B7-C041EB30DE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84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180</xdr:row>
      <xdr:rowOff>0</xdr:rowOff>
    </xdr:from>
    <xdr:to>
      <xdr:col>0</xdr:col>
      <xdr:colOff>152400</xdr:colOff>
      <xdr:row>180</xdr:row>
      <xdr:rowOff>133350</xdr:rowOff>
    </xdr:to>
    <xdr:pic>
      <xdr:nvPicPr>
        <xdr:cNvPr id="181" name="Picture 1267">
          <a:extLst>
            <a:ext uri="{FF2B5EF4-FFF2-40B4-BE49-F238E27FC236}">
              <a16:creationId xmlns:a16="http://schemas.microsoft.com/office/drawing/2014/main" id="{6DBE7ADD-D3F5-434D-897D-A244C6252E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4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181</xdr:row>
      <xdr:rowOff>0</xdr:rowOff>
    </xdr:from>
    <xdr:to>
      <xdr:col>0</xdr:col>
      <xdr:colOff>152400</xdr:colOff>
      <xdr:row>181</xdr:row>
      <xdr:rowOff>133350</xdr:rowOff>
    </xdr:to>
    <xdr:pic>
      <xdr:nvPicPr>
        <xdr:cNvPr id="182" name="Picture 1266">
          <a:extLst>
            <a:ext uri="{FF2B5EF4-FFF2-40B4-BE49-F238E27FC236}">
              <a16:creationId xmlns:a16="http://schemas.microsoft.com/office/drawing/2014/main" id="{0483CF7D-AC68-45B7-A06C-56750839AF4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308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182</xdr:row>
      <xdr:rowOff>0</xdr:rowOff>
    </xdr:from>
    <xdr:to>
      <xdr:col>0</xdr:col>
      <xdr:colOff>152400</xdr:colOff>
      <xdr:row>182</xdr:row>
      <xdr:rowOff>133350</xdr:rowOff>
    </xdr:to>
    <xdr:pic>
      <xdr:nvPicPr>
        <xdr:cNvPr id="184" name="Picture 1264">
          <a:extLst>
            <a:ext uri="{FF2B5EF4-FFF2-40B4-BE49-F238E27FC236}">
              <a16:creationId xmlns:a16="http://schemas.microsoft.com/office/drawing/2014/main" id="{7091A3D6-C942-4B79-BF3F-B55436DD21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32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183</xdr:row>
      <xdr:rowOff>0</xdr:rowOff>
    </xdr:from>
    <xdr:to>
      <xdr:col>0</xdr:col>
      <xdr:colOff>152400</xdr:colOff>
      <xdr:row>183</xdr:row>
      <xdr:rowOff>133350</xdr:rowOff>
    </xdr:to>
    <xdr:pic>
      <xdr:nvPicPr>
        <xdr:cNvPr id="186" name="Picture 1262">
          <a:extLst>
            <a:ext uri="{FF2B5EF4-FFF2-40B4-BE49-F238E27FC236}">
              <a16:creationId xmlns:a16="http://schemas.microsoft.com/office/drawing/2014/main" id="{A6BC7BE3-8830-440D-9399-A0B007DFE7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56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184</xdr:row>
      <xdr:rowOff>0</xdr:rowOff>
    </xdr:from>
    <xdr:to>
      <xdr:col>0</xdr:col>
      <xdr:colOff>152400</xdr:colOff>
      <xdr:row>184</xdr:row>
      <xdr:rowOff>133350</xdr:rowOff>
    </xdr:to>
    <xdr:pic>
      <xdr:nvPicPr>
        <xdr:cNvPr id="187" name="Picture 1261">
          <a:extLst>
            <a:ext uri="{FF2B5EF4-FFF2-40B4-BE49-F238E27FC236}">
              <a16:creationId xmlns:a16="http://schemas.microsoft.com/office/drawing/2014/main" id="{68F09E69-4364-4631-9D22-E24E754BA0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18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185</xdr:row>
      <xdr:rowOff>0</xdr:rowOff>
    </xdr:from>
    <xdr:to>
      <xdr:col>0</xdr:col>
      <xdr:colOff>152400</xdr:colOff>
      <xdr:row>185</xdr:row>
      <xdr:rowOff>133350</xdr:rowOff>
    </xdr:to>
    <xdr:pic>
      <xdr:nvPicPr>
        <xdr:cNvPr id="188" name="Picture 1260">
          <a:extLst>
            <a:ext uri="{FF2B5EF4-FFF2-40B4-BE49-F238E27FC236}">
              <a16:creationId xmlns:a16="http://schemas.microsoft.com/office/drawing/2014/main" id="{18259301-85CF-46DC-B50E-BBAC8B7262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79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186</xdr:row>
      <xdr:rowOff>0</xdr:rowOff>
    </xdr:from>
    <xdr:to>
      <xdr:col>0</xdr:col>
      <xdr:colOff>152400</xdr:colOff>
      <xdr:row>186</xdr:row>
      <xdr:rowOff>133350</xdr:rowOff>
    </xdr:to>
    <xdr:pic>
      <xdr:nvPicPr>
        <xdr:cNvPr id="189" name="Picture 1259">
          <a:extLst>
            <a:ext uri="{FF2B5EF4-FFF2-40B4-BE49-F238E27FC236}">
              <a16:creationId xmlns:a16="http://schemas.microsoft.com/office/drawing/2014/main" id="{32E1D19E-92C4-4544-A2EF-4DB09C6F58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41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187</xdr:row>
      <xdr:rowOff>0</xdr:rowOff>
    </xdr:from>
    <xdr:to>
      <xdr:col>0</xdr:col>
      <xdr:colOff>152400</xdr:colOff>
      <xdr:row>187</xdr:row>
      <xdr:rowOff>133350</xdr:rowOff>
    </xdr:to>
    <xdr:pic>
      <xdr:nvPicPr>
        <xdr:cNvPr id="191" name="Picture 1257">
          <a:extLst>
            <a:ext uri="{FF2B5EF4-FFF2-40B4-BE49-F238E27FC236}">
              <a16:creationId xmlns:a16="http://schemas.microsoft.com/office/drawing/2014/main" id="{9A9D49FD-048E-4B6C-A151-D28ECC2272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65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188</xdr:row>
      <xdr:rowOff>0</xdr:rowOff>
    </xdr:from>
    <xdr:to>
      <xdr:col>0</xdr:col>
      <xdr:colOff>152400</xdr:colOff>
      <xdr:row>188</xdr:row>
      <xdr:rowOff>133350</xdr:rowOff>
    </xdr:to>
    <xdr:pic>
      <xdr:nvPicPr>
        <xdr:cNvPr id="192" name="Picture 1256">
          <a:extLst>
            <a:ext uri="{FF2B5EF4-FFF2-40B4-BE49-F238E27FC236}">
              <a16:creationId xmlns:a16="http://schemas.microsoft.com/office/drawing/2014/main" id="{15978BE3-EF11-4E9C-BF9F-F10E190862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27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189</xdr:row>
      <xdr:rowOff>0</xdr:rowOff>
    </xdr:from>
    <xdr:to>
      <xdr:col>0</xdr:col>
      <xdr:colOff>152400</xdr:colOff>
      <xdr:row>189</xdr:row>
      <xdr:rowOff>133350</xdr:rowOff>
    </xdr:to>
    <xdr:pic>
      <xdr:nvPicPr>
        <xdr:cNvPr id="193" name="Picture 1255">
          <a:extLst>
            <a:ext uri="{FF2B5EF4-FFF2-40B4-BE49-F238E27FC236}">
              <a16:creationId xmlns:a16="http://schemas.microsoft.com/office/drawing/2014/main" id="{83E1DD8B-A57F-4DB9-8B36-59A3BFC733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89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190</xdr:row>
      <xdr:rowOff>0</xdr:rowOff>
    </xdr:from>
    <xdr:to>
      <xdr:col>0</xdr:col>
      <xdr:colOff>152400</xdr:colOff>
      <xdr:row>190</xdr:row>
      <xdr:rowOff>133350</xdr:rowOff>
    </xdr:to>
    <xdr:pic>
      <xdr:nvPicPr>
        <xdr:cNvPr id="194" name="Picture 1254">
          <a:extLst>
            <a:ext uri="{FF2B5EF4-FFF2-40B4-BE49-F238E27FC236}">
              <a16:creationId xmlns:a16="http://schemas.microsoft.com/office/drawing/2014/main" id="{FDE280B7-E627-4CAB-A3EC-3436E3A6E1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51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191</xdr:row>
      <xdr:rowOff>0</xdr:rowOff>
    </xdr:from>
    <xdr:to>
      <xdr:col>0</xdr:col>
      <xdr:colOff>152400</xdr:colOff>
      <xdr:row>191</xdr:row>
      <xdr:rowOff>133350</xdr:rowOff>
    </xdr:to>
    <xdr:pic>
      <xdr:nvPicPr>
        <xdr:cNvPr id="195" name="Picture 1253">
          <a:extLst>
            <a:ext uri="{FF2B5EF4-FFF2-40B4-BE49-F238E27FC236}">
              <a16:creationId xmlns:a16="http://schemas.microsoft.com/office/drawing/2014/main" id="{E6A03167-9F49-4BC2-A366-A626D0014E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13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192</xdr:row>
      <xdr:rowOff>0</xdr:rowOff>
    </xdr:from>
    <xdr:to>
      <xdr:col>0</xdr:col>
      <xdr:colOff>152400</xdr:colOff>
      <xdr:row>192</xdr:row>
      <xdr:rowOff>133350</xdr:rowOff>
    </xdr:to>
    <xdr:pic>
      <xdr:nvPicPr>
        <xdr:cNvPr id="196" name="Picture 1252">
          <a:extLst>
            <a:ext uri="{FF2B5EF4-FFF2-40B4-BE49-F238E27FC236}">
              <a16:creationId xmlns:a16="http://schemas.microsoft.com/office/drawing/2014/main" id="{A67EE967-6815-4E00-8B66-339D320515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75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193</xdr:row>
      <xdr:rowOff>0</xdr:rowOff>
    </xdr:from>
    <xdr:to>
      <xdr:col>0</xdr:col>
      <xdr:colOff>152400</xdr:colOff>
      <xdr:row>193</xdr:row>
      <xdr:rowOff>133350</xdr:rowOff>
    </xdr:to>
    <xdr:pic>
      <xdr:nvPicPr>
        <xdr:cNvPr id="197" name="Picture 1251">
          <a:extLst>
            <a:ext uri="{FF2B5EF4-FFF2-40B4-BE49-F238E27FC236}">
              <a16:creationId xmlns:a16="http://schemas.microsoft.com/office/drawing/2014/main" id="{19A44894-708B-47BE-88EC-9DECAA38A0B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37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194</xdr:row>
      <xdr:rowOff>0</xdr:rowOff>
    </xdr:from>
    <xdr:to>
      <xdr:col>0</xdr:col>
      <xdr:colOff>152400</xdr:colOff>
      <xdr:row>194</xdr:row>
      <xdr:rowOff>133350</xdr:rowOff>
    </xdr:to>
    <xdr:pic>
      <xdr:nvPicPr>
        <xdr:cNvPr id="198" name="Picture 1250">
          <a:extLst>
            <a:ext uri="{FF2B5EF4-FFF2-40B4-BE49-F238E27FC236}">
              <a16:creationId xmlns:a16="http://schemas.microsoft.com/office/drawing/2014/main" id="{0B4FF4DC-C9B7-4B2B-908A-D81D203D2E7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99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195</xdr:row>
      <xdr:rowOff>0</xdr:rowOff>
    </xdr:from>
    <xdr:to>
      <xdr:col>0</xdr:col>
      <xdr:colOff>152400</xdr:colOff>
      <xdr:row>195</xdr:row>
      <xdr:rowOff>133350</xdr:rowOff>
    </xdr:to>
    <xdr:pic>
      <xdr:nvPicPr>
        <xdr:cNvPr id="199" name="Picture 1249">
          <a:extLst>
            <a:ext uri="{FF2B5EF4-FFF2-40B4-BE49-F238E27FC236}">
              <a16:creationId xmlns:a16="http://schemas.microsoft.com/office/drawing/2014/main" id="{308686BA-1F24-4E0E-8136-109F25AFB7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61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196</xdr:row>
      <xdr:rowOff>0</xdr:rowOff>
    </xdr:from>
    <xdr:to>
      <xdr:col>0</xdr:col>
      <xdr:colOff>152400</xdr:colOff>
      <xdr:row>196</xdr:row>
      <xdr:rowOff>133350</xdr:rowOff>
    </xdr:to>
    <xdr:pic>
      <xdr:nvPicPr>
        <xdr:cNvPr id="201" name="Picture 1247">
          <a:extLst>
            <a:ext uri="{FF2B5EF4-FFF2-40B4-BE49-F238E27FC236}">
              <a16:creationId xmlns:a16="http://schemas.microsoft.com/office/drawing/2014/main" id="{D3B0C36C-4EE7-4B01-BD06-2A1894DDEFC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197</xdr:row>
      <xdr:rowOff>0</xdr:rowOff>
    </xdr:from>
    <xdr:to>
      <xdr:col>0</xdr:col>
      <xdr:colOff>152400</xdr:colOff>
      <xdr:row>197</xdr:row>
      <xdr:rowOff>133350</xdr:rowOff>
    </xdr:to>
    <xdr:pic>
      <xdr:nvPicPr>
        <xdr:cNvPr id="203" name="Picture 1245">
          <a:extLst>
            <a:ext uri="{FF2B5EF4-FFF2-40B4-BE49-F238E27FC236}">
              <a16:creationId xmlns:a16="http://schemas.microsoft.com/office/drawing/2014/main" id="{CECEB838-5D41-45B6-9D58-E897E323ED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708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198</xdr:row>
      <xdr:rowOff>0</xdr:rowOff>
    </xdr:from>
    <xdr:to>
      <xdr:col>0</xdr:col>
      <xdr:colOff>152400</xdr:colOff>
      <xdr:row>198</xdr:row>
      <xdr:rowOff>133350</xdr:rowOff>
    </xdr:to>
    <xdr:pic>
      <xdr:nvPicPr>
        <xdr:cNvPr id="204" name="Picture 1244">
          <a:extLst>
            <a:ext uri="{FF2B5EF4-FFF2-40B4-BE49-F238E27FC236}">
              <a16:creationId xmlns:a16="http://schemas.microsoft.com/office/drawing/2014/main" id="{E6C468A3-4A03-4EE8-B5FD-6056BB1EED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70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199</xdr:row>
      <xdr:rowOff>0</xdr:rowOff>
    </xdr:from>
    <xdr:to>
      <xdr:col>0</xdr:col>
      <xdr:colOff>152400</xdr:colOff>
      <xdr:row>199</xdr:row>
      <xdr:rowOff>133350</xdr:rowOff>
    </xdr:to>
    <xdr:pic>
      <xdr:nvPicPr>
        <xdr:cNvPr id="205" name="Picture 1243">
          <a:extLst>
            <a:ext uri="{FF2B5EF4-FFF2-40B4-BE49-F238E27FC236}">
              <a16:creationId xmlns:a16="http://schemas.microsoft.com/office/drawing/2014/main" id="{496A7B0B-21C8-411B-89EE-AFCC173332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032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200</xdr:row>
      <xdr:rowOff>0</xdr:rowOff>
    </xdr:from>
    <xdr:to>
      <xdr:col>0</xdr:col>
      <xdr:colOff>152400</xdr:colOff>
      <xdr:row>200</xdr:row>
      <xdr:rowOff>133350</xdr:rowOff>
    </xdr:to>
    <xdr:pic>
      <xdr:nvPicPr>
        <xdr:cNvPr id="208" name="Picture 1240">
          <a:extLst>
            <a:ext uri="{FF2B5EF4-FFF2-40B4-BE49-F238E27FC236}">
              <a16:creationId xmlns:a16="http://schemas.microsoft.com/office/drawing/2014/main" id="{50D03AC5-0450-4906-8308-4A70FD2692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18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201</xdr:row>
      <xdr:rowOff>0</xdr:rowOff>
    </xdr:from>
    <xdr:to>
      <xdr:col>0</xdr:col>
      <xdr:colOff>152400</xdr:colOff>
      <xdr:row>201</xdr:row>
      <xdr:rowOff>133350</xdr:rowOff>
    </xdr:to>
    <xdr:pic>
      <xdr:nvPicPr>
        <xdr:cNvPr id="209" name="Picture 1239">
          <a:extLst>
            <a:ext uri="{FF2B5EF4-FFF2-40B4-BE49-F238E27FC236}">
              <a16:creationId xmlns:a16="http://schemas.microsoft.com/office/drawing/2014/main" id="{6E56EFF8-FB4F-4D8B-B04A-42FDD0A6CB7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80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202</xdr:row>
      <xdr:rowOff>0</xdr:rowOff>
    </xdr:from>
    <xdr:to>
      <xdr:col>0</xdr:col>
      <xdr:colOff>152400</xdr:colOff>
      <xdr:row>202</xdr:row>
      <xdr:rowOff>133350</xdr:rowOff>
    </xdr:to>
    <xdr:pic>
      <xdr:nvPicPr>
        <xdr:cNvPr id="210" name="Picture 1238">
          <a:extLst>
            <a:ext uri="{FF2B5EF4-FFF2-40B4-BE49-F238E27FC236}">
              <a16:creationId xmlns:a16="http://schemas.microsoft.com/office/drawing/2014/main" id="{1329F1EC-71B5-4333-BC2E-F14AD6E401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2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203</xdr:row>
      <xdr:rowOff>0</xdr:rowOff>
    </xdr:from>
    <xdr:to>
      <xdr:col>0</xdr:col>
      <xdr:colOff>152400</xdr:colOff>
      <xdr:row>203</xdr:row>
      <xdr:rowOff>133350</xdr:rowOff>
    </xdr:to>
    <xdr:pic>
      <xdr:nvPicPr>
        <xdr:cNvPr id="211" name="Picture 1237">
          <a:extLst>
            <a:ext uri="{FF2B5EF4-FFF2-40B4-BE49-F238E27FC236}">
              <a16:creationId xmlns:a16="http://schemas.microsoft.com/office/drawing/2014/main" id="{44AB68E4-B661-42E7-9D48-978E770547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204</xdr:row>
      <xdr:rowOff>0</xdr:rowOff>
    </xdr:from>
    <xdr:to>
      <xdr:col>0</xdr:col>
      <xdr:colOff>152400</xdr:colOff>
      <xdr:row>204</xdr:row>
      <xdr:rowOff>133350</xdr:rowOff>
    </xdr:to>
    <xdr:pic>
      <xdr:nvPicPr>
        <xdr:cNvPr id="212" name="Picture 1236">
          <a:extLst>
            <a:ext uri="{FF2B5EF4-FFF2-40B4-BE49-F238E27FC236}">
              <a16:creationId xmlns:a16="http://schemas.microsoft.com/office/drawing/2014/main" id="{24EE25C9-0DDE-4D92-9ED1-6CE83B8880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66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205</xdr:row>
      <xdr:rowOff>0</xdr:rowOff>
    </xdr:from>
    <xdr:to>
      <xdr:col>0</xdr:col>
      <xdr:colOff>152400</xdr:colOff>
      <xdr:row>205</xdr:row>
      <xdr:rowOff>133350</xdr:rowOff>
    </xdr:to>
    <xdr:pic>
      <xdr:nvPicPr>
        <xdr:cNvPr id="213" name="Picture 1235">
          <a:extLst>
            <a:ext uri="{FF2B5EF4-FFF2-40B4-BE49-F238E27FC236}">
              <a16:creationId xmlns:a16="http://schemas.microsoft.com/office/drawing/2014/main" id="{29220265-28E2-48F6-A29A-8408F88530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328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206</xdr:row>
      <xdr:rowOff>0</xdr:rowOff>
    </xdr:from>
    <xdr:to>
      <xdr:col>0</xdr:col>
      <xdr:colOff>152400</xdr:colOff>
      <xdr:row>206</xdr:row>
      <xdr:rowOff>133350</xdr:rowOff>
    </xdr:to>
    <xdr:pic>
      <xdr:nvPicPr>
        <xdr:cNvPr id="214" name="Picture 1234">
          <a:extLst>
            <a:ext uri="{FF2B5EF4-FFF2-40B4-BE49-F238E27FC236}">
              <a16:creationId xmlns:a16="http://schemas.microsoft.com/office/drawing/2014/main" id="{658873DC-D767-4F1E-B199-A6F43F44AF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490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207</xdr:row>
      <xdr:rowOff>0</xdr:rowOff>
    </xdr:from>
    <xdr:to>
      <xdr:col>0</xdr:col>
      <xdr:colOff>152400</xdr:colOff>
      <xdr:row>207</xdr:row>
      <xdr:rowOff>133350</xdr:rowOff>
    </xdr:to>
    <xdr:pic>
      <xdr:nvPicPr>
        <xdr:cNvPr id="215" name="Picture 1233">
          <a:extLst>
            <a:ext uri="{FF2B5EF4-FFF2-40B4-BE49-F238E27FC236}">
              <a16:creationId xmlns:a16="http://schemas.microsoft.com/office/drawing/2014/main" id="{1319DF7C-1BAE-4E6E-B68B-63C3284A50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651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208</xdr:row>
      <xdr:rowOff>0</xdr:rowOff>
    </xdr:from>
    <xdr:to>
      <xdr:col>0</xdr:col>
      <xdr:colOff>152400</xdr:colOff>
      <xdr:row>208</xdr:row>
      <xdr:rowOff>133350</xdr:rowOff>
    </xdr:to>
    <xdr:pic>
      <xdr:nvPicPr>
        <xdr:cNvPr id="216" name="Picture 1232">
          <a:extLst>
            <a:ext uri="{FF2B5EF4-FFF2-40B4-BE49-F238E27FC236}">
              <a16:creationId xmlns:a16="http://schemas.microsoft.com/office/drawing/2014/main" id="{C0F2AFBB-70BE-4547-AA2A-5409494212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13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209</xdr:row>
      <xdr:rowOff>0</xdr:rowOff>
    </xdr:from>
    <xdr:to>
      <xdr:col>0</xdr:col>
      <xdr:colOff>152400</xdr:colOff>
      <xdr:row>209</xdr:row>
      <xdr:rowOff>133350</xdr:rowOff>
    </xdr:to>
    <xdr:pic>
      <xdr:nvPicPr>
        <xdr:cNvPr id="217" name="Picture 1231">
          <a:extLst>
            <a:ext uri="{FF2B5EF4-FFF2-40B4-BE49-F238E27FC236}">
              <a16:creationId xmlns:a16="http://schemas.microsoft.com/office/drawing/2014/main" id="{38DDB760-C155-4463-9CFE-966F620E7A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75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210</xdr:row>
      <xdr:rowOff>0</xdr:rowOff>
    </xdr:from>
    <xdr:to>
      <xdr:col>0</xdr:col>
      <xdr:colOff>152400</xdr:colOff>
      <xdr:row>210</xdr:row>
      <xdr:rowOff>133350</xdr:rowOff>
    </xdr:to>
    <xdr:pic>
      <xdr:nvPicPr>
        <xdr:cNvPr id="218" name="Picture 1230">
          <a:extLst>
            <a:ext uri="{FF2B5EF4-FFF2-40B4-BE49-F238E27FC236}">
              <a16:creationId xmlns:a16="http://schemas.microsoft.com/office/drawing/2014/main" id="{A484D028-BB2D-40AF-A162-99FBDE965E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137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211</xdr:row>
      <xdr:rowOff>0</xdr:rowOff>
    </xdr:from>
    <xdr:to>
      <xdr:col>0</xdr:col>
      <xdr:colOff>152400</xdr:colOff>
      <xdr:row>211</xdr:row>
      <xdr:rowOff>133350</xdr:rowOff>
    </xdr:to>
    <xdr:pic>
      <xdr:nvPicPr>
        <xdr:cNvPr id="219" name="Picture 1229">
          <a:extLst>
            <a:ext uri="{FF2B5EF4-FFF2-40B4-BE49-F238E27FC236}">
              <a16:creationId xmlns:a16="http://schemas.microsoft.com/office/drawing/2014/main" id="{53DDFCDB-2994-4B8A-93E9-123FFC1DE5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99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212</xdr:row>
      <xdr:rowOff>0</xdr:rowOff>
    </xdr:from>
    <xdr:to>
      <xdr:col>0</xdr:col>
      <xdr:colOff>152400</xdr:colOff>
      <xdr:row>212</xdr:row>
      <xdr:rowOff>133350</xdr:rowOff>
    </xdr:to>
    <xdr:pic>
      <xdr:nvPicPr>
        <xdr:cNvPr id="220" name="Picture 1228">
          <a:extLst>
            <a:ext uri="{FF2B5EF4-FFF2-40B4-BE49-F238E27FC236}">
              <a16:creationId xmlns:a16="http://schemas.microsoft.com/office/drawing/2014/main" id="{FD0C77A8-93BE-4F16-9F0F-EB5834DB103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61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213</xdr:row>
      <xdr:rowOff>0</xdr:rowOff>
    </xdr:from>
    <xdr:to>
      <xdr:col>0</xdr:col>
      <xdr:colOff>152400</xdr:colOff>
      <xdr:row>213</xdr:row>
      <xdr:rowOff>133350</xdr:rowOff>
    </xdr:to>
    <xdr:pic>
      <xdr:nvPicPr>
        <xdr:cNvPr id="221" name="Picture 1227">
          <a:extLst>
            <a:ext uri="{FF2B5EF4-FFF2-40B4-BE49-F238E27FC236}">
              <a16:creationId xmlns:a16="http://schemas.microsoft.com/office/drawing/2014/main" id="{C9160FF9-1098-4EFD-8668-8317FA9561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214</xdr:row>
      <xdr:rowOff>0</xdr:rowOff>
    </xdr:from>
    <xdr:to>
      <xdr:col>0</xdr:col>
      <xdr:colOff>152400</xdr:colOff>
      <xdr:row>214</xdr:row>
      <xdr:rowOff>133350</xdr:rowOff>
    </xdr:to>
    <xdr:pic>
      <xdr:nvPicPr>
        <xdr:cNvPr id="222" name="Picture 1226">
          <a:extLst>
            <a:ext uri="{FF2B5EF4-FFF2-40B4-BE49-F238E27FC236}">
              <a16:creationId xmlns:a16="http://schemas.microsoft.com/office/drawing/2014/main" id="{F57784C9-DF9B-4EE0-BA85-E288DEFF34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85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215</xdr:row>
      <xdr:rowOff>0</xdr:rowOff>
    </xdr:from>
    <xdr:to>
      <xdr:col>0</xdr:col>
      <xdr:colOff>152400</xdr:colOff>
      <xdr:row>215</xdr:row>
      <xdr:rowOff>133350</xdr:rowOff>
    </xdr:to>
    <xdr:pic>
      <xdr:nvPicPr>
        <xdr:cNvPr id="223" name="Picture 1225">
          <a:extLst>
            <a:ext uri="{FF2B5EF4-FFF2-40B4-BE49-F238E27FC236}">
              <a16:creationId xmlns:a16="http://schemas.microsoft.com/office/drawing/2014/main" id="{948C9F0D-A154-4853-84D5-DA7CC587E8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47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216</xdr:row>
      <xdr:rowOff>0</xdr:rowOff>
    </xdr:from>
    <xdr:to>
      <xdr:col>0</xdr:col>
      <xdr:colOff>152400</xdr:colOff>
      <xdr:row>216</xdr:row>
      <xdr:rowOff>133350</xdr:rowOff>
    </xdr:to>
    <xdr:pic>
      <xdr:nvPicPr>
        <xdr:cNvPr id="224" name="Picture 1224">
          <a:extLst>
            <a:ext uri="{FF2B5EF4-FFF2-40B4-BE49-F238E27FC236}">
              <a16:creationId xmlns:a16="http://schemas.microsoft.com/office/drawing/2014/main" id="{61082A52-09A1-47FD-8A28-BD01FD7E23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09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217</xdr:row>
      <xdr:rowOff>0</xdr:rowOff>
    </xdr:from>
    <xdr:to>
      <xdr:col>0</xdr:col>
      <xdr:colOff>152400</xdr:colOff>
      <xdr:row>217</xdr:row>
      <xdr:rowOff>133350</xdr:rowOff>
    </xdr:to>
    <xdr:pic>
      <xdr:nvPicPr>
        <xdr:cNvPr id="225" name="Picture 1223">
          <a:extLst>
            <a:ext uri="{FF2B5EF4-FFF2-40B4-BE49-F238E27FC236}">
              <a16:creationId xmlns:a16="http://schemas.microsoft.com/office/drawing/2014/main" id="{C7A5E3F3-4CA5-401F-B3D1-8DE2F0934C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71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218</xdr:row>
      <xdr:rowOff>0</xdr:rowOff>
    </xdr:from>
    <xdr:to>
      <xdr:col>0</xdr:col>
      <xdr:colOff>152400</xdr:colOff>
      <xdr:row>218</xdr:row>
      <xdr:rowOff>133350</xdr:rowOff>
    </xdr:to>
    <xdr:pic>
      <xdr:nvPicPr>
        <xdr:cNvPr id="226" name="Picture 1222">
          <a:extLst>
            <a:ext uri="{FF2B5EF4-FFF2-40B4-BE49-F238E27FC236}">
              <a16:creationId xmlns:a16="http://schemas.microsoft.com/office/drawing/2014/main" id="{1E822320-642A-4D38-8465-8526CB5B381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33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219</xdr:row>
      <xdr:rowOff>0</xdr:rowOff>
    </xdr:from>
    <xdr:to>
      <xdr:col>0</xdr:col>
      <xdr:colOff>152400</xdr:colOff>
      <xdr:row>219</xdr:row>
      <xdr:rowOff>133350</xdr:rowOff>
    </xdr:to>
    <xdr:pic>
      <xdr:nvPicPr>
        <xdr:cNvPr id="227" name="Picture 1221">
          <a:extLst>
            <a:ext uri="{FF2B5EF4-FFF2-40B4-BE49-F238E27FC236}">
              <a16:creationId xmlns:a16="http://schemas.microsoft.com/office/drawing/2014/main" id="{FDE6E72D-C08E-4053-826D-B0A1A36856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95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220</xdr:row>
      <xdr:rowOff>0</xdr:rowOff>
    </xdr:from>
    <xdr:to>
      <xdr:col>0</xdr:col>
      <xdr:colOff>152400</xdr:colOff>
      <xdr:row>220</xdr:row>
      <xdr:rowOff>133350</xdr:rowOff>
    </xdr:to>
    <xdr:pic>
      <xdr:nvPicPr>
        <xdr:cNvPr id="228" name="Picture 1220">
          <a:extLst>
            <a:ext uri="{FF2B5EF4-FFF2-40B4-BE49-F238E27FC236}">
              <a16:creationId xmlns:a16="http://schemas.microsoft.com/office/drawing/2014/main" id="{2BFC3451-0AC1-4B88-96BD-9278C01165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756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221</xdr:row>
      <xdr:rowOff>0</xdr:rowOff>
    </xdr:from>
    <xdr:to>
      <xdr:col>0</xdr:col>
      <xdr:colOff>152400</xdr:colOff>
      <xdr:row>221</xdr:row>
      <xdr:rowOff>133350</xdr:rowOff>
    </xdr:to>
    <xdr:pic>
      <xdr:nvPicPr>
        <xdr:cNvPr id="229" name="Picture 1219">
          <a:extLst>
            <a:ext uri="{FF2B5EF4-FFF2-40B4-BE49-F238E27FC236}">
              <a16:creationId xmlns:a16="http://schemas.microsoft.com/office/drawing/2014/main" id="{78706A33-6EA0-4B3C-ABC1-C501D10B8D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918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222</xdr:row>
      <xdr:rowOff>0</xdr:rowOff>
    </xdr:from>
    <xdr:to>
      <xdr:col>0</xdr:col>
      <xdr:colOff>152400</xdr:colOff>
      <xdr:row>222</xdr:row>
      <xdr:rowOff>133350</xdr:rowOff>
    </xdr:to>
    <xdr:pic>
      <xdr:nvPicPr>
        <xdr:cNvPr id="230" name="Picture 1218">
          <a:extLst>
            <a:ext uri="{FF2B5EF4-FFF2-40B4-BE49-F238E27FC236}">
              <a16:creationId xmlns:a16="http://schemas.microsoft.com/office/drawing/2014/main" id="{75A5E8C0-927A-4EF9-8D16-D55B22042E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080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223</xdr:row>
      <xdr:rowOff>0</xdr:rowOff>
    </xdr:from>
    <xdr:to>
      <xdr:col>0</xdr:col>
      <xdr:colOff>152400</xdr:colOff>
      <xdr:row>223</xdr:row>
      <xdr:rowOff>133350</xdr:rowOff>
    </xdr:to>
    <xdr:pic>
      <xdr:nvPicPr>
        <xdr:cNvPr id="231" name="Picture 1217">
          <a:extLst>
            <a:ext uri="{FF2B5EF4-FFF2-40B4-BE49-F238E27FC236}">
              <a16:creationId xmlns:a16="http://schemas.microsoft.com/office/drawing/2014/main" id="{D3C2FAEC-A3F6-448C-BB70-E4154E2E8F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224</xdr:row>
      <xdr:rowOff>0</xdr:rowOff>
    </xdr:from>
    <xdr:to>
      <xdr:col>0</xdr:col>
      <xdr:colOff>152400</xdr:colOff>
      <xdr:row>224</xdr:row>
      <xdr:rowOff>133350</xdr:rowOff>
    </xdr:to>
    <xdr:pic>
      <xdr:nvPicPr>
        <xdr:cNvPr id="232" name="Picture 1216">
          <a:extLst>
            <a:ext uri="{FF2B5EF4-FFF2-40B4-BE49-F238E27FC236}">
              <a16:creationId xmlns:a16="http://schemas.microsoft.com/office/drawing/2014/main" id="{06A72EE6-62FE-4EF5-A21F-0CC64E297B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404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225</xdr:row>
      <xdr:rowOff>0</xdr:rowOff>
    </xdr:from>
    <xdr:to>
      <xdr:col>0</xdr:col>
      <xdr:colOff>152400</xdr:colOff>
      <xdr:row>225</xdr:row>
      <xdr:rowOff>133350</xdr:rowOff>
    </xdr:to>
    <xdr:pic>
      <xdr:nvPicPr>
        <xdr:cNvPr id="233" name="Picture 1215">
          <a:extLst>
            <a:ext uri="{FF2B5EF4-FFF2-40B4-BE49-F238E27FC236}">
              <a16:creationId xmlns:a16="http://schemas.microsoft.com/office/drawing/2014/main" id="{E55E14FC-7B5F-440B-96B7-CD454352F1E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566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226</xdr:row>
      <xdr:rowOff>0</xdr:rowOff>
    </xdr:from>
    <xdr:to>
      <xdr:col>0</xdr:col>
      <xdr:colOff>152400</xdr:colOff>
      <xdr:row>226</xdr:row>
      <xdr:rowOff>133350</xdr:rowOff>
    </xdr:to>
    <xdr:pic>
      <xdr:nvPicPr>
        <xdr:cNvPr id="234" name="Picture 1214">
          <a:extLst>
            <a:ext uri="{FF2B5EF4-FFF2-40B4-BE49-F238E27FC236}">
              <a16:creationId xmlns:a16="http://schemas.microsoft.com/office/drawing/2014/main" id="{C743CF9D-9703-4889-86EC-FC51D46DCE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28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227</xdr:row>
      <xdr:rowOff>0</xdr:rowOff>
    </xdr:from>
    <xdr:to>
      <xdr:col>0</xdr:col>
      <xdr:colOff>152400</xdr:colOff>
      <xdr:row>227</xdr:row>
      <xdr:rowOff>133350</xdr:rowOff>
    </xdr:to>
    <xdr:pic>
      <xdr:nvPicPr>
        <xdr:cNvPr id="235" name="Picture 1213">
          <a:extLst>
            <a:ext uri="{FF2B5EF4-FFF2-40B4-BE49-F238E27FC236}">
              <a16:creationId xmlns:a16="http://schemas.microsoft.com/office/drawing/2014/main" id="{594DF0FC-0C21-42AD-9D14-3E9083EFDB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890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228</xdr:row>
      <xdr:rowOff>0</xdr:rowOff>
    </xdr:from>
    <xdr:to>
      <xdr:col>0</xdr:col>
      <xdr:colOff>152400</xdr:colOff>
      <xdr:row>228</xdr:row>
      <xdr:rowOff>133350</xdr:rowOff>
    </xdr:to>
    <xdr:pic>
      <xdr:nvPicPr>
        <xdr:cNvPr id="237" name="Picture 1211">
          <a:extLst>
            <a:ext uri="{FF2B5EF4-FFF2-40B4-BE49-F238E27FC236}">
              <a16:creationId xmlns:a16="http://schemas.microsoft.com/office/drawing/2014/main" id="{D21FC7AC-8D18-459C-8548-22BD0F74F9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14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229</xdr:row>
      <xdr:rowOff>0</xdr:rowOff>
    </xdr:from>
    <xdr:to>
      <xdr:col>0</xdr:col>
      <xdr:colOff>152400</xdr:colOff>
      <xdr:row>229</xdr:row>
      <xdr:rowOff>133350</xdr:rowOff>
    </xdr:to>
    <xdr:pic>
      <xdr:nvPicPr>
        <xdr:cNvPr id="238" name="Picture 1210">
          <a:extLst>
            <a:ext uri="{FF2B5EF4-FFF2-40B4-BE49-F238E27FC236}">
              <a16:creationId xmlns:a16="http://schemas.microsoft.com/office/drawing/2014/main" id="{34EF70B8-E25E-4353-A6ED-15C5554F2A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376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230</xdr:row>
      <xdr:rowOff>0</xdr:rowOff>
    </xdr:from>
    <xdr:to>
      <xdr:col>0</xdr:col>
      <xdr:colOff>152400</xdr:colOff>
      <xdr:row>230</xdr:row>
      <xdr:rowOff>133350</xdr:rowOff>
    </xdr:to>
    <xdr:pic>
      <xdr:nvPicPr>
        <xdr:cNvPr id="240" name="Picture 1208">
          <a:extLst>
            <a:ext uri="{FF2B5EF4-FFF2-40B4-BE49-F238E27FC236}">
              <a16:creationId xmlns:a16="http://schemas.microsoft.com/office/drawing/2014/main" id="{5CAC9DC4-B51A-416F-8519-33F666B0F2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700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231</xdr:row>
      <xdr:rowOff>0</xdr:rowOff>
    </xdr:from>
    <xdr:to>
      <xdr:col>0</xdr:col>
      <xdr:colOff>152400</xdr:colOff>
      <xdr:row>231</xdr:row>
      <xdr:rowOff>133350</xdr:rowOff>
    </xdr:to>
    <xdr:pic>
      <xdr:nvPicPr>
        <xdr:cNvPr id="243" name="Picture 1205">
          <a:extLst>
            <a:ext uri="{FF2B5EF4-FFF2-40B4-BE49-F238E27FC236}">
              <a16:creationId xmlns:a16="http://schemas.microsoft.com/office/drawing/2014/main" id="{6FA63D51-0876-4C45-B9B9-2AAEE3F523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85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232</xdr:row>
      <xdr:rowOff>0</xdr:rowOff>
    </xdr:from>
    <xdr:to>
      <xdr:col>0</xdr:col>
      <xdr:colOff>152400</xdr:colOff>
      <xdr:row>232</xdr:row>
      <xdr:rowOff>133350</xdr:rowOff>
    </xdr:to>
    <xdr:pic>
      <xdr:nvPicPr>
        <xdr:cNvPr id="244" name="Picture 1204">
          <a:extLst>
            <a:ext uri="{FF2B5EF4-FFF2-40B4-BE49-F238E27FC236}">
              <a16:creationId xmlns:a16="http://schemas.microsoft.com/office/drawing/2014/main" id="{99FFEFE2-39A2-4EB3-980E-395881EFC9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347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233</xdr:row>
      <xdr:rowOff>0</xdr:rowOff>
    </xdr:from>
    <xdr:to>
      <xdr:col>0</xdr:col>
      <xdr:colOff>152400</xdr:colOff>
      <xdr:row>233</xdr:row>
      <xdr:rowOff>133350</xdr:rowOff>
    </xdr:to>
    <xdr:pic>
      <xdr:nvPicPr>
        <xdr:cNvPr id="246" name="Picture 1202">
          <a:extLst>
            <a:ext uri="{FF2B5EF4-FFF2-40B4-BE49-F238E27FC236}">
              <a16:creationId xmlns:a16="http://schemas.microsoft.com/office/drawing/2014/main" id="{814C31C6-BAD1-4D14-9A64-F3F53D17EF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71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234</xdr:row>
      <xdr:rowOff>0</xdr:rowOff>
    </xdr:from>
    <xdr:to>
      <xdr:col>0</xdr:col>
      <xdr:colOff>152400</xdr:colOff>
      <xdr:row>234</xdr:row>
      <xdr:rowOff>133350</xdr:rowOff>
    </xdr:to>
    <xdr:pic>
      <xdr:nvPicPr>
        <xdr:cNvPr id="247" name="Picture 1201">
          <a:extLst>
            <a:ext uri="{FF2B5EF4-FFF2-40B4-BE49-F238E27FC236}">
              <a16:creationId xmlns:a16="http://schemas.microsoft.com/office/drawing/2014/main" id="{1457D09A-0831-4D75-AB70-2EA370119C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833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235</xdr:row>
      <xdr:rowOff>0</xdr:rowOff>
    </xdr:from>
    <xdr:to>
      <xdr:col>0</xdr:col>
      <xdr:colOff>152400</xdr:colOff>
      <xdr:row>235</xdr:row>
      <xdr:rowOff>133350</xdr:rowOff>
    </xdr:to>
    <xdr:pic>
      <xdr:nvPicPr>
        <xdr:cNvPr id="250" name="Picture 1198">
          <a:extLst>
            <a:ext uri="{FF2B5EF4-FFF2-40B4-BE49-F238E27FC236}">
              <a16:creationId xmlns:a16="http://schemas.microsoft.com/office/drawing/2014/main" id="{A00BA5E5-992E-4F8C-9611-E1FAAC826E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19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236</xdr:row>
      <xdr:rowOff>0</xdr:rowOff>
    </xdr:from>
    <xdr:to>
      <xdr:col>0</xdr:col>
      <xdr:colOff>152400</xdr:colOff>
      <xdr:row>236</xdr:row>
      <xdr:rowOff>133350</xdr:rowOff>
    </xdr:to>
    <xdr:pic>
      <xdr:nvPicPr>
        <xdr:cNvPr id="251" name="Picture 1197">
          <a:extLst>
            <a:ext uri="{FF2B5EF4-FFF2-40B4-BE49-F238E27FC236}">
              <a16:creationId xmlns:a16="http://schemas.microsoft.com/office/drawing/2014/main" id="{C471DB70-C3DB-4BDA-8D59-022F22875A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237</xdr:row>
      <xdr:rowOff>0</xdr:rowOff>
    </xdr:from>
    <xdr:to>
      <xdr:col>0</xdr:col>
      <xdr:colOff>152400</xdr:colOff>
      <xdr:row>237</xdr:row>
      <xdr:rowOff>133350</xdr:rowOff>
    </xdr:to>
    <xdr:pic>
      <xdr:nvPicPr>
        <xdr:cNvPr id="253" name="Picture 1195">
          <a:extLst>
            <a:ext uri="{FF2B5EF4-FFF2-40B4-BE49-F238E27FC236}">
              <a16:creationId xmlns:a16="http://schemas.microsoft.com/office/drawing/2014/main" id="{739410FA-01AB-4132-BC66-8FB9DDFA46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05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238</xdr:row>
      <xdr:rowOff>0</xdr:rowOff>
    </xdr:from>
    <xdr:to>
      <xdr:col>0</xdr:col>
      <xdr:colOff>152400</xdr:colOff>
      <xdr:row>238</xdr:row>
      <xdr:rowOff>133350</xdr:rowOff>
    </xdr:to>
    <xdr:pic>
      <xdr:nvPicPr>
        <xdr:cNvPr id="254" name="Picture 1194">
          <a:extLst>
            <a:ext uri="{FF2B5EF4-FFF2-40B4-BE49-F238E27FC236}">
              <a16:creationId xmlns:a16="http://schemas.microsoft.com/office/drawing/2014/main" id="{8FD0EF20-44BD-4600-AE92-0765A8F405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67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239</xdr:row>
      <xdr:rowOff>0</xdr:rowOff>
    </xdr:from>
    <xdr:to>
      <xdr:col>0</xdr:col>
      <xdr:colOff>152400</xdr:colOff>
      <xdr:row>239</xdr:row>
      <xdr:rowOff>133350</xdr:rowOff>
    </xdr:to>
    <xdr:pic>
      <xdr:nvPicPr>
        <xdr:cNvPr id="255" name="Picture 1193">
          <a:extLst>
            <a:ext uri="{FF2B5EF4-FFF2-40B4-BE49-F238E27FC236}">
              <a16:creationId xmlns:a16="http://schemas.microsoft.com/office/drawing/2014/main" id="{A645A211-FE10-4989-88CE-83C275096D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128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240</xdr:row>
      <xdr:rowOff>0</xdr:rowOff>
    </xdr:from>
    <xdr:to>
      <xdr:col>0</xdr:col>
      <xdr:colOff>152400</xdr:colOff>
      <xdr:row>240</xdr:row>
      <xdr:rowOff>133350</xdr:rowOff>
    </xdr:to>
    <xdr:pic>
      <xdr:nvPicPr>
        <xdr:cNvPr id="256" name="Picture 1192">
          <a:extLst>
            <a:ext uri="{FF2B5EF4-FFF2-40B4-BE49-F238E27FC236}">
              <a16:creationId xmlns:a16="http://schemas.microsoft.com/office/drawing/2014/main" id="{0E9754D1-C757-4D66-9D25-EDD1C5D517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241</xdr:row>
      <xdr:rowOff>0</xdr:rowOff>
    </xdr:from>
    <xdr:to>
      <xdr:col>0</xdr:col>
      <xdr:colOff>152400</xdr:colOff>
      <xdr:row>241</xdr:row>
      <xdr:rowOff>133350</xdr:rowOff>
    </xdr:to>
    <xdr:pic>
      <xdr:nvPicPr>
        <xdr:cNvPr id="257" name="Picture 1191">
          <a:extLst>
            <a:ext uri="{FF2B5EF4-FFF2-40B4-BE49-F238E27FC236}">
              <a16:creationId xmlns:a16="http://schemas.microsoft.com/office/drawing/2014/main" id="{4635DEFE-B308-4870-A223-256A1E360C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452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242</xdr:row>
      <xdr:rowOff>0</xdr:rowOff>
    </xdr:from>
    <xdr:to>
      <xdr:col>0</xdr:col>
      <xdr:colOff>152400</xdr:colOff>
      <xdr:row>242</xdr:row>
      <xdr:rowOff>133350</xdr:rowOff>
    </xdr:to>
    <xdr:pic>
      <xdr:nvPicPr>
        <xdr:cNvPr id="258" name="Picture 1190">
          <a:extLst>
            <a:ext uri="{FF2B5EF4-FFF2-40B4-BE49-F238E27FC236}">
              <a16:creationId xmlns:a16="http://schemas.microsoft.com/office/drawing/2014/main" id="{194CFF9C-7979-43C8-A14D-8B02492CDD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614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243</xdr:row>
      <xdr:rowOff>0</xdr:rowOff>
    </xdr:from>
    <xdr:to>
      <xdr:col>0</xdr:col>
      <xdr:colOff>152400</xdr:colOff>
      <xdr:row>243</xdr:row>
      <xdr:rowOff>133350</xdr:rowOff>
    </xdr:to>
    <xdr:pic>
      <xdr:nvPicPr>
        <xdr:cNvPr id="259" name="Picture 1189">
          <a:extLst>
            <a:ext uri="{FF2B5EF4-FFF2-40B4-BE49-F238E27FC236}">
              <a16:creationId xmlns:a16="http://schemas.microsoft.com/office/drawing/2014/main" id="{57676784-2559-4197-8839-B9E6078739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776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244</xdr:row>
      <xdr:rowOff>0</xdr:rowOff>
    </xdr:from>
    <xdr:to>
      <xdr:col>0</xdr:col>
      <xdr:colOff>152400</xdr:colOff>
      <xdr:row>244</xdr:row>
      <xdr:rowOff>133350</xdr:rowOff>
    </xdr:to>
    <xdr:pic>
      <xdr:nvPicPr>
        <xdr:cNvPr id="260" name="Picture 1188">
          <a:extLst>
            <a:ext uri="{FF2B5EF4-FFF2-40B4-BE49-F238E27FC236}">
              <a16:creationId xmlns:a16="http://schemas.microsoft.com/office/drawing/2014/main" id="{89F8BDC4-6573-43EA-BB28-6E2B7B6F78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38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245</xdr:row>
      <xdr:rowOff>0</xdr:rowOff>
    </xdr:from>
    <xdr:to>
      <xdr:col>0</xdr:col>
      <xdr:colOff>152400</xdr:colOff>
      <xdr:row>245</xdr:row>
      <xdr:rowOff>133350</xdr:rowOff>
    </xdr:to>
    <xdr:pic>
      <xdr:nvPicPr>
        <xdr:cNvPr id="263" name="Picture 1185">
          <a:extLst>
            <a:ext uri="{FF2B5EF4-FFF2-40B4-BE49-F238E27FC236}">
              <a16:creationId xmlns:a16="http://schemas.microsoft.com/office/drawing/2014/main" id="{5688472E-AFAF-4D2B-B10F-2AFFE38252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424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246</xdr:row>
      <xdr:rowOff>0</xdr:rowOff>
    </xdr:from>
    <xdr:to>
      <xdr:col>0</xdr:col>
      <xdr:colOff>152400</xdr:colOff>
      <xdr:row>246</xdr:row>
      <xdr:rowOff>133350</xdr:rowOff>
    </xdr:to>
    <xdr:pic>
      <xdr:nvPicPr>
        <xdr:cNvPr id="264" name="Picture 1184">
          <a:extLst>
            <a:ext uri="{FF2B5EF4-FFF2-40B4-BE49-F238E27FC236}">
              <a16:creationId xmlns:a16="http://schemas.microsoft.com/office/drawing/2014/main" id="{1B38BFE8-4C7B-4A61-A8E4-19DC8AE11A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586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247</xdr:row>
      <xdr:rowOff>0</xdr:rowOff>
    </xdr:from>
    <xdr:to>
      <xdr:col>0</xdr:col>
      <xdr:colOff>152400</xdr:colOff>
      <xdr:row>247</xdr:row>
      <xdr:rowOff>133350</xdr:rowOff>
    </xdr:to>
    <xdr:pic>
      <xdr:nvPicPr>
        <xdr:cNvPr id="265" name="Picture 1183">
          <a:extLst>
            <a:ext uri="{FF2B5EF4-FFF2-40B4-BE49-F238E27FC236}">
              <a16:creationId xmlns:a16="http://schemas.microsoft.com/office/drawing/2014/main" id="{8C42EADB-7BF8-4B5E-B8C9-49B76C7B68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748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248</xdr:row>
      <xdr:rowOff>0</xdr:rowOff>
    </xdr:from>
    <xdr:to>
      <xdr:col>0</xdr:col>
      <xdr:colOff>152400</xdr:colOff>
      <xdr:row>248</xdr:row>
      <xdr:rowOff>133350</xdr:rowOff>
    </xdr:to>
    <xdr:pic>
      <xdr:nvPicPr>
        <xdr:cNvPr id="266" name="Picture 1182">
          <a:extLst>
            <a:ext uri="{FF2B5EF4-FFF2-40B4-BE49-F238E27FC236}">
              <a16:creationId xmlns:a16="http://schemas.microsoft.com/office/drawing/2014/main" id="{96A421E4-DDB7-4D6D-97A6-EC47D2433B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910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249</xdr:row>
      <xdr:rowOff>0</xdr:rowOff>
    </xdr:from>
    <xdr:to>
      <xdr:col>0</xdr:col>
      <xdr:colOff>152400</xdr:colOff>
      <xdr:row>249</xdr:row>
      <xdr:rowOff>133350</xdr:rowOff>
    </xdr:to>
    <xdr:pic>
      <xdr:nvPicPr>
        <xdr:cNvPr id="267" name="Picture 1181">
          <a:extLst>
            <a:ext uri="{FF2B5EF4-FFF2-40B4-BE49-F238E27FC236}">
              <a16:creationId xmlns:a16="http://schemas.microsoft.com/office/drawing/2014/main" id="{71EB63B7-374E-4137-8DDC-75935ECE87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072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250</xdr:row>
      <xdr:rowOff>0</xdr:rowOff>
    </xdr:from>
    <xdr:to>
      <xdr:col>0</xdr:col>
      <xdr:colOff>152400</xdr:colOff>
      <xdr:row>250</xdr:row>
      <xdr:rowOff>133350</xdr:rowOff>
    </xdr:to>
    <xdr:pic>
      <xdr:nvPicPr>
        <xdr:cNvPr id="268" name="Picture 1180">
          <a:extLst>
            <a:ext uri="{FF2B5EF4-FFF2-40B4-BE49-F238E27FC236}">
              <a16:creationId xmlns:a16="http://schemas.microsoft.com/office/drawing/2014/main" id="{09EC62C2-4141-4304-A233-8DD99DC802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33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251</xdr:row>
      <xdr:rowOff>0</xdr:rowOff>
    </xdr:from>
    <xdr:to>
      <xdr:col>0</xdr:col>
      <xdr:colOff>152400</xdr:colOff>
      <xdr:row>251</xdr:row>
      <xdr:rowOff>133350</xdr:rowOff>
    </xdr:to>
    <xdr:pic>
      <xdr:nvPicPr>
        <xdr:cNvPr id="269" name="Picture 1179">
          <a:extLst>
            <a:ext uri="{FF2B5EF4-FFF2-40B4-BE49-F238E27FC236}">
              <a16:creationId xmlns:a16="http://schemas.microsoft.com/office/drawing/2014/main" id="{55FD6CA3-90BF-4395-AA4E-E425773FE33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95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252</xdr:row>
      <xdr:rowOff>0</xdr:rowOff>
    </xdr:from>
    <xdr:to>
      <xdr:col>0</xdr:col>
      <xdr:colOff>152400</xdr:colOff>
      <xdr:row>252</xdr:row>
      <xdr:rowOff>133350</xdr:rowOff>
    </xdr:to>
    <xdr:pic>
      <xdr:nvPicPr>
        <xdr:cNvPr id="270" name="Picture 1178">
          <a:extLst>
            <a:ext uri="{FF2B5EF4-FFF2-40B4-BE49-F238E27FC236}">
              <a16:creationId xmlns:a16="http://schemas.microsoft.com/office/drawing/2014/main" id="{717F111B-A40C-4701-8975-51607EE017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557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253</xdr:row>
      <xdr:rowOff>0</xdr:rowOff>
    </xdr:from>
    <xdr:to>
      <xdr:col>0</xdr:col>
      <xdr:colOff>152400</xdr:colOff>
      <xdr:row>253</xdr:row>
      <xdr:rowOff>133350</xdr:rowOff>
    </xdr:to>
    <xdr:pic>
      <xdr:nvPicPr>
        <xdr:cNvPr id="272" name="Picture 1176">
          <a:extLst>
            <a:ext uri="{FF2B5EF4-FFF2-40B4-BE49-F238E27FC236}">
              <a16:creationId xmlns:a16="http://schemas.microsoft.com/office/drawing/2014/main" id="{77421DFC-B542-47AA-AD2A-95E651004A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81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254</xdr:row>
      <xdr:rowOff>0</xdr:rowOff>
    </xdr:from>
    <xdr:to>
      <xdr:col>0</xdr:col>
      <xdr:colOff>152400</xdr:colOff>
      <xdr:row>254</xdr:row>
      <xdr:rowOff>133350</xdr:rowOff>
    </xdr:to>
    <xdr:pic>
      <xdr:nvPicPr>
        <xdr:cNvPr id="273" name="Picture 1175">
          <a:extLst>
            <a:ext uri="{FF2B5EF4-FFF2-40B4-BE49-F238E27FC236}">
              <a16:creationId xmlns:a16="http://schemas.microsoft.com/office/drawing/2014/main" id="{FD8F07E7-1E8D-47CB-AC3A-1945DB33B8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43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255</xdr:row>
      <xdr:rowOff>0</xdr:rowOff>
    </xdr:from>
    <xdr:to>
      <xdr:col>0</xdr:col>
      <xdr:colOff>152400</xdr:colOff>
      <xdr:row>255</xdr:row>
      <xdr:rowOff>133350</xdr:rowOff>
    </xdr:to>
    <xdr:pic>
      <xdr:nvPicPr>
        <xdr:cNvPr id="275" name="Picture 1173">
          <a:extLst>
            <a:ext uri="{FF2B5EF4-FFF2-40B4-BE49-F238E27FC236}">
              <a16:creationId xmlns:a16="http://schemas.microsoft.com/office/drawing/2014/main" id="{7EF6C963-5B0D-43CE-BC80-A24AE8A7DD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367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256</xdr:row>
      <xdr:rowOff>0</xdr:rowOff>
    </xdr:from>
    <xdr:to>
      <xdr:col>0</xdr:col>
      <xdr:colOff>152400</xdr:colOff>
      <xdr:row>256</xdr:row>
      <xdr:rowOff>133350</xdr:rowOff>
    </xdr:to>
    <xdr:pic>
      <xdr:nvPicPr>
        <xdr:cNvPr id="276" name="Picture 1172">
          <a:extLst>
            <a:ext uri="{FF2B5EF4-FFF2-40B4-BE49-F238E27FC236}">
              <a16:creationId xmlns:a16="http://schemas.microsoft.com/office/drawing/2014/main" id="{E3B32A27-7901-4AEF-A2BD-048578E9D2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29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257</xdr:row>
      <xdr:rowOff>0</xdr:rowOff>
    </xdr:from>
    <xdr:to>
      <xdr:col>0</xdr:col>
      <xdr:colOff>152400</xdr:colOff>
      <xdr:row>257</xdr:row>
      <xdr:rowOff>133350</xdr:rowOff>
    </xdr:to>
    <xdr:pic>
      <xdr:nvPicPr>
        <xdr:cNvPr id="277" name="Picture 1171">
          <a:extLst>
            <a:ext uri="{FF2B5EF4-FFF2-40B4-BE49-F238E27FC236}">
              <a16:creationId xmlns:a16="http://schemas.microsoft.com/office/drawing/2014/main" id="{4856176B-4117-4A90-96C1-FAC856886A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91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258</xdr:row>
      <xdr:rowOff>0</xdr:rowOff>
    </xdr:from>
    <xdr:to>
      <xdr:col>0</xdr:col>
      <xdr:colOff>152400</xdr:colOff>
      <xdr:row>258</xdr:row>
      <xdr:rowOff>133350</xdr:rowOff>
    </xdr:to>
    <xdr:pic>
      <xdr:nvPicPr>
        <xdr:cNvPr id="278" name="Picture 1170">
          <a:extLst>
            <a:ext uri="{FF2B5EF4-FFF2-40B4-BE49-F238E27FC236}">
              <a16:creationId xmlns:a16="http://schemas.microsoft.com/office/drawing/2014/main" id="{9E53453C-1FFD-4255-B43E-7DDD06C944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853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259</xdr:row>
      <xdr:rowOff>0</xdr:rowOff>
    </xdr:from>
    <xdr:to>
      <xdr:col>0</xdr:col>
      <xdr:colOff>152400</xdr:colOff>
      <xdr:row>259</xdr:row>
      <xdr:rowOff>133350</xdr:rowOff>
    </xdr:to>
    <xdr:pic>
      <xdr:nvPicPr>
        <xdr:cNvPr id="279" name="Picture 1169">
          <a:extLst>
            <a:ext uri="{FF2B5EF4-FFF2-40B4-BE49-F238E27FC236}">
              <a16:creationId xmlns:a16="http://schemas.microsoft.com/office/drawing/2014/main" id="{4874F85C-B140-486E-9FC8-800928EEC0F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015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260</xdr:row>
      <xdr:rowOff>0</xdr:rowOff>
    </xdr:from>
    <xdr:to>
      <xdr:col>0</xdr:col>
      <xdr:colOff>152400</xdr:colOff>
      <xdr:row>260</xdr:row>
      <xdr:rowOff>133350</xdr:rowOff>
    </xdr:to>
    <xdr:pic>
      <xdr:nvPicPr>
        <xdr:cNvPr id="280" name="Picture 1168">
          <a:extLst>
            <a:ext uri="{FF2B5EF4-FFF2-40B4-BE49-F238E27FC236}">
              <a16:creationId xmlns:a16="http://schemas.microsoft.com/office/drawing/2014/main" id="{E0952A95-8DEE-4BD3-8475-9017A0035A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177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261</xdr:row>
      <xdr:rowOff>0</xdr:rowOff>
    </xdr:from>
    <xdr:to>
      <xdr:col>0</xdr:col>
      <xdr:colOff>152400</xdr:colOff>
      <xdr:row>261</xdr:row>
      <xdr:rowOff>133350</xdr:rowOff>
    </xdr:to>
    <xdr:pic>
      <xdr:nvPicPr>
        <xdr:cNvPr id="281" name="Picture 1167">
          <a:extLst>
            <a:ext uri="{FF2B5EF4-FFF2-40B4-BE49-F238E27FC236}">
              <a16:creationId xmlns:a16="http://schemas.microsoft.com/office/drawing/2014/main" id="{758EDAF0-6AB1-47F1-AD88-B1CADD1A8C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262</xdr:row>
      <xdr:rowOff>0</xdr:rowOff>
    </xdr:from>
    <xdr:to>
      <xdr:col>0</xdr:col>
      <xdr:colOff>152400</xdr:colOff>
      <xdr:row>262</xdr:row>
      <xdr:rowOff>133350</xdr:rowOff>
    </xdr:to>
    <xdr:pic>
      <xdr:nvPicPr>
        <xdr:cNvPr id="282" name="Picture 1166">
          <a:extLst>
            <a:ext uri="{FF2B5EF4-FFF2-40B4-BE49-F238E27FC236}">
              <a16:creationId xmlns:a16="http://schemas.microsoft.com/office/drawing/2014/main" id="{7F141C38-2F6C-424E-92E7-FF26DDE332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500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263</xdr:row>
      <xdr:rowOff>0</xdr:rowOff>
    </xdr:from>
    <xdr:to>
      <xdr:col>0</xdr:col>
      <xdr:colOff>152400</xdr:colOff>
      <xdr:row>263</xdr:row>
      <xdr:rowOff>133350</xdr:rowOff>
    </xdr:to>
    <xdr:pic>
      <xdr:nvPicPr>
        <xdr:cNvPr id="284" name="Picture 1164">
          <a:extLst>
            <a:ext uri="{FF2B5EF4-FFF2-40B4-BE49-F238E27FC236}">
              <a16:creationId xmlns:a16="http://schemas.microsoft.com/office/drawing/2014/main" id="{8AED5546-06A2-4215-9620-8C86C289A9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824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264</xdr:row>
      <xdr:rowOff>0</xdr:rowOff>
    </xdr:from>
    <xdr:to>
      <xdr:col>0</xdr:col>
      <xdr:colOff>152400</xdr:colOff>
      <xdr:row>264</xdr:row>
      <xdr:rowOff>133350</xdr:rowOff>
    </xdr:to>
    <xdr:pic>
      <xdr:nvPicPr>
        <xdr:cNvPr id="285" name="Picture 1163">
          <a:extLst>
            <a:ext uri="{FF2B5EF4-FFF2-40B4-BE49-F238E27FC236}">
              <a16:creationId xmlns:a16="http://schemas.microsoft.com/office/drawing/2014/main" id="{1C1D39EA-D2F8-4DB3-A75A-69BFA544E4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986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265</xdr:row>
      <xdr:rowOff>0</xdr:rowOff>
    </xdr:from>
    <xdr:to>
      <xdr:col>0</xdr:col>
      <xdr:colOff>152400</xdr:colOff>
      <xdr:row>265</xdr:row>
      <xdr:rowOff>133350</xdr:rowOff>
    </xdr:to>
    <xdr:pic>
      <xdr:nvPicPr>
        <xdr:cNvPr id="287" name="Picture 1161">
          <a:extLst>
            <a:ext uri="{FF2B5EF4-FFF2-40B4-BE49-F238E27FC236}">
              <a16:creationId xmlns:a16="http://schemas.microsoft.com/office/drawing/2014/main" id="{7CB7193C-C2C4-4375-BF57-B50E20F300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310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266</xdr:row>
      <xdr:rowOff>0</xdr:rowOff>
    </xdr:from>
    <xdr:to>
      <xdr:col>0</xdr:col>
      <xdr:colOff>152400</xdr:colOff>
      <xdr:row>266</xdr:row>
      <xdr:rowOff>133350</xdr:rowOff>
    </xdr:to>
    <xdr:pic>
      <xdr:nvPicPr>
        <xdr:cNvPr id="288" name="Picture 1160">
          <a:extLst>
            <a:ext uri="{FF2B5EF4-FFF2-40B4-BE49-F238E27FC236}">
              <a16:creationId xmlns:a16="http://schemas.microsoft.com/office/drawing/2014/main" id="{17454445-4B47-461B-83D7-AC4B8CB341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472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267</xdr:row>
      <xdr:rowOff>0</xdr:rowOff>
    </xdr:from>
    <xdr:to>
      <xdr:col>0</xdr:col>
      <xdr:colOff>152400</xdr:colOff>
      <xdr:row>267</xdr:row>
      <xdr:rowOff>133350</xdr:rowOff>
    </xdr:to>
    <xdr:pic>
      <xdr:nvPicPr>
        <xdr:cNvPr id="290" name="Picture 1158">
          <a:extLst>
            <a:ext uri="{FF2B5EF4-FFF2-40B4-BE49-F238E27FC236}">
              <a16:creationId xmlns:a16="http://schemas.microsoft.com/office/drawing/2014/main" id="{BAB95C66-0A59-4F84-A142-1EB7D831DC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796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268</xdr:row>
      <xdr:rowOff>0</xdr:rowOff>
    </xdr:from>
    <xdr:to>
      <xdr:col>0</xdr:col>
      <xdr:colOff>152400</xdr:colOff>
      <xdr:row>268</xdr:row>
      <xdr:rowOff>133350</xdr:rowOff>
    </xdr:to>
    <xdr:pic>
      <xdr:nvPicPr>
        <xdr:cNvPr id="291" name="Picture 1157">
          <a:extLst>
            <a:ext uri="{FF2B5EF4-FFF2-40B4-BE49-F238E27FC236}">
              <a16:creationId xmlns:a16="http://schemas.microsoft.com/office/drawing/2014/main" id="{6BFDDCA1-C55E-4214-9FD9-AF06C5CCA3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958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269</xdr:row>
      <xdr:rowOff>0</xdr:rowOff>
    </xdr:from>
    <xdr:to>
      <xdr:col>0</xdr:col>
      <xdr:colOff>152400</xdr:colOff>
      <xdr:row>269</xdr:row>
      <xdr:rowOff>133350</xdr:rowOff>
    </xdr:to>
    <xdr:pic>
      <xdr:nvPicPr>
        <xdr:cNvPr id="292" name="Picture 1156">
          <a:extLst>
            <a:ext uri="{FF2B5EF4-FFF2-40B4-BE49-F238E27FC236}">
              <a16:creationId xmlns:a16="http://schemas.microsoft.com/office/drawing/2014/main" id="{97D4B3F4-54A7-4E0A-9151-20CF903EC0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0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270</xdr:row>
      <xdr:rowOff>0</xdr:rowOff>
    </xdr:from>
    <xdr:to>
      <xdr:col>0</xdr:col>
      <xdr:colOff>152400</xdr:colOff>
      <xdr:row>270</xdr:row>
      <xdr:rowOff>133350</xdr:rowOff>
    </xdr:to>
    <xdr:pic>
      <xdr:nvPicPr>
        <xdr:cNvPr id="293" name="Picture 1155">
          <a:extLst>
            <a:ext uri="{FF2B5EF4-FFF2-40B4-BE49-F238E27FC236}">
              <a16:creationId xmlns:a16="http://schemas.microsoft.com/office/drawing/2014/main" id="{458B48F6-93A4-4FD3-8B76-1F65ABE1C5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82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271</xdr:row>
      <xdr:rowOff>0</xdr:rowOff>
    </xdr:from>
    <xdr:to>
      <xdr:col>0</xdr:col>
      <xdr:colOff>152400</xdr:colOff>
      <xdr:row>271</xdr:row>
      <xdr:rowOff>133350</xdr:rowOff>
    </xdr:to>
    <xdr:pic>
      <xdr:nvPicPr>
        <xdr:cNvPr id="294" name="Picture 1154">
          <a:extLst>
            <a:ext uri="{FF2B5EF4-FFF2-40B4-BE49-F238E27FC236}">
              <a16:creationId xmlns:a16="http://schemas.microsoft.com/office/drawing/2014/main" id="{1A6F060F-997F-4C67-AA25-CDDD88598F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444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272</xdr:row>
      <xdr:rowOff>0</xdr:rowOff>
    </xdr:from>
    <xdr:to>
      <xdr:col>0</xdr:col>
      <xdr:colOff>152400</xdr:colOff>
      <xdr:row>272</xdr:row>
      <xdr:rowOff>133350</xdr:rowOff>
    </xdr:to>
    <xdr:pic>
      <xdr:nvPicPr>
        <xdr:cNvPr id="295" name="Picture 1153">
          <a:extLst>
            <a:ext uri="{FF2B5EF4-FFF2-40B4-BE49-F238E27FC236}">
              <a16:creationId xmlns:a16="http://schemas.microsoft.com/office/drawing/2014/main" id="{35555F84-1265-443F-B8E6-68962878E6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05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273</xdr:row>
      <xdr:rowOff>0</xdr:rowOff>
    </xdr:from>
    <xdr:to>
      <xdr:col>0</xdr:col>
      <xdr:colOff>152400</xdr:colOff>
      <xdr:row>273</xdr:row>
      <xdr:rowOff>133350</xdr:rowOff>
    </xdr:to>
    <xdr:pic>
      <xdr:nvPicPr>
        <xdr:cNvPr id="297" name="Picture 1151">
          <a:extLst>
            <a:ext uri="{FF2B5EF4-FFF2-40B4-BE49-F238E27FC236}">
              <a16:creationId xmlns:a16="http://schemas.microsoft.com/office/drawing/2014/main" id="{5D87879E-A25E-4B9C-A9CA-B454E36A63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929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274</xdr:row>
      <xdr:rowOff>0</xdr:rowOff>
    </xdr:from>
    <xdr:to>
      <xdr:col>0</xdr:col>
      <xdr:colOff>152400</xdr:colOff>
      <xdr:row>274</xdr:row>
      <xdr:rowOff>133350</xdr:rowOff>
    </xdr:to>
    <xdr:pic>
      <xdr:nvPicPr>
        <xdr:cNvPr id="298" name="Picture 1150">
          <a:extLst>
            <a:ext uri="{FF2B5EF4-FFF2-40B4-BE49-F238E27FC236}">
              <a16:creationId xmlns:a16="http://schemas.microsoft.com/office/drawing/2014/main" id="{13CEE4F1-72F4-4E48-AEA7-CB8B0ABE6D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91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275</xdr:row>
      <xdr:rowOff>0</xdr:rowOff>
    </xdr:from>
    <xdr:to>
      <xdr:col>0</xdr:col>
      <xdr:colOff>152400</xdr:colOff>
      <xdr:row>275</xdr:row>
      <xdr:rowOff>133350</xdr:rowOff>
    </xdr:to>
    <xdr:pic>
      <xdr:nvPicPr>
        <xdr:cNvPr id="299" name="Picture 1149">
          <a:extLst>
            <a:ext uri="{FF2B5EF4-FFF2-40B4-BE49-F238E27FC236}">
              <a16:creationId xmlns:a16="http://schemas.microsoft.com/office/drawing/2014/main" id="{98AA98C6-2CAA-467F-AA78-D9C7CCA7E1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53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276</xdr:row>
      <xdr:rowOff>0</xdr:rowOff>
    </xdr:from>
    <xdr:to>
      <xdr:col>0</xdr:col>
      <xdr:colOff>152400</xdr:colOff>
      <xdr:row>276</xdr:row>
      <xdr:rowOff>133350</xdr:rowOff>
    </xdr:to>
    <xdr:pic>
      <xdr:nvPicPr>
        <xdr:cNvPr id="300" name="Picture 1148">
          <a:extLst>
            <a:ext uri="{FF2B5EF4-FFF2-40B4-BE49-F238E27FC236}">
              <a16:creationId xmlns:a16="http://schemas.microsoft.com/office/drawing/2014/main" id="{FE3E28D4-701D-4595-A280-759EF06C41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415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277</xdr:row>
      <xdr:rowOff>0</xdr:rowOff>
    </xdr:from>
    <xdr:to>
      <xdr:col>0</xdr:col>
      <xdr:colOff>152400</xdr:colOff>
      <xdr:row>277</xdr:row>
      <xdr:rowOff>133350</xdr:rowOff>
    </xdr:to>
    <xdr:pic>
      <xdr:nvPicPr>
        <xdr:cNvPr id="301" name="Picture 1147">
          <a:extLst>
            <a:ext uri="{FF2B5EF4-FFF2-40B4-BE49-F238E27FC236}">
              <a16:creationId xmlns:a16="http://schemas.microsoft.com/office/drawing/2014/main" id="{EACF2A7A-ED9B-4F46-A727-FDEAA91D76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278</xdr:row>
      <xdr:rowOff>0</xdr:rowOff>
    </xdr:from>
    <xdr:to>
      <xdr:col>0</xdr:col>
      <xdr:colOff>152400</xdr:colOff>
      <xdr:row>278</xdr:row>
      <xdr:rowOff>133350</xdr:rowOff>
    </xdr:to>
    <xdr:pic>
      <xdr:nvPicPr>
        <xdr:cNvPr id="302" name="Picture 1146">
          <a:extLst>
            <a:ext uri="{FF2B5EF4-FFF2-40B4-BE49-F238E27FC236}">
              <a16:creationId xmlns:a16="http://schemas.microsoft.com/office/drawing/2014/main" id="{1904DE0D-5D32-4898-AC4B-6E8ABF5A2A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739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279</xdr:row>
      <xdr:rowOff>0</xdr:rowOff>
    </xdr:from>
    <xdr:to>
      <xdr:col>0</xdr:col>
      <xdr:colOff>152400</xdr:colOff>
      <xdr:row>279</xdr:row>
      <xdr:rowOff>133350</xdr:rowOff>
    </xdr:to>
    <xdr:pic>
      <xdr:nvPicPr>
        <xdr:cNvPr id="303" name="Picture 1145">
          <a:extLst>
            <a:ext uri="{FF2B5EF4-FFF2-40B4-BE49-F238E27FC236}">
              <a16:creationId xmlns:a16="http://schemas.microsoft.com/office/drawing/2014/main" id="{8C2B60C2-4070-4E79-88B4-3EBCB22790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901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280</xdr:row>
      <xdr:rowOff>0</xdr:rowOff>
    </xdr:from>
    <xdr:to>
      <xdr:col>0</xdr:col>
      <xdr:colOff>152400</xdr:colOff>
      <xdr:row>280</xdr:row>
      <xdr:rowOff>133350</xdr:rowOff>
    </xdr:to>
    <xdr:pic>
      <xdr:nvPicPr>
        <xdr:cNvPr id="305" name="Picture 1143">
          <a:extLst>
            <a:ext uri="{FF2B5EF4-FFF2-40B4-BE49-F238E27FC236}">
              <a16:creationId xmlns:a16="http://schemas.microsoft.com/office/drawing/2014/main" id="{172690AE-A381-412A-AE00-EEAE09A87D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25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281</xdr:row>
      <xdr:rowOff>0</xdr:rowOff>
    </xdr:from>
    <xdr:to>
      <xdr:col>0</xdr:col>
      <xdr:colOff>152400</xdr:colOff>
      <xdr:row>281</xdr:row>
      <xdr:rowOff>133350</xdr:rowOff>
    </xdr:to>
    <xdr:pic>
      <xdr:nvPicPr>
        <xdr:cNvPr id="306" name="Picture 1142">
          <a:extLst>
            <a:ext uri="{FF2B5EF4-FFF2-40B4-BE49-F238E27FC236}">
              <a16:creationId xmlns:a16="http://schemas.microsoft.com/office/drawing/2014/main" id="{1BEF3FA0-D3F5-4C22-B9D9-35F91A5A89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87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282</xdr:row>
      <xdr:rowOff>0</xdr:rowOff>
    </xdr:from>
    <xdr:to>
      <xdr:col>0</xdr:col>
      <xdr:colOff>152400</xdr:colOff>
      <xdr:row>282</xdr:row>
      <xdr:rowOff>133350</xdr:rowOff>
    </xdr:to>
    <xdr:pic>
      <xdr:nvPicPr>
        <xdr:cNvPr id="307" name="Picture 1141">
          <a:extLst>
            <a:ext uri="{FF2B5EF4-FFF2-40B4-BE49-F238E27FC236}">
              <a16:creationId xmlns:a16="http://schemas.microsoft.com/office/drawing/2014/main" id="{33C8ECE2-4ED0-445C-9071-BD69A0445E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49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283</xdr:row>
      <xdr:rowOff>0</xdr:rowOff>
    </xdr:from>
    <xdr:to>
      <xdr:col>0</xdr:col>
      <xdr:colOff>152400</xdr:colOff>
      <xdr:row>283</xdr:row>
      <xdr:rowOff>133350</xdr:rowOff>
    </xdr:to>
    <xdr:pic>
      <xdr:nvPicPr>
        <xdr:cNvPr id="308" name="Picture 1140">
          <a:extLst>
            <a:ext uri="{FF2B5EF4-FFF2-40B4-BE49-F238E27FC236}">
              <a16:creationId xmlns:a16="http://schemas.microsoft.com/office/drawing/2014/main" id="{DF053F67-FBFB-4A96-B708-3107F07DE3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10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284</xdr:row>
      <xdr:rowOff>0</xdr:rowOff>
    </xdr:from>
    <xdr:to>
      <xdr:col>0</xdr:col>
      <xdr:colOff>152400</xdr:colOff>
      <xdr:row>284</xdr:row>
      <xdr:rowOff>133350</xdr:rowOff>
    </xdr:to>
    <xdr:pic>
      <xdr:nvPicPr>
        <xdr:cNvPr id="309" name="Picture 1139">
          <a:extLst>
            <a:ext uri="{FF2B5EF4-FFF2-40B4-BE49-F238E27FC236}">
              <a16:creationId xmlns:a16="http://schemas.microsoft.com/office/drawing/2014/main" id="{86747D24-B065-43FF-9648-85E29D0368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872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285</xdr:row>
      <xdr:rowOff>0</xdr:rowOff>
    </xdr:from>
    <xdr:to>
      <xdr:col>0</xdr:col>
      <xdr:colOff>152400</xdr:colOff>
      <xdr:row>285</xdr:row>
      <xdr:rowOff>133350</xdr:rowOff>
    </xdr:to>
    <xdr:pic>
      <xdr:nvPicPr>
        <xdr:cNvPr id="310" name="Picture 1138">
          <a:extLst>
            <a:ext uri="{FF2B5EF4-FFF2-40B4-BE49-F238E27FC236}">
              <a16:creationId xmlns:a16="http://schemas.microsoft.com/office/drawing/2014/main" id="{D49D7076-6DD0-4D48-BFBE-C47F1B8A00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034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286</xdr:row>
      <xdr:rowOff>0</xdr:rowOff>
    </xdr:from>
    <xdr:to>
      <xdr:col>0</xdr:col>
      <xdr:colOff>152400</xdr:colOff>
      <xdr:row>286</xdr:row>
      <xdr:rowOff>133350</xdr:rowOff>
    </xdr:to>
    <xdr:pic>
      <xdr:nvPicPr>
        <xdr:cNvPr id="311" name="Picture 1137">
          <a:extLst>
            <a:ext uri="{FF2B5EF4-FFF2-40B4-BE49-F238E27FC236}">
              <a16:creationId xmlns:a16="http://schemas.microsoft.com/office/drawing/2014/main" id="{E0960D4E-7601-4D6E-9836-D17DFD41B7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287</xdr:row>
      <xdr:rowOff>0</xdr:rowOff>
    </xdr:from>
    <xdr:to>
      <xdr:col>0</xdr:col>
      <xdr:colOff>152400</xdr:colOff>
      <xdr:row>287</xdr:row>
      <xdr:rowOff>133350</xdr:rowOff>
    </xdr:to>
    <xdr:pic>
      <xdr:nvPicPr>
        <xdr:cNvPr id="312" name="Picture 1136">
          <a:extLst>
            <a:ext uri="{FF2B5EF4-FFF2-40B4-BE49-F238E27FC236}">
              <a16:creationId xmlns:a16="http://schemas.microsoft.com/office/drawing/2014/main" id="{3DCB57F2-37FE-4285-852C-163029EE2E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58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288</xdr:row>
      <xdr:rowOff>0</xdr:rowOff>
    </xdr:from>
    <xdr:to>
      <xdr:col>0</xdr:col>
      <xdr:colOff>152400</xdr:colOff>
      <xdr:row>288</xdr:row>
      <xdr:rowOff>133350</xdr:rowOff>
    </xdr:to>
    <xdr:pic>
      <xdr:nvPicPr>
        <xdr:cNvPr id="313" name="Picture 1135">
          <a:extLst>
            <a:ext uri="{FF2B5EF4-FFF2-40B4-BE49-F238E27FC236}">
              <a16:creationId xmlns:a16="http://schemas.microsoft.com/office/drawing/2014/main" id="{966158B0-5E26-4D52-8334-450C80B2AB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20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289</xdr:row>
      <xdr:rowOff>0</xdr:rowOff>
    </xdr:from>
    <xdr:to>
      <xdr:col>0</xdr:col>
      <xdr:colOff>152400</xdr:colOff>
      <xdr:row>289</xdr:row>
      <xdr:rowOff>133350</xdr:rowOff>
    </xdr:to>
    <xdr:pic>
      <xdr:nvPicPr>
        <xdr:cNvPr id="314" name="Picture 1134">
          <a:extLst>
            <a:ext uri="{FF2B5EF4-FFF2-40B4-BE49-F238E27FC236}">
              <a16:creationId xmlns:a16="http://schemas.microsoft.com/office/drawing/2014/main" id="{39AD57E7-EF11-47D8-B20A-12E4EE4B7D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82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290</xdr:row>
      <xdr:rowOff>0</xdr:rowOff>
    </xdr:from>
    <xdr:to>
      <xdr:col>0</xdr:col>
      <xdr:colOff>152400</xdr:colOff>
      <xdr:row>290</xdr:row>
      <xdr:rowOff>133350</xdr:rowOff>
    </xdr:to>
    <xdr:pic>
      <xdr:nvPicPr>
        <xdr:cNvPr id="315" name="Picture 1133">
          <a:extLst>
            <a:ext uri="{FF2B5EF4-FFF2-40B4-BE49-F238E27FC236}">
              <a16:creationId xmlns:a16="http://schemas.microsoft.com/office/drawing/2014/main" id="{CF44ABC0-E16E-4970-8BC0-F8B4665116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44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291</xdr:row>
      <xdr:rowOff>0</xdr:rowOff>
    </xdr:from>
    <xdr:to>
      <xdr:col>0</xdr:col>
      <xdr:colOff>152400</xdr:colOff>
      <xdr:row>291</xdr:row>
      <xdr:rowOff>133350</xdr:rowOff>
    </xdr:to>
    <xdr:pic>
      <xdr:nvPicPr>
        <xdr:cNvPr id="316" name="Picture 1132">
          <a:extLst>
            <a:ext uri="{FF2B5EF4-FFF2-40B4-BE49-F238E27FC236}">
              <a16:creationId xmlns:a16="http://schemas.microsoft.com/office/drawing/2014/main" id="{07B0BDB3-5C52-4A1B-B7D9-E14DC7169E9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006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292</xdr:row>
      <xdr:rowOff>0</xdr:rowOff>
    </xdr:from>
    <xdr:to>
      <xdr:col>0</xdr:col>
      <xdr:colOff>152400</xdr:colOff>
      <xdr:row>292</xdr:row>
      <xdr:rowOff>133350</xdr:rowOff>
    </xdr:to>
    <xdr:pic>
      <xdr:nvPicPr>
        <xdr:cNvPr id="317" name="Picture 1131">
          <a:extLst>
            <a:ext uri="{FF2B5EF4-FFF2-40B4-BE49-F238E27FC236}">
              <a16:creationId xmlns:a16="http://schemas.microsoft.com/office/drawing/2014/main" id="{950613CC-4DFA-43B5-AC80-EBF45DC49A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68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293</xdr:row>
      <xdr:rowOff>0</xdr:rowOff>
    </xdr:from>
    <xdr:to>
      <xdr:col>0</xdr:col>
      <xdr:colOff>152400</xdr:colOff>
      <xdr:row>293</xdr:row>
      <xdr:rowOff>133350</xdr:rowOff>
    </xdr:to>
    <xdr:pic>
      <xdr:nvPicPr>
        <xdr:cNvPr id="318" name="Picture 1130">
          <a:extLst>
            <a:ext uri="{FF2B5EF4-FFF2-40B4-BE49-F238E27FC236}">
              <a16:creationId xmlns:a16="http://schemas.microsoft.com/office/drawing/2014/main" id="{197EB65C-60F4-44BB-A3B2-B2D6F97B5F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30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294</xdr:row>
      <xdr:rowOff>0</xdr:rowOff>
    </xdr:from>
    <xdr:to>
      <xdr:col>0</xdr:col>
      <xdr:colOff>152400</xdr:colOff>
      <xdr:row>294</xdr:row>
      <xdr:rowOff>133350</xdr:rowOff>
    </xdr:to>
    <xdr:pic>
      <xdr:nvPicPr>
        <xdr:cNvPr id="319" name="Picture 1129">
          <a:extLst>
            <a:ext uri="{FF2B5EF4-FFF2-40B4-BE49-F238E27FC236}">
              <a16:creationId xmlns:a16="http://schemas.microsoft.com/office/drawing/2014/main" id="{2DE411F1-C154-4376-80A5-FAB47089D3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92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295</xdr:row>
      <xdr:rowOff>0</xdr:rowOff>
    </xdr:from>
    <xdr:to>
      <xdr:col>0</xdr:col>
      <xdr:colOff>152400</xdr:colOff>
      <xdr:row>295</xdr:row>
      <xdr:rowOff>133350</xdr:rowOff>
    </xdr:to>
    <xdr:pic>
      <xdr:nvPicPr>
        <xdr:cNvPr id="320" name="Picture 1128">
          <a:extLst>
            <a:ext uri="{FF2B5EF4-FFF2-40B4-BE49-F238E27FC236}">
              <a16:creationId xmlns:a16="http://schemas.microsoft.com/office/drawing/2014/main" id="{730860C4-E4DB-485F-8948-1E1C8CF72E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654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296</xdr:row>
      <xdr:rowOff>0</xdr:rowOff>
    </xdr:from>
    <xdr:to>
      <xdr:col>0</xdr:col>
      <xdr:colOff>152400</xdr:colOff>
      <xdr:row>296</xdr:row>
      <xdr:rowOff>133350</xdr:rowOff>
    </xdr:to>
    <xdr:pic>
      <xdr:nvPicPr>
        <xdr:cNvPr id="321" name="Picture 1127">
          <a:extLst>
            <a:ext uri="{FF2B5EF4-FFF2-40B4-BE49-F238E27FC236}">
              <a16:creationId xmlns:a16="http://schemas.microsoft.com/office/drawing/2014/main" id="{7E4DEEE8-36BF-43C8-A4F6-19EC06EBB5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297</xdr:row>
      <xdr:rowOff>0</xdr:rowOff>
    </xdr:from>
    <xdr:to>
      <xdr:col>0</xdr:col>
      <xdr:colOff>152400</xdr:colOff>
      <xdr:row>297</xdr:row>
      <xdr:rowOff>133350</xdr:rowOff>
    </xdr:to>
    <xdr:pic>
      <xdr:nvPicPr>
        <xdr:cNvPr id="322" name="Picture 1126">
          <a:extLst>
            <a:ext uri="{FF2B5EF4-FFF2-40B4-BE49-F238E27FC236}">
              <a16:creationId xmlns:a16="http://schemas.microsoft.com/office/drawing/2014/main" id="{ABB5D5F4-1484-4CB2-B724-1E02996183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77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298</xdr:row>
      <xdr:rowOff>0</xdr:rowOff>
    </xdr:from>
    <xdr:to>
      <xdr:col>0</xdr:col>
      <xdr:colOff>152400</xdr:colOff>
      <xdr:row>298</xdr:row>
      <xdr:rowOff>133350</xdr:rowOff>
    </xdr:to>
    <xdr:pic>
      <xdr:nvPicPr>
        <xdr:cNvPr id="323" name="Picture 1125">
          <a:extLst>
            <a:ext uri="{FF2B5EF4-FFF2-40B4-BE49-F238E27FC236}">
              <a16:creationId xmlns:a16="http://schemas.microsoft.com/office/drawing/2014/main" id="{95568D1B-08A6-49CF-A244-B21F75670C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39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299</xdr:row>
      <xdr:rowOff>0</xdr:rowOff>
    </xdr:from>
    <xdr:to>
      <xdr:col>0</xdr:col>
      <xdr:colOff>152400</xdr:colOff>
      <xdr:row>299</xdr:row>
      <xdr:rowOff>133350</xdr:rowOff>
    </xdr:to>
    <xdr:pic>
      <xdr:nvPicPr>
        <xdr:cNvPr id="324" name="Picture 1124">
          <a:extLst>
            <a:ext uri="{FF2B5EF4-FFF2-40B4-BE49-F238E27FC236}">
              <a16:creationId xmlns:a16="http://schemas.microsoft.com/office/drawing/2014/main" id="{86E41727-F2A9-484A-B1C1-484C7DDD85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01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300</xdr:row>
      <xdr:rowOff>0</xdr:rowOff>
    </xdr:from>
    <xdr:to>
      <xdr:col>0</xdr:col>
      <xdr:colOff>152400</xdr:colOff>
      <xdr:row>300</xdr:row>
      <xdr:rowOff>133350</xdr:rowOff>
    </xdr:to>
    <xdr:pic>
      <xdr:nvPicPr>
        <xdr:cNvPr id="325" name="Picture 1123">
          <a:extLst>
            <a:ext uri="{FF2B5EF4-FFF2-40B4-BE49-F238E27FC236}">
              <a16:creationId xmlns:a16="http://schemas.microsoft.com/office/drawing/2014/main" id="{3F1F5752-3B3C-4A34-B236-4A57D9CA397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63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301</xdr:row>
      <xdr:rowOff>0</xdr:rowOff>
    </xdr:from>
    <xdr:to>
      <xdr:col>0</xdr:col>
      <xdr:colOff>152400</xdr:colOff>
      <xdr:row>301</xdr:row>
      <xdr:rowOff>133350</xdr:rowOff>
    </xdr:to>
    <xdr:pic>
      <xdr:nvPicPr>
        <xdr:cNvPr id="326" name="Picture 1122">
          <a:extLst>
            <a:ext uri="{FF2B5EF4-FFF2-40B4-BE49-F238E27FC236}">
              <a16:creationId xmlns:a16="http://schemas.microsoft.com/office/drawing/2014/main" id="{8F8B00FC-18CE-47DC-A3A7-F67F83B1F0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625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302</xdr:row>
      <xdr:rowOff>0</xdr:rowOff>
    </xdr:from>
    <xdr:to>
      <xdr:col>0</xdr:col>
      <xdr:colOff>152400</xdr:colOff>
      <xdr:row>302</xdr:row>
      <xdr:rowOff>133350</xdr:rowOff>
    </xdr:to>
    <xdr:pic>
      <xdr:nvPicPr>
        <xdr:cNvPr id="327" name="Picture 1121">
          <a:extLst>
            <a:ext uri="{FF2B5EF4-FFF2-40B4-BE49-F238E27FC236}">
              <a16:creationId xmlns:a16="http://schemas.microsoft.com/office/drawing/2014/main" id="{9430E4F7-A875-4BC4-A934-CB5913C755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87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303</xdr:row>
      <xdr:rowOff>0</xdr:rowOff>
    </xdr:from>
    <xdr:to>
      <xdr:col>0</xdr:col>
      <xdr:colOff>152400</xdr:colOff>
      <xdr:row>303</xdr:row>
      <xdr:rowOff>133350</xdr:rowOff>
    </xdr:to>
    <xdr:pic>
      <xdr:nvPicPr>
        <xdr:cNvPr id="328" name="Picture 1120">
          <a:extLst>
            <a:ext uri="{FF2B5EF4-FFF2-40B4-BE49-F238E27FC236}">
              <a16:creationId xmlns:a16="http://schemas.microsoft.com/office/drawing/2014/main" id="{599818C3-B925-4927-8F41-277CFCAFB0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304</xdr:row>
      <xdr:rowOff>0</xdr:rowOff>
    </xdr:from>
    <xdr:to>
      <xdr:col>0</xdr:col>
      <xdr:colOff>152400</xdr:colOff>
      <xdr:row>304</xdr:row>
      <xdr:rowOff>133350</xdr:rowOff>
    </xdr:to>
    <xdr:pic>
      <xdr:nvPicPr>
        <xdr:cNvPr id="329" name="Picture 1119">
          <a:extLst>
            <a:ext uri="{FF2B5EF4-FFF2-40B4-BE49-F238E27FC236}">
              <a16:creationId xmlns:a16="http://schemas.microsoft.com/office/drawing/2014/main" id="{059BB4FA-EEB8-4E26-8204-62C8D01EFF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111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305</xdr:row>
      <xdr:rowOff>0</xdr:rowOff>
    </xdr:from>
    <xdr:to>
      <xdr:col>0</xdr:col>
      <xdr:colOff>152400</xdr:colOff>
      <xdr:row>305</xdr:row>
      <xdr:rowOff>133350</xdr:rowOff>
    </xdr:to>
    <xdr:pic>
      <xdr:nvPicPr>
        <xdr:cNvPr id="331" name="Picture 1117">
          <a:extLst>
            <a:ext uri="{FF2B5EF4-FFF2-40B4-BE49-F238E27FC236}">
              <a16:creationId xmlns:a16="http://schemas.microsoft.com/office/drawing/2014/main" id="{5F0D0876-2662-4D9B-A593-5394D73248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306</xdr:row>
      <xdr:rowOff>0</xdr:rowOff>
    </xdr:from>
    <xdr:to>
      <xdr:col>0</xdr:col>
      <xdr:colOff>152400</xdr:colOff>
      <xdr:row>306</xdr:row>
      <xdr:rowOff>133350</xdr:rowOff>
    </xdr:to>
    <xdr:pic>
      <xdr:nvPicPr>
        <xdr:cNvPr id="333" name="Picture 1115">
          <a:extLst>
            <a:ext uri="{FF2B5EF4-FFF2-40B4-BE49-F238E27FC236}">
              <a16:creationId xmlns:a16="http://schemas.microsoft.com/office/drawing/2014/main" id="{B0C45EB8-E34C-4470-B2D7-3A8F1AA33A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759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307</xdr:row>
      <xdr:rowOff>0</xdr:rowOff>
    </xdr:from>
    <xdr:to>
      <xdr:col>0</xdr:col>
      <xdr:colOff>152400</xdr:colOff>
      <xdr:row>307</xdr:row>
      <xdr:rowOff>133350</xdr:rowOff>
    </xdr:to>
    <xdr:pic>
      <xdr:nvPicPr>
        <xdr:cNvPr id="335" name="Picture 1113">
          <a:extLst>
            <a:ext uri="{FF2B5EF4-FFF2-40B4-BE49-F238E27FC236}">
              <a16:creationId xmlns:a16="http://schemas.microsoft.com/office/drawing/2014/main" id="{5F742C3A-8CE6-4778-BEEF-3B3C2249B2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82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308</xdr:row>
      <xdr:rowOff>0</xdr:rowOff>
    </xdr:from>
    <xdr:to>
      <xdr:col>0</xdr:col>
      <xdr:colOff>152400</xdr:colOff>
      <xdr:row>308</xdr:row>
      <xdr:rowOff>133350</xdr:rowOff>
    </xdr:to>
    <xdr:pic>
      <xdr:nvPicPr>
        <xdr:cNvPr id="337" name="Picture 1111">
          <a:extLst>
            <a:ext uri="{FF2B5EF4-FFF2-40B4-BE49-F238E27FC236}">
              <a16:creationId xmlns:a16="http://schemas.microsoft.com/office/drawing/2014/main" id="{FF1DE365-6B99-44B8-ABE1-E1EE3FD366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406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309</xdr:row>
      <xdr:rowOff>0</xdr:rowOff>
    </xdr:from>
    <xdr:to>
      <xdr:col>0</xdr:col>
      <xdr:colOff>152400</xdr:colOff>
      <xdr:row>309</xdr:row>
      <xdr:rowOff>133350</xdr:rowOff>
    </xdr:to>
    <xdr:pic>
      <xdr:nvPicPr>
        <xdr:cNvPr id="339" name="Picture 1109">
          <a:extLst>
            <a:ext uri="{FF2B5EF4-FFF2-40B4-BE49-F238E27FC236}">
              <a16:creationId xmlns:a16="http://schemas.microsoft.com/office/drawing/2014/main" id="{41DFD2C3-CF00-4ECA-8B73-BE62C2077A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30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310</xdr:row>
      <xdr:rowOff>0</xdr:rowOff>
    </xdr:from>
    <xdr:to>
      <xdr:col>0</xdr:col>
      <xdr:colOff>152400</xdr:colOff>
      <xdr:row>310</xdr:row>
      <xdr:rowOff>133350</xdr:rowOff>
    </xdr:to>
    <xdr:pic>
      <xdr:nvPicPr>
        <xdr:cNvPr id="341" name="Picture 1107">
          <a:extLst>
            <a:ext uri="{FF2B5EF4-FFF2-40B4-BE49-F238E27FC236}">
              <a16:creationId xmlns:a16="http://schemas.microsoft.com/office/drawing/2014/main" id="{7C8C279C-7554-40C8-BA5A-9A02CED5D5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311</xdr:row>
      <xdr:rowOff>0</xdr:rowOff>
    </xdr:from>
    <xdr:to>
      <xdr:col>0</xdr:col>
      <xdr:colOff>152400</xdr:colOff>
      <xdr:row>311</xdr:row>
      <xdr:rowOff>133350</xdr:rowOff>
    </xdr:to>
    <xdr:pic>
      <xdr:nvPicPr>
        <xdr:cNvPr id="343" name="Picture 1105">
          <a:extLst>
            <a:ext uri="{FF2B5EF4-FFF2-40B4-BE49-F238E27FC236}">
              <a16:creationId xmlns:a16="http://schemas.microsoft.com/office/drawing/2014/main" id="{BBB2EF51-E652-42F0-87AE-614A1ECA74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78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312</xdr:row>
      <xdr:rowOff>0</xdr:rowOff>
    </xdr:from>
    <xdr:to>
      <xdr:col>0</xdr:col>
      <xdr:colOff>152400</xdr:colOff>
      <xdr:row>312</xdr:row>
      <xdr:rowOff>133350</xdr:rowOff>
    </xdr:to>
    <xdr:pic>
      <xdr:nvPicPr>
        <xdr:cNvPr id="345" name="Picture 1103">
          <a:extLst>
            <a:ext uri="{FF2B5EF4-FFF2-40B4-BE49-F238E27FC236}">
              <a16:creationId xmlns:a16="http://schemas.microsoft.com/office/drawing/2014/main" id="{E14FAE76-0880-4516-8845-392570694A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702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313</xdr:row>
      <xdr:rowOff>0</xdr:rowOff>
    </xdr:from>
    <xdr:to>
      <xdr:col>0</xdr:col>
      <xdr:colOff>152400</xdr:colOff>
      <xdr:row>313</xdr:row>
      <xdr:rowOff>133350</xdr:rowOff>
    </xdr:to>
    <xdr:pic>
      <xdr:nvPicPr>
        <xdr:cNvPr id="347" name="Picture 1101">
          <a:extLst>
            <a:ext uri="{FF2B5EF4-FFF2-40B4-BE49-F238E27FC236}">
              <a16:creationId xmlns:a16="http://schemas.microsoft.com/office/drawing/2014/main" id="{DF2BA51D-69D3-4098-A8A0-3BBDF6D71C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26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314</xdr:row>
      <xdr:rowOff>0</xdr:rowOff>
    </xdr:from>
    <xdr:to>
      <xdr:col>0</xdr:col>
      <xdr:colOff>152400</xdr:colOff>
      <xdr:row>314</xdr:row>
      <xdr:rowOff>133350</xdr:rowOff>
    </xdr:to>
    <xdr:pic>
      <xdr:nvPicPr>
        <xdr:cNvPr id="349" name="Picture 1099">
          <a:extLst>
            <a:ext uri="{FF2B5EF4-FFF2-40B4-BE49-F238E27FC236}">
              <a16:creationId xmlns:a16="http://schemas.microsoft.com/office/drawing/2014/main" id="{DF2D209B-5A17-4836-8A73-76214A6018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49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315</xdr:row>
      <xdr:rowOff>0</xdr:rowOff>
    </xdr:from>
    <xdr:to>
      <xdr:col>0</xdr:col>
      <xdr:colOff>152400</xdr:colOff>
      <xdr:row>315</xdr:row>
      <xdr:rowOff>133350</xdr:rowOff>
    </xdr:to>
    <xdr:pic>
      <xdr:nvPicPr>
        <xdr:cNvPr id="351" name="Picture 1097">
          <a:extLst>
            <a:ext uri="{FF2B5EF4-FFF2-40B4-BE49-F238E27FC236}">
              <a16:creationId xmlns:a16="http://schemas.microsoft.com/office/drawing/2014/main" id="{F964A137-41EA-46FE-A2C0-36E0DC3909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73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316</xdr:row>
      <xdr:rowOff>0</xdr:rowOff>
    </xdr:from>
    <xdr:to>
      <xdr:col>0</xdr:col>
      <xdr:colOff>152400</xdr:colOff>
      <xdr:row>316</xdr:row>
      <xdr:rowOff>133350</xdr:rowOff>
    </xdr:to>
    <xdr:pic>
      <xdr:nvPicPr>
        <xdr:cNvPr id="353" name="Picture 1095">
          <a:extLst>
            <a:ext uri="{FF2B5EF4-FFF2-40B4-BE49-F238E27FC236}">
              <a16:creationId xmlns:a16="http://schemas.microsoft.com/office/drawing/2014/main" id="{EC5CD2C0-5843-4820-B31E-60C5043401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997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317</xdr:row>
      <xdr:rowOff>0</xdr:rowOff>
    </xdr:from>
    <xdr:to>
      <xdr:col>0</xdr:col>
      <xdr:colOff>152400</xdr:colOff>
      <xdr:row>317</xdr:row>
      <xdr:rowOff>133350</xdr:rowOff>
    </xdr:to>
    <xdr:pic>
      <xdr:nvPicPr>
        <xdr:cNvPr id="355" name="Picture 1093">
          <a:extLst>
            <a:ext uri="{FF2B5EF4-FFF2-40B4-BE49-F238E27FC236}">
              <a16:creationId xmlns:a16="http://schemas.microsoft.com/office/drawing/2014/main" id="{14583901-911E-426E-BDE3-BD85C5D2AF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321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318</xdr:row>
      <xdr:rowOff>0</xdr:rowOff>
    </xdr:from>
    <xdr:to>
      <xdr:col>0</xdr:col>
      <xdr:colOff>152400</xdr:colOff>
      <xdr:row>318</xdr:row>
      <xdr:rowOff>133350</xdr:rowOff>
    </xdr:to>
    <xdr:pic>
      <xdr:nvPicPr>
        <xdr:cNvPr id="357" name="Picture 1091">
          <a:extLst>
            <a:ext uri="{FF2B5EF4-FFF2-40B4-BE49-F238E27FC236}">
              <a16:creationId xmlns:a16="http://schemas.microsoft.com/office/drawing/2014/main" id="{64AC47B2-2216-477A-9264-83C5C4E7AF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45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319</xdr:row>
      <xdr:rowOff>0</xdr:rowOff>
    </xdr:from>
    <xdr:to>
      <xdr:col>0</xdr:col>
      <xdr:colOff>152400</xdr:colOff>
      <xdr:row>319</xdr:row>
      <xdr:rowOff>133350</xdr:rowOff>
    </xdr:to>
    <xdr:pic>
      <xdr:nvPicPr>
        <xdr:cNvPr id="359" name="Picture 1089">
          <a:extLst>
            <a:ext uri="{FF2B5EF4-FFF2-40B4-BE49-F238E27FC236}">
              <a16:creationId xmlns:a16="http://schemas.microsoft.com/office/drawing/2014/main" id="{50A804B9-5773-4F9B-8BE9-FBFB7D185A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969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320</xdr:row>
      <xdr:rowOff>0</xdr:rowOff>
    </xdr:from>
    <xdr:to>
      <xdr:col>0</xdr:col>
      <xdr:colOff>152400</xdr:colOff>
      <xdr:row>320</xdr:row>
      <xdr:rowOff>133350</xdr:rowOff>
    </xdr:to>
    <xdr:pic>
      <xdr:nvPicPr>
        <xdr:cNvPr id="361" name="Picture 1087">
          <a:extLst>
            <a:ext uri="{FF2B5EF4-FFF2-40B4-BE49-F238E27FC236}">
              <a16:creationId xmlns:a16="http://schemas.microsoft.com/office/drawing/2014/main" id="{139D1A25-5D57-420C-B17A-B2FEB83152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93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321</xdr:row>
      <xdr:rowOff>0</xdr:rowOff>
    </xdr:from>
    <xdr:to>
      <xdr:col>0</xdr:col>
      <xdr:colOff>152400</xdr:colOff>
      <xdr:row>321</xdr:row>
      <xdr:rowOff>133350</xdr:rowOff>
    </xdr:to>
    <xdr:pic>
      <xdr:nvPicPr>
        <xdr:cNvPr id="363" name="Picture 1085">
          <a:extLst>
            <a:ext uri="{FF2B5EF4-FFF2-40B4-BE49-F238E27FC236}">
              <a16:creationId xmlns:a16="http://schemas.microsoft.com/office/drawing/2014/main" id="{1E0469D6-E9ED-469E-B000-62C6F9B1A67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16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322</xdr:row>
      <xdr:rowOff>0</xdr:rowOff>
    </xdr:from>
    <xdr:to>
      <xdr:col>0</xdr:col>
      <xdr:colOff>152400</xdr:colOff>
      <xdr:row>322</xdr:row>
      <xdr:rowOff>133350</xdr:rowOff>
    </xdr:to>
    <xdr:pic>
      <xdr:nvPicPr>
        <xdr:cNvPr id="365" name="Picture 1083">
          <a:extLst>
            <a:ext uri="{FF2B5EF4-FFF2-40B4-BE49-F238E27FC236}">
              <a16:creationId xmlns:a16="http://schemas.microsoft.com/office/drawing/2014/main" id="{AEE5F516-390D-4F3E-A14F-9384694258B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940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323</xdr:row>
      <xdr:rowOff>0</xdr:rowOff>
    </xdr:from>
    <xdr:to>
      <xdr:col>0</xdr:col>
      <xdr:colOff>152400</xdr:colOff>
      <xdr:row>323</xdr:row>
      <xdr:rowOff>133350</xdr:rowOff>
    </xdr:to>
    <xdr:pic>
      <xdr:nvPicPr>
        <xdr:cNvPr id="367" name="Picture 1081">
          <a:extLst>
            <a:ext uri="{FF2B5EF4-FFF2-40B4-BE49-F238E27FC236}">
              <a16:creationId xmlns:a16="http://schemas.microsoft.com/office/drawing/2014/main" id="{EB7A99AE-EEFB-4FED-88AD-95246BB20B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64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324</xdr:row>
      <xdr:rowOff>0</xdr:rowOff>
    </xdr:from>
    <xdr:to>
      <xdr:col>0</xdr:col>
      <xdr:colOff>152400</xdr:colOff>
      <xdr:row>324</xdr:row>
      <xdr:rowOff>133350</xdr:rowOff>
    </xdr:to>
    <xdr:pic>
      <xdr:nvPicPr>
        <xdr:cNvPr id="368" name="Picture 1080">
          <a:extLst>
            <a:ext uri="{FF2B5EF4-FFF2-40B4-BE49-F238E27FC236}">
              <a16:creationId xmlns:a16="http://schemas.microsoft.com/office/drawing/2014/main" id="{B2EC04AE-46FA-4D7E-AEFE-722849D93DF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426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325</xdr:row>
      <xdr:rowOff>0</xdr:rowOff>
    </xdr:from>
    <xdr:to>
      <xdr:col>0</xdr:col>
      <xdr:colOff>152400</xdr:colOff>
      <xdr:row>325</xdr:row>
      <xdr:rowOff>133350</xdr:rowOff>
    </xdr:to>
    <xdr:pic>
      <xdr:nvPicPr>
        <xdr:cNvPr id="369" name="Picture 1079">
          <a:extLst>
            <a:ext uri="{FF2B5EF4-FFF2-40B4-BE49-F238E27FC236}">
              <a16:creationId xmlns:a16="http://schemas.microsoft.com/office/drawing/2014/main" id="{C6E8854F-1D57-40FC-AC99-4F29FCD17C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88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326</xdr:row>
      <xdr:rowOff>0</xdr:rowOff>
    </xdr:from>
    <xdr:to>
      <xdr:col>0</xdr:col>
      <xdr:colOff>152400</xdr:colOff>
      <xdr:row>326</xdr:row>
      <xdr:rowOff>133350</xdr:rowOff>
    </xdr:to>
    <xdr:pic>
      <xdr:nvPicPr>
        <xdr:cNvPr id="370" name="Picture 1078">
          <a:extLst>
            <a:ext uri="{FF2B5EF4-FFF2-40B4-BE49-F238E27FC236}">
              <a16:creationId xmlns:a16="http://schemas.microsoft.com/office/drawing/2014/main" id="{62805FE6-220E-4345-85E6-AB01DD57E9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750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327</xdr:row>
      <xdr:rowOff>0</xdr:rowOff>
    </xdr:from>
    <xdr:to>
      <xdr:col>0</xdr:col>
      <xdr:colOff>152400</xdr:colOff>
      <xdr:row>327</xdr:row>
      <xdr:rowOff>133350</xdr:rowOff>
    </xdr:to>
    <xdr:pic>
      <xdr:nvPicPr>
        <xdr:cNvPr id="371" name="Picture 1077">
          <a:extLst>
            <a:ext uri="{FF2B5EF4-FFF2-40B4-BE49-F238E27FC236}">
              <a16:creationId xmlns:a16="http://schemas.microsoft.com/office/drawing/2014/main" id="{8050F292-C114-4E2F-BFB9-10C576ECDF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328</xdr:row>
      <xdr:rowOff>0</xdr:rowOff>
    </xdr:from>
    <xdr:to>
      <xdr:col>0</xdr:col>
      <xdr:colOff>152400</xdr:colOff>
      <xdr:row>328</xdr:row>
      <xdr:rowOff>133350</xdr:rowOff>
    </xdr:to>
    <xdr:pic>
      <xdr:nvPicPr>
        <xdr:cNvPr id="372" name="Picture 1076">
          <a:extLst>
            <a:ext uri="{FF2B5EF4-FFF2-40B4-BE49-F238E27FC236}">
              <a16:creationId xmlns:a16="http://schemas.microsoft.com/office/drawing/2014/main" id="{23D695AD-EA02-4A2F-9D56-9A33A813BC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074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329</xdr:row>
      <xdr:rowOff>0</xdr:rowOff>
    </xdr:from>
    <xdr:to>
      <xdr:col>0</xdr:col>
      <xdr:colOff>152400</xdr:colOff>
      <xdr:row>329</xdr:row>
      <xdr:rowOff>133350</xdr:rowOff>
    </xdr:to>
    <xdr:pic>
      <xdr:nvPicPr>
        <xdr:cNvPr id="373" name="Picture 1075">
          <a:extLst>
            <a:ext uri="{FF2B5EF4-FFF2-40B4-BE49-F238E27FC236}">
              <a16:creationId xmlns:a16="http://schemas.microsoft.com/office/drawing/2014/main" id="{A99D3D3C-6A0A-4149-955F-0280A295E7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236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330</xdr:row>
      <xdr:rowOff>0</xdr:rowOff>
    </xdr:from>
    <xdr:to>
      <xdr:col>0</xdr:col>
      <xdr:colOff>152400</xdr:colOff>
      <xdr:row>330</xdr:row>
      <xdr:rowOff>133350</xdr:rowOff>
    </xdr:to>
    <xdr:pic>
      <xdr:nvPicPr>
        <xdr:cNvPr id="375" name="Picture 1073">
          <a:extLst>
            <a:ext uri="{FF2B5EF4-FFF2-40B4-BE49-F238E27FC236}">
              <a16:creationId xmlns:a16="http://schemas.microsoft.com/office/drawing/2014/main" id="{2AD1F974-B589-4503-9851-EBECE41AEC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59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331</xdr:row>
      <xdr:rowOff>0</xdr:rowOff>
    </xdr:from>
    <xdr:to>
      <xdr:col>0</xdr:col>
      <xdr:colOff>152400</xdr:colOff>
      <xdr:row>331</xdr:row>
      <xdr:rowOff>133350</xdr:rowOff>
    </xdr:to>
    <xdr:pic>
      <xdr:nvPicPr>
        <xdr:cNvPr id="377" name="Picture 1071">
          <a:extLst>
            <a:ext uri="{FF2B5EF4-FFF2-40B4-BE49-F238E27FC236}">
              <a16:creationId xmlns:a16="http://schemas.microsoft.com/office/drawing/2014/main" id="{8DBE1D76-2079-4F40-BB61-A65301A71A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883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332</xdr:row>
      <xdr:rowOff>0</xdr:rowOff>
    </xdr:from>
    <xdr:to>
      <xdr:col>0</xdr:col>
      <xdr:colOff>152400</xdr:colOff>
      <xdr:row>332</xdr:row>
      <xdr:rowOff>133350</xdr:rowOff>
    </xdr:to>
    <xdr:pic>
      <xdr:nvPicPr>
        <xdr:cNvPr id="379" name="Picture 1069">
          <a:extLst>
            <a:ext uri="{FF2B5EF4-FFF2-40B4-BE49-F238E27FC236}">
              <a16:creationId xmlns:a16="http://schemas.microsoft.com/office/drawing/2014/main" id="{2D397AEF-10B4-41B3-8565-090FD9214D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207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333</xdr:row>
      <xdr:rowOff>0</xdr:rowOff>
    </xdr:from>
    <xdr:to>
      <xdr:col>0</xdr:col>
      <xdr:colOff>152400</xdr:colOff>
      <xdr:row>333</xdr:row>
      <xdr:rowOff>133350</xdr:rowOff>
    </xdr:to>
    <xdr:pic>
      <xdr:nvPicPr>
        <xdr:cNvPr id="381" name="Picture 1067">
          <a:extLst>
            <a:ext uri="{FF2B5EF4-FFF2-40B4-BE49-F238E27FC236}">
              <a16:creationId xmlns:a16="http://schemas.microsoft.com/office/drawing/2014/main" id="{38A73C5D-B7FF-44A9-83EC-80122F1DEF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334</xdr:row>
      <xdr:rowOff>0</xdr:rowOff>
    </xdr:from>
    <xdr:to>
      <xdr:col>0</xdr:col>
      <xdr:colOff>152400</xdr:colOff>
      <xdr:row>334</xdr:row>
      <xdr:rowOff>133350</xdr:rowOff>
    </xdr:to>
    <xdr:pic>
      <xdr:nvPicPr>
        <xdr:cNvPr id="384" name="Picture 1064">
          <a:extLst>
            <a:ext uri="{FF2B5EF4-FFF2-40B4-BE49-F238E27FC236}">
              <a16:creationId xmlns:a16="http://schemas.microsoft.com/office/drawing/2014/main" id="{1B0A0CDE-9DD3-477D-A2C2-A1FDE0B4BC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017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335</xdr:row>
      <xdr:rowOff>0</xdr:rowOff>
    </xdr:from>
    <xdr:to>
      <xdr:col>0</xdr:col>
      <xdr:colOff>152400</xdr:colOff>
      <xdr:row>335</xdr:row>
      <xdr:rowOff>133350</xdr:rowOff>
    </xdr:to>
    <xdr:pic>
      <xdr:nvPicPr>
        <xdr:cNvPr id="386" name="Picture 1062">
          <a:extLst>
            <a:ext uri="{FF2B5EF4-FFF2-40B4-BE49-F238E27FC236}">
              <a16:creationId xmlns:a16="http://schemas.microsoft.com/office/drawing/2014/main" id="{7C99BBF2-7988-4F79-A977-5F4F03882E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341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336</xdr:row>
      <xdr:rowOff>0</xdr:rowOff>
    </xdr:from>
    <xdr:to>
      <xdr:col>0</xdr:col>
      <xdr:colOff>152400</xdr:colOff>
      <xdr:row>336</xdr:row>
      <xdr:rowOff>133350</xdr:rowOff>
    </xdr:to>
    <xdr:pic>
      <xdr:nvPicPr>
        <xdr:cNvPr id="388" name="Picture 1060">
          <a:extLst>
            <a:ext uri="{FF2B5EF4-FFF2-40B4-BE49-F238E27FC236}">
              <a16:creationId xmlns:a16="http://schemas.microsoft.com/office/drawing/2014/main" id="{60D934D4-B9EA-433A-940D-30CBC3E9F5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664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337</xdr:row>
      <xdr:rowOff>0</xdr:rowOff>
    </xdr:from>
    <xdr:to>
      <xdr:col>0</xdr:col>
      <xdr:colOff>152400</xdr:colOff>
      <xdr:row>337</xdr:row>
      <xdr:rowOff>133350</xdr:rowOff>
    </xdr:to>
    <xdr:pic>
      <xdr:nvPicPr>
        <xdr:cNvPr id="390" name="Picture 1058">
          <a:extLst>
            <a:ext uri="{FF2B5EF4-FFF2-40B4-BE49-F238E27FC236}">
              <a16:creationId xmlns:a16="http://schemas.microsoft.com/office/drawing/2014/main" id="{F31FB715-5119-4757-B18E-52ABEED51A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988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338</xdr:row>
      <xdr:rowOff>0</xdr:rowOff>
    </xdr:from>
    <xdr:to>
      <xdr:col>0</xdr:col>
      <xdr:colOff>152400</xdr:colOff>
      <xdr:row>338</xdr:row>
      <xdr:rowOff>133350</xdr:rowOff>
    </xdr:to>
    <xdr:pic>
      <xdr:nvPicPr>
        <xdr:cNvPr id="392" name="Picture 1056">
          <a:extLst>
            <a:ext uri="{FF2B5EF4-FFF2-40B4-BE49-F238E27FC236}">
              <a16:creationId xmlns:a16="http://schemas.microsoft.com/office/drawing/2014/main" id="{28AE8DEE-10C0-4500-9EEC-AEC1413259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312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339</xdr:row>
      <xdr:rowOff>0</xdr:rowOff>
    </xdr:from>
    <xdr:to>
      <xdr:col>0</xdr:col>
      <xdr:colOff>152400</xdr:colOff>
      <xdr:row>339</xdr:row>
      <xdr:rowOff>133350</xdr:rowOff>
    </xdr:to>
    <xdr:pic>
      <xdr:nvPicPr>
        <xdr:cNvPr id="394" name="Picture 1054">
          <a:extLst>
            <a:ext uri="{FF2B5EF4-FFF2-40B4-BE49-F238E27FC236}">
              <a16:creationId xmlns:a16="http://schemas.microsoft.com/office/drawing/2014/main" id="{65D2476B-6544-4D11-BDA0-FE04946EB1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636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340</xdr:row>
      <xdr:rowOff>0</xdr:rowOff>
    </xdr:from>
    <xdr:to>
      <xdr:col>0</xdr:col>
      <xdr:colOff>152400</xdr:colOff>
      <xdr:row>340</xdr:row>
      <xdr:rowOff>133350</xdr:rowOff>
    </xdr:to>
    <xdr:pic>
      <xdr:nvPicPr>
        <xdr:cNvPr id="396" name="Picture 1052">
          <a:extLst>
            <a:ext uri="{FF2B5EF4-FFF2-40B4-BE49-F238E27FC236}">
              <a16:creationId xmlns:a16="http://schemas.microsoft.com/office/drawing/2014/main" id="{B803D771-AE9A-4778-92E8-B4555F70DE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960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341</xdr:row>
      <xdr:rowOff>0</xdr:rowOff>
    </xdr:from>
    <xdr:to>
      <xdr:col>0</xdr:col>
      <xdr:colOff>152400</xdr:colOff>
      <xdr:row>341</xdr:row>
      <xdr:rowOff>133350</xdr:rowOff>
    </xdr:to>
    <xdr:pic>
      <xdr:nvPicPr>
        <xdr:cNvPr id="398" name="Picture 1050">
          <a:extLst>
            <a:ext uri="{FF2B5EF4-FFF2-40B4-BE49-F238E27FC236}">
              <a16:creationId xmlns:a16="http://schemas.microsoft.com/office/drawing/2014/main" id="{8D4C1D1B-B706-4314-B2A8-A8525CBD67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284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342</xdr:row>
      <xdr:rowOff>0</xdr:rowOff>
    </xdr:from>
    <xdr:to>
      <xdr:col>0</xdr:col>
      <xdr:colOff>152400</xdr:colOff>
      <xdr:row>342</xdr:row>
      <xdr:rowOff>133350</xdr:rowOff>
    </xdr:to>
    <xdr:pic>
      <xdr:nvPicPr>
        <xdr:cNvPr id="400" name="Picture 1048">
          <a:extLst>
            <a:ext uri="{FF2B5EF4-FFF2-40B4-BE49-F238E27FC236}">
              <a16:creationId xmlns:a16="http://schemas.microsoft.com/office/drawing/2014/main" id="{C2EB5D0E-E5F4-4A19-9F23-84926C7C5A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08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343</xdr:row>
      <xdr:rowOff>0</xdr:rowOff>
    </xdr:from>
    <xdr:to>
      <xdr:col>0</xdr:col>
      <xdr:colOff>152400</xdr:colOff>
      <xdr:row>343</xdr:row>
      <xdr:rowOff>133350</xdr:rowOff>
    </xdr:to>
    <xdr:pic>
      <xdr:nvPicPr>
        <xdr:cNvPr id="402" name="Picture 1046">
          <a:extLst>
            <a:ext uri="{FF2B5EF4-FFF2-40B4-BE49-F238E27FC236}">
              <a16:creationId xmlns:a16="http://schemas.microsoft.com/office/drawing/2014/main" id="{2DB581B3-7CF1-4542-824A-60297C807B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93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344</xdr:row>
      <xdr:rowOff>0</xdr:rowOff>
    </xdr:from>
    <xdr:to>
      <xdr:col>0</xdr:col>
      <xdr:colOff>152400</xdr:colOff>
      <xdr:row>344</xdr:row>
      <xdr:rowOff>133350</xdr:rowOff>
    </xdr:to>
    <xdr:pic>
      <xdr:nvPicPr>
        <xdr:cNvPr id="404" name="Picture 1044">
          <a:extLst>
            <a:ext uri="{FF2B5EF4-FFF2-40B4-BE49-F238E27FC236}">
              <a16:creationId xmlns:a16="http://schemas.microsoft.com/office/drawing/2014/main" id="{AF3FD25D-E765-4996-9948-40D5248BEC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25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345</xdr:row>
      <xdr:rowOff>0</xdr:rowOff>
    </xdr:from>
    <xdr:to>
      <xdr:col>0</xdr:col>
      <xdr:colOff>152400</xdr:colOff>
      <xdr:row>345</xdr:row>
      <xdr:rowOff>133350</xdr:rowOff>
    </xdr:to>
    <xdr:pic>
      <xdr:nvPicPr>
        <xdr:cNvPr id="406" name="Picture 1042">
          <a:extLst>
            <a:ext uri="{FF2B5EF4-FFF2-40B4-BE49-F238E27FC236}">
              <a16:creationId xmlns:a16="http://schemas.microsoft.com/office/drawing/2014/main" id="{ADC4D2CA-D408-4997-8DF3-C9CD3F3524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7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346</xdr:row>
      <xdr:rowOff>0</xdr:rowOff>
    </xdr:from>
    <xdr:to>
      <xdr:col>0</xdr:col>
      <xdr:colOff>152400</xdr:colOff>
      <xdr:row>346</xdr:row>
      <xdr:rowOff>133350</xdr:rowOff>
    </xdr:to>
    <xdr:pic>
      <xdr:nvPicPr>
        <xdr:cNvPr id="408" name="Picture 1040">
          <a:extLst>
            <a:ext uri="{FF2B5EF4-FFF2-40B4-BE49-F238E27FC236}">
              <a16:creationId xmlns:a16="http://schemas.microsoft.com/office/drawing/2014/main" id="{E6AF4AB8-3F77-41F7-8526-CB90DD0DDB7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90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347</xdr:row>
      <xdr:rowOff>0</xdr:rowOff>
    </xdr:from>
    <xdr:to>
      <xdr:col>0</xdr:col>
      <xdr:colOff>152400</xdr:colOff>
      <xdr:row>347</xdr:row>
      <xdr:rowOff>133350</xdr:rowOff>
    </xdr:to>
    <xdr:pic>
      <xdr:nvPicPr>
        <xdr:cNvPr id="409" name="Picture 1039">
          <a:extLst>
            <a:ext uri="{FF2B5EF4-FFF2-40B4-BE49-F238E27FC236}">
              <a16:creationId xmlns:a16="http://schemas.microsoft.com/office/drawing/2014/main" id="{23F39979-D2D4-47DA-B6EF-57CA07C81A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06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348</xdr:row>
      <xdr:rowOff>0</xdr:rowOff>
    </xdr:from>
    <xdr:to>
      <xdr:col>0</xdr:col>
      <xdr:colOff>152400</xdr:colOff>
      <xdr:row>348</xdr:row>
      <xdr:rowOff>133350</xdr:rowOff>
    </xdr:to>
    <xdr:pic>
      <xdr:nvPicPr>
        <xdr:cNvPr id="411" name="Picture 1037">
          <a:extLst>
            <a:ext uri="{FF2B5EF4-FFF2-40B4-BE49-F238E27FC236}">
              <a16:creationId xmlns:a16="http://schemas.microsoft.com/office/drawing/2014/main" id="{7AACCCFF-43BB-4C30-AE9E-E3C13B3F1F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8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349</xdr:row>
      <xdr:rowOff>0</xdr:rowOff>
    </xdr:from>
    <xdr:to>
      <xdr:col>0</xdr:col>
      <xdr:colOff>152400</xdr:colOff>
      <xdr:row>349</xdr:row>
      <xdr:rowOff>133350</xdr:rowOff>
    </xdr:to>
    <xdr:pic>
      <xdr:nvPicPr>
        <xdr:cNvPr id="413" name="Picture 1035">
          <a:extLst>
            <a:ext uri="{FF2B5EF4-FFF2-40B4-BE49-F238E27FC236}">
              <a16:creationId xmlns:a16="http://schemas.microsoft.com/office/drawing/2014/main" id="{F51A1684-8211-4BCC-A2C0-051389D4A3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71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350</xdr:row>
      <xdr:rowOff>0</xdr:rowOff>
    </xdr:from>
    <xdr:to>
      <xdr:col>0</xdr:col>
      <xdr:colOff>152400</xdr:colOff>
      <xdr:row>350</xdr:row>
      <xdr:rowOff>133350</xdr:rowOff>
    </xdr:to>
    <xdr:pic>
      <xdr:nvPicPr>
        <xdr:cNvPr id="416" name="Picture 1032">
          <a:extLst>
            <a:ext uri="{FF2B5EF4-FFF2-40B4-BE49-F238E27FC236}">
              <a16:creationId xmlns:a16="http://schemas.microsoft.com/office/drawing/2014/main" id="{B2FA949E-421D-46AD-BE16-EB1508C300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19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351</xdr:row>
      <xdr:rowOff>0</xdr:rowOff>
    </xdr:from>
    <xdr:to>
      <xdr:col>0</xdr:col>
      <xdr:colOff>152400</xdr:colOff>
      <xdr:row>351</xdr:row>
      <xdr:rowOff>133350</xdr:rowOff>
    </xdr:to>
    <xdr:pic>
      <xdr:nvPicPr>
        <xdr:cNvPr id="418" name="Picture 1030">
          <a:extLst>
            <a:ext uri="{FF2B5EF4-FFF2-40B4-BE49-F238E27FC236}">
              <a16:creationId xmlns:a16="http://schemas.microsoft.com/office/drawing/2014/main" id="{EB8E7FE3-26E1-4935-89A8-D73E51CD30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2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352</xdr:row>
      <xdr:rowOff>0</xdr:rowOff>
    </xdr:from>
    <xdr:to>
      <xdr:col>0</xdr:col>
      <xdr:colOff>152400</xdr:colOff>
      <xdr:row>352</xdr:row>
      <xdr:rowOff>133350</xdr:rowOff>
    </xdr:to>
    <xdr:pic>
      <xdr:nvPicPr>
        <xdr:cNvPr id="420" name="Picture 1028">
          <a:extLst>
            <a:ext uri="{FF2B5EF4-FFF2-40B4-BE49-F238E27FC236}">
              <a16:creationId xmlns:a16="http://schemas.microsoft.com/office/drawing/2014/main" id="{D8C196F2-474B-478F-AFEE-142521A059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84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353</xdr:row>
      <xdr:rowOff>0</xdr:rowOff>
    </xdr:from>
    <xdr:to>
      <xdr:col>0</xdr:col>
      <xdr:colOff>152400</xdr:colOff>
      <xdr:row>353</xdr:row>
      <xdr:rowOff>133350</xdr:rowOff>
    </xdr:to>
    <xdr:pic>
      <xdr:nvPicPr>
        <xdr:cNvPr id="422" name="Picture 1026">
          <a:extLst>
            <a:ext uri="{FF2B5EF4-FFF2-40B4-BE49-F238E27FC236}">
              <a16:creationId xmlns:a16="http://schemas.microsoft.com/office/drawing/2014/main" id="{A2CCBDA1-CAD3-4570-959B-EAD0A19781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17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354</xdr:row>
      <xdr:rowOff>0</xdr:rowOff>
    </xdr:from>
    <xdr:to>
      <xdr:col>0</xdr:col>
      <xdr:colOff>152400</xdr:colOff>
      <xdr:row>354</xdr:row>
      <xdr:rowOff>133350</xdr:rowOff>
    </xdr:to>
    <xdr:pic>
      <xdr:nvPicPr>
        <xdr:cNvPr id="424" name="Picture 1024">
          <a:extLst>
            <a:ext uri="{FF2B5EF4-FFF2-40B4-BE49-F238E27FC236}">
              <a16:creationId xmlns:a16="http://schemas.microsoft.com/office/drawing/2014/main" id="{477DA581-C1D8-481B-92D3-DE2A77F691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49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355</xdr:row>
      <xdr:rowOff>0</xdr:rowOff>
    </xdr:from>
    <xdr:to>
      <xdr:col>0</xdr:col>
      <xdr:colOff>152400</xdr:colOff>
      <xdr:row>355</xdr:row>
      <xdr:rowOff>133350</xdr:rowOff>
    </xdr:to>
    <xdr:pic>
      <xdr:nvPicPr>
        <xdr:cNvPr id="426" name="Picture 1022">
          <a:extLst>
            <a:ext uri="{FF2B5EF4-FFF2-40B4-BE49-F238E27FC236}">
              <a16:creationId xmlns:a16="http://schemas.microsoft.com/office/drawing/2014/main" id="{321347CD-11E1-4804-8735-38BABD8683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81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356</xdr:row>
      <xdr:rowOff>0</xdr:rowOff>
    </xdr:from>
    <xdr:to>
      <xdr:col>0</xdr:col>
      <xdr:colOff>152400</xdr:colOff>
      <xdr:row>356</xdr:row>
      <xdr:rowOff>133350</xdr:rowOff>
    </xdr:to>
    <xdr:pic>
      <xdr:nvPicPr>
        <xdr:cNvPr id="428" name="Picture 1020">
          <a:extLst>
            <a:ext uri="{FF2B5EF4-FFF2-40B4-BE49-F238E27FC236}">
              <a16:creationId xmlns:a16="http://schemas.microsoft.com/office/drawing/2014/main" id="{FA4016D3-3BFA-45F4-A7D5-0138E40DD2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14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357</xdr:row>
      <xdr:rowOff>0</xdr:rowOff>
    </xdr:from>
    <xdr:to>
      <xdr:col>0</xdr:col>
      <xdr:colOff>152400</xdr:colOff>
      <xdr:row>357</xdr:row>
      <xdr:rowOff>133350</xdr:rowOff>
    </xdr:to>
    <xdr:pic>
      <xdr:nvPicPr>
        <xdr:cNvPr id="430" name="Picture 1018">
          <a:extLst>
            <a:ext uri="{FF2B5EF4-FFF2-40B4-BE49-F238E27FC236}">
              <a16:creationId xmlns:a16="http://schemas.microsoft.com/office/drawing/2014/main" id="{682D0CF0-B0C7-4B93-A22C-8FD75E91821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46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358</xdr:row>
      <xdr:rowOff>0</xdr:rowOff>
    </xdr:from>
    <xdr:to>
      <xdr:col>0</xdr:col>
      <xdr:colOff>152400</xdr:colOff>
      <xdr:row>358</xdr:row>
      <xdr:rowOff>133350</xdr:rowOff>
    </xdr:to>
    <xdr:pic>
      <xdr:nvPicPr>
        <xdr:cNvPr id="432" name="Picture 1016">
          <a:extLst>
            <a:ext uri="{FF2B5EF4-FFF2-40B4-BE49-F238E27FC236}">
              <a16:creationId xmlns:a16="http://schemas.microsoft.com/office/drawing/2014/main" id="{57F112ED-076D-4BEA-8C45-FC1A641DABA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78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359</xdr:row>
      <xdr:rowOff>0</xdr:rowOff>
    </xdr:from>
    <xdr:to>
      <xdr:col>0</xdr:col>
      <xdr:colOff>152400</xdr:colOff>
      <xdr:row>359</xdr:row>
      <xdr:rowOff>133350</xdr:rowOff>
    </xdr:to>
    <xdr:pic>
      <xdr:nvPicPr>
        <xdr:cNvPr id="434" name="Picture 1014">
          <a:extLst>
            <a:ext uri="{FF2B5EF4-FFF2-40B4-BE49-F238E27FC236}">
              <a16:creationId xmlns:a16="http://schemas.microsoft.com/office/drawing/2014/main" id="{964D0BD2-A91E-4475-BF39-E63CA88766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11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360</xdr:row>
      <xdr:rowOff>0</xdr:rowOff>
    </xdr:from>
    <xdr:to>
      <xdr:col>0</xdr:col>
      <xdr:colOff>152400</xdr:colOff>
      <xdr:row>360</xdr:row>
      <xdr:rowOff>133350</xdr:rowOff>
    </xdr:to>
    <xdr:pic>
      <xdr:nvPicPr>
        <xdr:cNvPr id="436" name="Picture 1012">
          <a:extLst>
            <a:ext uri="{FF2B5EF4-FFF2-40B4-BE49-F238E27FC236}">
              <a16:creationId xmlns:a16="http://schemas.microsoft.com/office/drawing/2014/main" id="{4C613796-91EB-4FD3-81D3-0C756C4268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3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361</xdr:row>
      <xdr:rowOff>0</xdr:rowOff>
    </xdr:from>
    <xdr:to>
      <xdr:col>0</xdr:col>
      <xdr:colOff>152400</xdr:colOff>
      <xdr:row>361</xdr:row>
      <xdr:rowOff>133350</xdr:rowOff>
    </xdr:to>
    <xdr:pic>
      <xdr:nvPicPr>
        <xdr:cNvPr id="438" name="Picture 1010">
          <a:extLst>
            <a:ext uri="{FF2B5EF4-FFF2-40B4-BE49-F238E27FC236}">
              <a16:creationId xmlns:a16="http://schemas.microsoft.com/office/drawing/2014/main" id="{9F7DDF88-5557-4EA7-99B0-2FBE1298CA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76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362</xdr:row>
      <xdr:rowOff>0</xdr:rowOff>
    </xdr:from>
    <xdr:to>
      <xdr:col>0</xdr:col>
      <xdr:colOff>152400</xdr:colOff>
      <xdr:row>362</xdr:row>
      <xdr:rowOff>133350</xdr:rowOff>
    </xdr:to>
    <xdr:pic>
      <xdr:nvPicPr>
        <xdr:cNvPr id="440" name="Picture 1008">
          <a:extLst>
            <a:ext uri="{FF2B5EF4-FFF2-40B4-BE49-F238E27FC236}">
              <a16:creationId xmlns:a16="http://schemas.microsoft.com/office/drawing/2014/main" id="{1EED32BD-2877-483F-BA18-B7B0F7F44C3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08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363</xdr:row>
      <xdr:rowOff>0</xdr:rowOff>
    </xdr:from>
    <xdr:to>
      <xdr:col>0</xdr:col>
      <xdr:colOff>152400</xdr:colOff>
      <xdr:row>363</xdr:row>
      <xdr:rowOff>133350</xdr:rowOff>
    </xdr:to>
    <xdr:pic>
      <xdr:nvPicPr>
        <xdr:cNvPr id="442" name="Picture 1006">
          <a:extLst>
            <a:ext uri="{FF2B5EF4-FFF2-40B4-BE49-F238E27FC236}">
              <a16:creationId xmlns:a16="http://schemas.microsoft.com/office/drawing/2014/main" id="{95DFF88B-231B-4F43-BCFA-FE59C573A6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0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364</xdr:row>
      <xdr:rowOff>0</xdr:rowOff>
    </xdr:from>
    <xdr:to>
      <xdr:col>0</xdr:col>
      <xdr:colOff>152400</xdr:colOff>
      <xdr:row>364</xdr:row>
      <xdr:rowOff>133350</xdr:rowOff>
    </xdr:to>
    <xdr:pic>
      <xdr:nvPicPr>
        <xdr:cNvPr id="444" name="Picture 1004">
          <a:extLst>
            <a:ext uri="{FF2B5EF4-FFF2-40B4-BE49-F238E27FC236}">
              <a16:creationId xmlns:a16="http://schemas.microsoft.com/office/drawing/2014/main" id="{28378CE1-0EE5-4780-886B-BEE04FCADA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73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365</xdr:row>
      <xdr:rowOff>0</xdr:rowOff>
    </xdr:from>
    <xdr:to>
      <xdr:col>0</xdr:col>
      <xdr:colOff>152400</xdr:colOff>
      <xdr:row>365</xdr:row>
      <xdr:rowOff>133350</xdr:rowOff>
    </xdr:to>
    <xdr:pic>
      <xdr:nvPicPr>
        <xdr:cNvPr id="446" name="Picture 1002">
          <a:extLst>
            <a:ext uri="{FF2B5EF4-FFF2-40B4-BE49-F238E27FC236}">
              <a16:creationId xmlns:a16="http://schemas.microsoft.com/office/drawing/2014/main" id="{EFC65A3A-9294-4F78-90DD-3B3B9F34A1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05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366</xdr:row>
      <xdr:rowOff>0</xdr:rowOff>
    </xdr:from>
    <xdr:to>
      <xdr:col>0</xdr:col>
      <xdr:colOff>152400</xdr:colOff>
      <xdr:row>366</xdr:row>
      <xdr:rowOff>133350</xdr:rowOff>
    </xdr:to>
    <xdr:pic>
      <xdr:nvPicPr>
        <xdr:cNvPr id="448" name="Picture 1000">
          <a:extLst>
            <a:ext uri="{FF2B5EF4-FFF2-40B4-BE49-F238E27FC236}">
              <a16:creationId xmlns:a16="http://schemas.microsoft.com/office/drawing/2014/main" id="{E6FA2530-C641-4866-A4AA-BC7048B491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8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367</xdr:row>
      <xdr:rowOff>0</xdr:rowOff>
    </xdr:from>
    <xdr:to>
      <xdr:col>0</xdr:col>
      <xdr:colOff>152400</xdr:colOff>
      <xdr:row>367</xdr:row>
      <xdr:rowOff>133350</xdr:rowOff>
    </xdr:to>
    <xdr:pic>
      <xdr:nvPicPr>
        <xdr:cNvPr id="450" name="Picture 998">
          <a:extLst>
            <a:ext uri="{FF2B5EF4-FFF2-40B4-BE49-F238E27FC236}">
              <a16:creationId xmlns:a16="http://schemas.microsoft.com/office/drawing/2014/main" id="{123F8F1E-2263-4E1B-BB6E-1E02A8EBE5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70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368</xdr:row>
      <xdr:rowOff>0</xdr:rowOff>
    </xdr:from>
    <xdr:to>
      <xdr:col>0</xdr:col>
      <xdr:colOff>152400</xdr:colOff>
      <xdr:row>368</xdr:row>
      <xdr:rowOff>133350</xdr:rowOff>
    </xdr:to>
    <xdr:pic>
      <xdr:nvPicPr>
        <xdr:cNvPr id="452" name="Picture 996">
          <a:extLst>
            <a:ext uri="{FF2B5EF4-FFF2-40B4-BE49-F238E27FC236}">
              <a16:creationId xmlns:a16="http://schemas.microsoft.com/office/drawing/2014/main" id="{0018EA64-137D-4E40-8532-B00BC0B0B2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028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369</xdr:row>
      <xdr:rowOff>0</xdr:rowOff>
    </xdr:from>
    <xdr:to>
      <xdr:col>0</xdr:col>
      <xdr:colOff>152400</xdr:colOff>
      <xdr:row>369</xdr:row>
      <xdr:rowOff>133350</xdr:rowOff>
    </xdr:to>
    <xdr:pic>
      <xdr:nvPicPr>
        <xdr:cNvPr id="454" name="Picture 994">
          <a:extLst>
            <a:ext uri="{FF2B5EF4-FFF2-40B4-BE49-F238E27FC236}">
              <a16:creationId xmlns:a16="http://schemas.microsoft.com/office/drawing/2014/main" id="{6884DDCA-36D7-42C0-9C66-3F3746B82E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5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370</xdr:row>
      <xdr:rowOff>0</xdr:rowOff>
    </xdr:from>
    <xdr:to>
      <xdr:col>0</xdr:col>
      <xdr:colOff>152400</xdr:colOff>
      <xdr:row>370</xdr:row>
      <xdr:rowOff>133350</xdr:rowOff>
    </xdr:to>
    <xdr:pic>
      <xdr:nvPicPr>
        <xdr:cNvPr id="459" name="Picture 989">
          <a:extLst>
            <a:ext uri="{FF2B5EF4-FFF2-40B4-BE49-F238E27FC236}">
              <a16:creationId xmlns:a16="http://schemas.microsoft.com/office/drawing/2014/main" id="{219557F9-C320-4815-9ACB-56286F31D1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16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371</xdr:row>
      <xdr:rowOff>0</xdr:rowOff>
    </xdr:from>
    <xdr:to>
      <xdr:col>0</xdr:col>
      <xdr:colOff>152400</xdr:colOff>
      <xdr:row>371</xdr:row>
      <xdr:rowOff>133350</xdr:rowOff>
    </xdr:to>
    <xdr:pic>
      <xdr:nvPicPr>
        <xdr:cNvPr id="460" name="Picture 988">
          <a:extLst>
            <a:ext uri="{FF2B5EF4-FFF2-40B4-BE49-F238E27FC236}">
              <a16:creationId xmlns:a16="http://schemas.microsoft.com/office/drawing/2014/main" id="{EE527027-46E1-4B5E-9304-BFFEE54BBA1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32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372</xdr:row>
      <xdr:rowOff>0</xdr:rowOff>
    </xdr:from>
    <xdr:to>
      <xdr:col>0</xdr:col>
      <xdr:colOff>152400</xdr:colOff>
      <xdr:row>372</xdr:row>
      <xdr:rowOff>133350</xdr:rowOff>
    </xdr:to>
    <xdr:pic>
      <xdr:nvPicPr>
        <xdr:cNvPr id="461" name="Picture 987">
          <a:extLst>
            <a:ext uri="{FF2B5EF4-FFF2-40B4-BE49-F238E27FC236}">
              <a16:creationId xmlns:a16="http://schemas.microsoft.com/office/drawing/2014/main" id="{4FC68D3C-6C4A-4AEB-AF83-6D7C2DB46F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373</xdr:row>
      <xdr:rowOff>0</xdr:rowOff>
    </xdr:from>
    <xdr:to>
      <xdr:col>0</xdr:col>
      <xdr:colOff>152400</xdr:colOff>
      <xdr:row>373</xdr:row>
      <xdr:rowOff>133350</xdr:rowOff>
    </xdr:to>
    <xdr:pic>
      <xdr:nvPicPr>
        <xdr:cNvPr id="462" name="Picture 986">
          <a:extLst>
            <a:ext uri="{FF2B5EF4-FFF2-40B4-BE49-F238E27FC236}">
              <a16:creationId xmlns:a16="http://schemas.microsoft.com/office/drawing/2014/main" id="{297F6607-1148-4750-BE61-65B085E372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647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374</xdr:row>
      <xdr:rowOff>0</xdr:rowOff>
    </xdr:from>
    <xdr:to>
      <xdr:col>0</xdr:col>
      <xdr:colOff>152400</xdr:colOff>
      <xdr:row>374</xdr:row>
      <xdr:rowOff>133350</xdr:rowOff>
    </xdr:to>
    <xdr:pic>
      <xdr:nvPicPr>
        <xdr:cNvPr id="465" name="Picture 983">
          <a:extLst>
            <a:ext uri="{FF2B5EF4-FFF2-40B4-BE49-F238E27FC236}">
              <a16:creationId xmlns:a16="http://schemas.microsoft.com/office/drawing/2014/main" id="{C4105E00-7F7D-4AAF-8D4A-75A7D21559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3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375</xdr:row>
      <xdr:rowOff>0</xdr:rowOff>
    </xdr:from>
    <xdr:to>
      <xdr:col>0</xdr:col>
      <xdr:colOff>152400</xdr:colOff>
      <xdr:row>375</xdr:row>
      <xdr:rowOff>133350</xdr:rowOff>
    </xdr:to>
    <xdr:pic>
      <xdr:nvPicPr>
        <xdr:cNvPr id="466" name="Picture 982">
          <a:extLst>
            <a:ext uri="{FF2B5EF4-FFF2-40B4-BE49-F238E27FC236}">
              <a16:creationId xmlns:a16="http://schemas.microsoft.com/office/drawing/2014/main" id="{107F1D4B-EBA1-4C74-A22C-4D17769B75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9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376</xdr:row>
      <xdr:rowOff>0</xdr:rowOff>
    </xdr:from>
    <xdr:to>
      <xdr:col>0</xdr:col>
      <xdr:colOff>152400</xdr:colOff>
      <xdr:row>376</xdr:row>
      <xdr:rowOff>133350</xdr:rowOff>
    </xdr:to>
    <xdr:pic>
      <xdr:nvPicPr>
        <xdr:cNvPr id="467" name="Picture 981">
          <a:extLst>
            <a:ext uri="{FF2B5EF4-FFF2-40B4-BE49-F238E27FC236}">
              <a16:creationId xmlns:a16="http://schemas.microsoft.com/office/drawing/2014/main" id="{DEB50DDD-AC8F-4E57-84E7-5C8C1CDEF0F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45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377</xdr:row>
      <xdr:rowOff>0</xdr:rowOff>
    </xdr:from>
    <xdr:to>
      <xdr:col>0</xdr:col>
      <xdr:colOff>152400</xdr:colOff>
      <xdr:row>377</xdr:row>
      <xdr:rowOff>133350</xdr:rowOff>
    </xdr:to>
    <xdr:pic>
      <xdr:nvPicPr>
        <xdr:cNvPr id="468" name="Picture 980">
          <a:extLst>
            <a:ext uri="{FF2B5EF4-FFF2-40B4-BE49-F238E27FC236}">
              <a16:creationId xmlns:a16="http://schemas.microsoft.com/office/drawing/2014/main" id="{0579CCBC-3B65-4FF9-9996-0BBD0EBAC9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618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378</xdr:row>
      <xdr:rowOff>0</xdr:rowOff>
    </xdr:from>
    <xdr:to>
      <xdr:col>0</xdr:col>
      <xdr:colOff>152400</xdr:colOff>
      <xdr:row>378</xdr:row>
      <xdr:rowOff>133350</xdr:rowOff>
    </xdr:to>
    <xdr:pic>
      <xdr:nvPicPr>
        <xdr:cNvPr id="469" name="Picture 979">
          <a:extLst>
            <a:ext uri="{FF2B5EF4-FFF2-40B4-BE49-F238E27FC236}">
              <a16:creationId xmlns:a16="http://schemas.microsoft.com/office/drawing/2014/main" id="{1720D7AF-6513-4EB5-ACF5-2FF2050FB4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78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379</xdr:row>
      <xdr:rowOff>0</xdr:rowOff>
    </xdr:from>
    <xdr:to>
      <xdr:col>0</xdr:col>
      <xdr:colOff>152400</xdr:colOff>
      <xdr:row>379</xdr:row>
      <xdr:rowOff>133350</xdr:rowOff>
    </xdr:to>
    <xdr:pic>
      <xdr:nvPicPr>
        <xdr:cNvPr id="470" name="Picture 978">
          <a:extLst>
            <a:ext uri="{FF2B5EF4-FFF2-40B4-BE49-F238E27FC236}">
              <a16:creationId xmlns:a16="http://schemas.microsoft.com/office/drawing/2014/main" id="{8E23DE4B-8008-461B-9E9F-BD3113050F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4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380</xdr:row>
      <xdr:rowOff>0</xdr:rowOff>
    </xdr:from>
    <xdr:to>
      <xdr:col>0</xdr:col>
      <xdr:colOff>152400</xdr:colOff>
      <xdr:row>380</xdr:row>
      <xdr:rowOff>133350</xdr:rowOff>
    </xdr:to>
    <xdr:pic>
      <xdr:nvPicPr>
        <xdr:cNvPr id="471" name="Picture 977">
          <a:extLst>
            <a:ext uri="{FF2B5EF4-FFF2-40B4-BE49-F238E27FC236}">
              <a16:creationId xmlns:a16="http://schemas.microsoft.com/office/drawing/2014/main" id="{DB3F6D9E-19B2-464F-8374-88543D7EEB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0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381</xdr:row>
      <xdr:rowOff>0</xdr:rowOff>
    </xdr:from>
    <xdr:to>
      <xdr:col>0</xdr:col>
      <xdr:colOff>152400</xdr:colOff>
      <xdr:row>381</xdr:row>
      <xdr:rowOff>133350</xdr:rowOff>
    </xdr:to>
    <xdr:pic>
      <xdr:nvPicPr>
        <xdr:cNvPr id="472" name="Picture 976">
          <a:extLst>
            <a:ext uri="{FF2B5EF4-FFF2-40B4-BE49-F238E27FC236}">
              <a16:creationId xmlns:a16="http://schemas.microsoft.com/office/drawing/2014/main" id="{A75F2106-6201-44D6-A376-A8CE5A7952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6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382</xdr:row>
      <xdr:rowOff>0</xdr:rowOff>
    </xdr:from>
    <xdr:to>
      <xdr:col>0</xdr:col>
      <xdr:colOff>152400</xdr:colOff>
      <xdr:row>382</xdr:row>
      <xdr:rowOff>133350</xdr:rowOff>
    </xdr:to>
    <xdr:pic>
      <xdr:nvPicPr>
        <xdr:cNvPr id="473" name="Picture 975">
          <a:extLst>
            <a:ext uri="{FF2B5EF4-FFF2-40B4-BE49-F238E27FC236}">
              <a16:creationId xmlns:a16="http://schemas.microsoft.com/office/drawing/2014/main" id="{0A1A2B7C-C84E-452E-8551-89D0A7A14A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42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383</xdr:row>
      <xdr:rowOff>0</xdr:rowOff>
    </xdr:from>
    <xdr:to>
      <xdr:col>0</xdr:col>
      <xdr:colOff>152400</xdr:colOff>
      <xdr:row>383</xdr:row>
      <xdr:rowOff>133350</xdr:rowOff>
    </xdr:to>
    <xdr:pic>
      <xdr:nvPicPr>
        <xdr:cNvPr id="474" name="Picture 974">
          <a:extLst>
            <a:ext uri="{FF2B5EF4-FFF2-40B4-BE49-F238E27FC236}">
              <a16:creationId xmlns:a16="http://schemas.microsoft.com/office/drawing/2014/main" id="{B16E6CDC-C367-4A58-9669-2FA4E85544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59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384</xdr:row>
      <xdr:rowOff>0</xdr:rowOff>
    </xdr:from>
    <xdr:to>
      <xdr:col>0</xdr:col>
      <xdr:colOff>152400</xdr:colOff>
      <xdr:row>384</xdr:row>
      <xdr:rowOff>133350</xdr:rowOff>
    </xdr:to>
    <xdr:pic>
      <xdr:nvPicPr>
        <xdr:cNvPr id="475" name="Picture 973">
          <a:extLst>
            <a:ext uri="{FF2B5EF4-FFF2-40B4-BE49-F238E27FC236}">
              <a16:creationId xmlns:a16="http://schemas.microsoft.com/office/drawing/2014/main" id="{AAEDFA98-38E3-4CE6-8E6F-B83ACCAF72D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752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385</xdr:row>
      <xdr:rowOff>0</xdr:rowOff>
    </xdr:from>
    <xdr:to>
      <xdr:col>0</xdr:col>
      <xdr:colOff>152400</xdr:colOff>
      <xdr:row>385</xdr:row>
      <xdr:rowOff>133350</xdr:rowOff>
    </xdr:to>
    <xdr:pic>
      <xdr:nvPicPr>
        <xdr:cNvPr id="476" name="Picture 972">
          <a:extLst>
            <a:ext uri="{FF2B5EF4-FFF2-40B4-BE49-F238E27FC236}">
              <a16:creationId xmlns:a16="http://schemas.microsoft.com/office/drawing/2014/main" id="{95AB6346-B843-4900-8ECE-919EA466A69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14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386</xdr:row>
      <xdr:rowOff>0</xdr:rowOff>
    </xdr:from>
    <xdr:to>
      <xdr:col>0</xdr:col>
      <xdr:colOff>152400</xdr:colOff>
      <xdr:row>386</xdr:row>
      <xdr:rowOff>133350</xdr:rowOff>
    </xdr:to>
    <xdr:pic>
      <xdr:nvPicPr>
        <xdr:cNvPr id="477" name="Picture 971">
          <a:extLst>
            <a:ext uri="{FF2B5EF4-FFF2-40B4-BE49-F238E27FC236}">
              <a16:creationId xmlns:a16="http://schemas.microsoft.com/office/drawing/2014/main" id="{5A5D24AD-A469-44F2-91AC-69D758B37A3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07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387</xdr:row>
      <xdr:rowOff>0</xdr:rowOff>
    </xdr:from>
    <xdr:to>
      <xdr:col>0</xdr:col>
      <xdr:colOff>152400</xdr:colOff>
      <xdr:row>387</xdr:row>
      <xdr:rowOff>133350</xdr:rowOff>
    </xdr:to>
    <xdr:pic>
      <xdr:nvPicPr>
        <xdr:cNvPr id="478" name="Picture 970">
          <a:extLst>
            <a:ext uri="{FF2B5EF4-FFF2-40B4-BE49-F238E27FC236}">
              <a16:creationId xmlns:a16="http://schemas.microsoft.com/office/drawing/2014/main" id="{E2F204E6-2BA4-46B5-ABB5-1EDD04071D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23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388</xdr:row>
      <xdr:rowOff>0</xdr:rowOff>
    </xdr:from>
    <xdr:to>
      <xdr:col>0</xdr:col>
      <xdr:colOff>152400</xdr:colOff>
      <xdr:row>388</xdr:row>
      <xdr:rowOff>133350</xdr:rowOff>
    </xdr:to>
    <xdr:pic>
      <xdr:nvPicPr>
        <xdr:cNvPr id="480" name="Picture 968">
          <a:extLst>
            <a:ext uri="{FF2B5EF4-FFF2-40B4-BE49-F238E27FC236}">
              <a16:creationId xmlns:a16="http://schemas.microsoft.com/office/drawing/2014/main" id="{3B34C87C-4B57-4234-A8B4-0EC4280BBC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56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389</xdr:row>
      <xdr:rowOff>0</xdr:rowOff>
    </xdr:from>
    <xdr:to>
      <xdr:col>0</xdr:col>
      <xdr:colOff>152400</xdr:colOff>
      <xdr:row>389</xdr:row>
      <xdr:rowOff>133350</xdr:rowOff>
    </xdr:to>
    <xdr:pic>
      <xdr:nvPicPr>
        <xdr:cNvPr id="481" name="Picture 967">
          <a:extLst>
            <a:ext uri="{FF2B5EF4-FFF2-40B4-BE49-F238E27FC236}">
              <a16:creationId xmlns:a16="http://schemas.microsoft.com/office/drawing/2014/main" id="{D51411BD-3E19-4C86-AE34-A9FC2948A7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390</xdr:row>
      <xdr:rowOff>0</xdr:rowOff>
    </xdr:from>
    <xdr:to>
      <xdr:col>0</xdr:col>
      <xdr:colOff>152400</xdr:colOff>
      <xdr:row>390</xdr:row>
      <xdr:rowOff>133350</xdr:rowOff>
    </xdr:to>
    <xdr:pic>
      <xdr:nvPicPr>
        <xdr:cNvPr id="482" name="Picture 966">
          <a:extLst>
            <a:ext uri="{FF2B5EF4-FFF2-40B4-BE49-F238E27FC236}">
              <a16:creationId xmlns:a16="http://schemas.microsoft.com/office/drawing/2014/main" id="{E8567EE2-A659-49C9-89BE-DD1EF1C2E0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88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391</xdr:row>
      <xdr:rowOff>0</xdr:rowOff>
    </xdr:from>
    <xdr:to>
      <xdr:col>0</xdr:col>
      <xdr:colOff>152400</xdr:colOff>
      <xdr:row>391</xdr:row>
      <xdr:rowOff>133350</xdr:rowOff>
    </xdr:to>
    <xdr:pic>
      <xdr:nvPicPr>
        <xdr:cNvPr id="483" name="Picture 965">
          <a:extLst>
            <a:ext uri="{FF2B5EF4-FFF2-40B4-BE49-F238E27FC236}">
              <a16:creationId xmlns:a16="http://schemas.microsoft.com/office/drawing/2014/main" id="{E1F134D3-3063-4566-8567-3DCAF66808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392</xdr:row>
      <xdr:rowOff>0</xdr:rowOff>
    </xdr:from>
    <xdr:to>
      <xdr:col>0</xdr:col>
      <xdr:colOff>152400</xdr:colOff>
      <xdr:row>392</xdr:row>
      <xdr:rowOff>133350</xdr:rowOff>
    </xdr:to>
    <xdr:pic>
      <xdr:nvPicPr>
        <xdr:cNvPr id="484" name="Picture 964">
          <a:extLst>
            <a:ext uri="{FF2B5EF4-FFF2-40B4-BE49-F238E27FC236}">
              <a16:creationId xmlns:a16="http://schemas.microsoft.com/office/drawing/2014/main" id="{1071C7FF-7E8D-40FE-8F32-A70D63AD3C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20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393</xdr:row>
      <xdr:rowOff>0</xdr:rowOff>
    </xdr:from>
    <xdr:to>
      <xdr:col>0</xdr:col>
      <xdr:colOff>152400</xdr:colOff>
      <xdr:row>393</xdr:row>
      <xdr:rowOff>133350</xdr:rowOff>
    </xdr:to>
    <xdr:pic>
      <xdr:nvPicPr>
        <xdr:cNvPr id="485" name="Picture 963">
          <a:extLst>
            <a:ext uri="{FF2B5EF4-FFF2-40B4-BE49-F238E27FC236}">
              <a16:creationId xmlns:a16="http://schemas.microsoft.com/office/drawing/2014/main" id="{E283EB0A-53A6-49FA-9525-883E90B5EC3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37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394</xdr:row>
      <xdr:rowOff>0</xdr:rowOff>
    </xdr:from>
    <xdr:to>
      <xdr:col>0</xdr:col>
      <xdr:colOff>152400</xdr:colOff>
      <xdr:row>394</xdr:row>
      <xdr:rowOff>133350</xdr:rowOff>
    </xdr:to>
    <xdr:pic>
      <xdr:nvPicPr>
        <xdr:cNvPr id="486" name="Picture 962">
          <a:extLst>
            <a:ext uri="{FF2B5EF4-FFF2-40B4-BE49-F238E27FC236}">
              <a16:creationId xmlns:a16="http://schemas.microsoft.com/office/drawing/2014/main" id="{C37097A2-A235-4472-9190-F4BD6D466C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53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395</xdr:row>
      <xdr:rowOff>0</xdr:rowOff>
    </xdr:from>
    <xdr:to>
      <xdr:col>0</xdr:col>
      <xdr:colOff>152400</xdr:colOff>
      <xdr:row>395</xdr:row>
      <xdr:rowOff>133350</xdr:rowOff>
    </xdr:to>
    <xdr:pic>
      <xdr:nvPicPr>
        <xdr:cNvPr id="487" name="Picture 961">
          <a:extLst>
            <a:ext uri="{FF2B5EF4-FFF2-40B4-BE49-F238E27FC236}">
              <a16:creationId xmlns:a16="http://schemas.microsoft.com/office/drawing/2014/main" id="{BE970790-3B03-4AD9-8CDF-820E3F99DF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69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396</xdr:row>
      <xdr:rowOff>0</xdr:rowOff>
    </xdr:from>
    <xdr:to>
      <xdr:col>0</xdr:col>
      <xdr:colOff>152400</xdr:colOff>
      <xdr:row>396</xdr:row>
      <xdr:rowOff>133350</xdr:rowOff>
    </xdr:to>
    <xdr:pic>
      <xdr:nvPicPr>
        <xdr:cNvPr id="488" name="Picture 960">
          <a:extLst>
            <a:ext uri="{FF2B5EF4-FFF2-40B4-BE49-F238E27FC236}">
              <a16:creationId xmlns:a16="http://schemas.microsoft.com/office/drawing/2014/main" id="{7A5DCC4F-76C0-4ED0-8CF0-3E2DF4E92B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857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397</xdr:row>
      <xdr:rowOff>0</xdr:rowOff>
    </xdr:from>
    <xdr:to>
      <xdr:col>0</xdr:col>
      <xdr:colOff>152400</xdr:colOff>
      <xdr:row>397</xdr:row>
      <xdr:rowOff>133350</xdr:rowOff>
    </xdr:to>
    <xdr:pic>
      <xdr:nvPicPr>
        <xdr:cNvPr id="489" name="Picture 959">
          <a:extLst>
            <a:ext uri="{FF2B5EF4-FFF2-40B4-BE49-F238E27FC236}">
              <a16:creationId xmlns:a16="http://schemas.microsoft.com/office/drawing/2014/main" id="{D7A4C31C-CB88-4F1B-B53C-3383AC6CE8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1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398</xdr:row>
      <xdr:rowOff>0</xdr:rowOff>
    </xdr:from>
    <xdr:to>
      <xdr:col>0</xdr:col>
      <xdr:colOff>152400</xdr:colOff>
      <xdr:row>398</xdr:row>
      <xdr:rowOff>133350</xdr:rowOff>
    </xdr:to>
    <xdr:pic>
      <xdr:nvPicPr>
        <xdr:cNvPr id="490" name="Picture 958">
          <a:extLst>
            <a:ext uri="{FF2B5EF4-FFF2-40B4-BE49-F238E27FC236}">
              <a16:creationId xmlns:a16="http://schemas.microsoft.com/office/drawing/2014/main" id="{C0868A06-1F6E-4D3B-BE49-8C9EA4C681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8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399</xdr:row>
      <xdr:rowOff>0</xdr:rowOff>
    </xdr:from>
    <xdr:to>
      <xdr:col>0</xdr:col>
      <xdr:colOff>152400</xdr:colOff>
      <xdr:row>399</xdr:row>
      <xdr:rowOff>133350</xdr:rowOff>
    </xdr:to>
    <xdr:pic>
      <xdr:nvPicPr>
        <xdr:cNvPr id="491" name="Picture 957">
          <a:extLst>
            <a:ext uri="{FF2B5EF4-FFF2-40B4-BE49-F238E27FC236}">
              <a16:creationId xmlns:a16="http://schemas.microsoft.com/office/drawing/2014/main" id="{8DEF6299-0A75-445F-BA75-0C80BAC90CA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4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400</xdr:row>
      <xdr:rowOff>0</xdr:rowOff>
    </xdr:from>
    <xdr:to>
      <xdr:col>0</xdr:col>
      <xdr:colOff>152400</xdr:colOff>
      <xdr:row>400</xdr:row>
      <xdr:rowOff>133350</xdr:rowOff>
    </xdr:to>
    <xdr:pic>
      <xdr:nvPicPr>
        <xdr:cNvPr id="492" name="Picture 956">
          <a:extLst>
            <a:ext uri="{FF2B5EF4-FFF2-40B4-BE49-F238E27FC236}">
              <a16:creationId xmlns:a16="http://schemas.microsoft.com/office/drawing/2014/main" id="{31F79BD1-7A13-43D1-B41A-E2805729C7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50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401</xdr:row>
      <xdr:rowOff>0</xdr:rowOff>
    </xdr:from>
    <xdr:to>
      <xdr:col>0</xdr:col>
      <xdr:colOff>152400</xdr:colOff>
      <xdr:row>401</xdr:row>
      <xdr:rowOff>133350</xdr:rowOff>
    </xdr:to>
    <xdr:pic>
      <xdr:nvPicPr>
        <xdr:cNvPr id="493" name="Picture 955">
          <a:extLst>
            <a:ext uri="{FF2B5EF4-FFF2-40B4-BE49-F238E27FC236}">
              <a16:creationId xmlns:a16="http://schemas.microsoft.com/office/drawing/2014/main" id="{B612AC1D-D548-41A6-9133-498550BBBC9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66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402</xdr:row>
      <xdr:rowOff>0</xdr:rowOff>
    </xdr:from>
    <xdr:to>
      <xdr:col>0</xdr:col>
      <xdr:colOff>152400</xdr:colOff>
      <xdr:row>402</xdr:row>
      <xdr:rowOff>133350</xdr:rowOff>
    </xdr:to>
    <xdr:pic>
      <xdr:nvPicPr>
        <xdr:cNvPr id="494" name="Picture 954">
          <a:extLst>
            <a:ext uri="{FF2B5EF4-FFF2-40B4-BE49-F238E27FC236}">
              <a16:creationId xmlns:a16="http://schemas.microsoft.com/office/drawing/2014/main" id="{700559CD-4DEB-411E-9B34-8B9CFE1A3A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82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403</xdr:row>
      <xdr:rowOff>0</xdr:rowOff>
    </xdr:from>
    <xdr:to>
      <xdr:col>0</xdr:col>
      <xdr:colOff>152400</xdr:colOff>
      <xdr:row>403</xdr:row>
      <xdr:rowOff>133350</xdr:rowOff>
    </xdr:to>
    <xdr:pic>
      <xdr:nvPicPr>
        <xdr:cNvPr id="495" name="Picture 953">
          <a:extLst>
            <a:ext uri="{FF2B5EF4-FFF2-40B4-BE49-F238E27FC236}">
              <a16:creationId xmlns:a16="http://schemas.microsoft.com/office/drawing/2014/main" id="{61ED59B9-BC17-4C95-B46D-BF15217911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99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404</xdr:row>
      <xdr:rowOff>0</xdr:rowOff>
    </xdr:from>
    <xdr:to>
      <xdr:col>0</xdr:col>
      <xdr:colOff>152400</xdr:colOff>
      <xdr:row>404</xdr:row>
      <xdr:rowOff>133350</xdr:rowOff>
    </xdr:to>
    <xdr:pic>
      <xdr:nvPicPr>
        <xdr:cNvPr id="496" name="Picture 952">
          <a:extLst>
            <a:ext uri="{FF2B5EF4-FFF2-40B4-BE49-F238E27FC236}">
              <a16:creationId xmlns:a16="http://schemas.microsoft.com/office/drawing/2014/main" id="{B07C4C38-9B75-4714-9BD5-80A0DB9D7A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5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405</xdr:row>
      <xdr:rowOff>0</xdr:rowOff>
    </xdr:from>
    <xdr:to>
      <xdr:col>0</xdr:col>
      <xdr:colOff>152400</xdr:colOff>
      <xdr:row>405</xdr:row>
      <xdr:rowOff>133350</xdr:rowOff>
    </xdr:to>
    <xdr:pic>
      <xdr:nvPicPr>
        <xdr:cNvPr id="497" name="Picture 951">
          <a:extLst>
            <a:ext uri="{FF2B5EF4-FFF2-40B4-BE49-F238E27FC236}">
              <a16:creationId xmlns:a16="http://schemas.microsoft.com/office/drawing/2014/main" id="{BF77292E-C573-44C8-B6F6-E658177030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31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406</xdr:row>
      <xdr:rowOff>0</xdr:rowOff>
    </xdr:from>
    <xdr:to>
      <xdr:col>0</xdr:col>
      <xdr:colOff>152400</xdr:colOff>
      <xdr:row>406</xdr:row>
      <xdr:rowOff>133350</xdr:rowOff>
    </xdr:to>
    <xdr:pic>
      <xdr:nvPicPr>
        <xdr:cNvPr id="499" name="Picture 949">
          <a:extLst>
            <a:ext uri="{FF2B5EF4-FFF2-40B4-BE49-F238E27FC236}">
              <a16:creationId xmlns:a16="http://schemas.microsoft.com/office/drawing/2014/main" id="{8834899A-CC05-44AA-A3ED-8A00727C41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63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407</xdr:row>
      <xdr:rowOff>0</xdr:rowOff>
    </xdr:from>
    <xdr:to>
      <xdr:col>0</xdr:col>
      <xdr:colOff>152400</xdr:colOff>
      <xdr:row>407</xdr:row>
      <xdr:rowOff>133350</xdr:rowOff>
    </xdr:to>
    <xdr:pic>
      <xdr:nvPicPr>
        <xdr:cNvPr id="500" name="Picture 948">
          <a:extLst>
            <a:ext uri="{FF2B5EF4-FFF2-40B4-BE49-F238E27FC236}">
              <a16:creationId xmlns:a16="http://schemas.microsoft.com/office/drawing/2014/main" id="{255AE6DA-95C0-4581-A938-8014B0E90A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80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408</xdr:row>
      <xdr:rowOff>0</xdr:rowOff>
    </xdr:from>
    <xdr:to>
      <xdr:col>0</xdr:col>
      <xdr:colOff>152400</xdr:colOff>
      <xdr:row>408</xdr:row>
      <xdr:rowOff>133350</xdr:rowOff>
    </xdr:to>
    <xdr:pic>
      <xdr:nvPicPr>
        <xdr:cNvPr id="501" name="Picture 947">
          <a:extLst>
            <a:ext uri="{FF2B5EF4-FFF2-40B4-BE49-F238E27FC236}">
              <a16:creationId xmlns:a16="http://schemas.microsoft.com/office/drawing/2014/main" id="{215C9522-3FE3-4F3B-B0A2-0B435E916B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409</xdr:row>
      <xdr:rowOff>0</xdr:rowOff>
    </xdr:from>
    <xdr:to>
      <xdr:col>0</xdr:col>
      <xdr:colOff>152400</xdr:colOff>
      <xdr:row>409</xdr:row>
      <xdr:rowOff>133350</xdr:rowOff>
    </xdr:to>
    <xdr:pic>
      <xdr:nvPicPr>
        <xdr:cNvPr id="503" name="Picture 945">
          <a:extLst>
            <a:ext uri="{FF2B5EF4-FFF2-40B4-BE49-F238E27FC236}">
              <a16:creationId xmlns:a16="http://schemas.microsoft.com/office/drawing/2014/main" id="{D4975F2A-CE8B-414E-9125-B74C21F7A9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28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410</xdr:row>
      <xdr:rowOff>0</xdr:rowOff>
    </xdr:from>
    <xdr:to>
      <xdr:col>0</xdr:col>
      <xdr:colOff>152400</xdr:colOff>
      <xdr:row>410</xdr:row>
      <xdr:rowOff>133350</xdr:rowOff>
    </xdr:to>
    <xdr:pic>
      <xdr:nvPicPr>
        <xdr:cNvPr id="504" name="Picture 944">
          <a:extLst>
            <a:ext uri="{FF2B5EF4-FFF2-40B4-BE49-F238E27FC236}">
              <a16:creationId xmlns:a16="http://schemas.microsoft.com/office/drawing/2014/main" id="{E36AFBFD-856E-4A41-AD00-161C787510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4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411</xdr:row>
      <xdr:rowOff>0</xdr:rowOff>
    </xdr:from>
    <xdr:to>
      <xdr:col>0</xdr:col>
      <xdr:colOff>152400</xdr:colOff>
      <xdr:row>411</xdr:row>
      <xdr:rowOff>133350</xdr:rowOff>
    </xdr:to>
    <xdr:pic>
      <xdr:nvPicPr>
        <xdr:cNvPr id="505" name="Picture 943">
          <a:extLst>
            <a:ext uri="{FF2B5EF4-FFF2-40B4-BE49-F238E27FC236}">
              <a16:creationId xmlns:a16="http://schemas.microsoft.com/office/drawing/2014/main" id="{B74E34E1-ACBD-4141-B14F-D0F04AD1DF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1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412</xdr:row>
      <xdr:rowOff>0</xdr:rowOff>
    </xdr:from>
    <xdr:to>
      <xdr:col>0</xdr:col>
      <xdr:colOff>152400</xdr:colOff>
      <xdr:row>412</xdr:row>
      <xdr:rowOff>133350</xdr:rowOff>
    </xdr:to>
    <xdr:pic>
      <xdr:nvPicPr>
        <xdr:cNvPr id="506" name="Picture 942">
          <a:extLst>
            <a:ext uri="{FF2B5EF4-FFF2-40B4-BE49-F238E27FC236}">
              <a16:creationId xmlns:a16="http://schemas.microsoft.com/office/drawing/2014/main" id="{AF58086D-FC81-427B-8DFC-3B4E827EBE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77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413</xdr:row>
      <xdr:rowOff>0</xdr:rowOff>
    </xdr:from>
    <xdr:to>
      <xdr:col>0</xdr:col>
      <xdr:colOff>152400</xdr:colOff>
      <xdr:row>413</xdr:row>
      <xdr:rowOff>133350</xdr:rowOff>
    </xdr:to>
    <xdr:pic>
      <xdr:nvPicPr>
        <xdr:cNvPr id="507" name="Picture 941">
          <a:extLst>
            <a:ext uri="{FF2B5EF4-FFF2-40B4-BE49-F238E27FC236}">
              <a16:creationId xmlns:a16="http://schemas.microsoft.com/office/drawing/2014/main" id="{6B58D97A-6650-4E57-96AF-3BCB25ED91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3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414</xdr:row>
      <xdr:rowOff>0</xdr:rowOff>
    </xdr:from>
    <xdr:to>
      <xdr:col>0</xdr:col>
      <xdr:colOff>152400</xdr:colOff>
      <xdr:row>414</xdr:row>
      <xdr:rowOff>133350</xdr:rowOff>
    </xdr:to>
    <xdr:pic>
      <xdr:nvPicPr>
        <xdr:cNvPr id="508" name="Picture 940">
          <a:extLst>
            <a:ext uri="{FF2B5EF4-FFF2-40B4-BE49-F238E27FC236}">
              <a16:creationId xmlns:a16="http://schemas.microsoft.com/office/drawing/2014/main" id="{AC4C88F7-ADDE-494D-8822-94403B80D7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09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415</xdr:row>
      <xdr:rowOff>0</xdr:rowOff>
    </xdr:from>
    <xdr:to>
      <xdr:col>0</xdr:col>
      <xdr:colOff>152400</xdr:colOff>
      <xdr:row>415</xdr:row>
      <xdr:rowOff>133350</xdr:rowOff>
    </xdr:to>
    <xdr:pic>
      <xdr:nvPicPr>
        <xdr:cNvPr id="509" name="Picture 939">
          <a:extLst>
            <a:ext uri="{FF2B5EF4-FFF2-40B4-BE49-F238E27FC236}">
              <a16:creationId xmlns:a16="http://schemas.microsoft.com/office/drawing/2014/main" id="{B379A518-49BF-4EF9-9A97-D9115FF570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25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416</xdr:row>
      <xdr:rowOff>0</xdr:rowOff>
    </xdr:from>
    <xdr:to>
      <xdr:col>0</xdr:col>
      <xdr:colOff>152400</xdr:colOff>
      <xdr:row>416</xdr:row>
      <xdr:rowOff>133350</xdr:rowOff>
    </xdr:to>
    <xdr:pic>
      <xdr:nvPicPr>
        <xdr:cNvPr id="510" name="Picture 938">
          <a:extLst>
            <a:ext uri="{FF2B5EF4-FFF2-40B4-BE49-F238E27FC236}">
              <a16:creationId xmlns:a16="http://schemas.microsoft.com/office/drawing/2014/main" id="{2CA50E44-1123-4880-9C24-142B5D7D25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41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417</xdr:row>
      <xdr:rowOff>0</xdr:rowOff>
    </xdr:from>
    <xdr:to>
      <xdr:col>0</xdr:col>
      <xdr:colOff>152400</xdr:colOff>
      <xdr:row>417</xdr:row>
      <xdr:rowOff>133350</xdr:rowOff>
    </xdr:to>
    <xdr:pic>
      <xdr:nvPicPr>
        <xdr:cNvPr id="511" name="Picture 937">
          <a:extLst>
            <a:ext uri="{FF2B5EF4-FFF2-40B4-BE49-F238E27FC236}">
              <a16:creationId xmlns:a16="http://schemas.microsoft.com/office/drawing/2014/main" id="{41805582-4780-4F31-AC66-3484856C6E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581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418</xdr:row>
      <xdr:rowOff>0</xdr:rowOff>
    </xdr:from>
    <xdr:to>
      <xdr:col>0</xdr:col>
      <xdr:colOff>152400</xdr:colOff>
      <xdr:row>418</xdr:row>
      <xdr:rowOff>133350</xdr:rowOff>
    </xdr:to>
    <xdr:pic>
      <xdr:nvPicPr>
        <xdr:cNvPr id="512" name="Picture 936">
          <a:extLst>
            <a:ext uri="{FF2B5EF4-FFF2-40B4-BE49-F238E27FC236}">
              <a16:creationId xmlns:a16="http://schemas.microsoft.com/office/drawing/2014/main" id="{991DC68C-2BBB-4499-B268-9219B1AD91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74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419</xdr:row>
      <xdr:rowOff>0</xdr:rowOff>
    </xdr:from>
    <xdr:to>
      <xdr:col>0</xdr:col>
      <xdr:colOff>152400</xdr:colOff>
      <xdr:row>419</xdr:row>
      <xdr:rowOff>133350</xdr:rowOff>
    </xdr:to>
    <xdr:pic>
      <xdr:nvPicPr>
        <xdr:cNvPr id="513" name="Picture 935">
          <a:extLst>
            <a:ext uri="{FF2B5EF4-FFF2-40B4-BE49-F238E27FC236}">
              <a16:creationId xmlns:a16="http://schemas.microsoft.com/office/drawing/2014/main" id="{8D832E71-DE14-437D-A3AE-9ACC0B219B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90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420</xdr:row>
      <xdr:rowOff>0</xdr:rowOff>
    </xdr:from>
    <xdr:to>
      <xdr:col>0</xdr:col>
      <xdr:colOff>152400</xdr:colOff>
      <xdr:row>420</xdr:row>
      <xdr:rowOff>133350</xdr:rowOff>
    </xdr:to>
    <xdr:pic>
      <xdr:nvPicPr>
        <xdr:cNvPr id="514" name="Picture 934">
          <a:extLst>
            <a:ext uri="{FF2B5EF4-FFF2-40B4-BE49-F238E27FC236}">
              <a16:creationId xmlns:a16="http://schemas.microsoft.com/office/drawing/2014/main" id="{6F9A2A1C-007A-4D41-8166-F50DA0A222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06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421</xdr:row>
      <xdr:rowOff>0</xdr:rowOff>
    </xdr:from>
    <xdr:to>
      <xdr:col>0</xdr:col>
      <xdr:colOff>152400</xdr:colOff>
      <xdr:row>421</xdr:row>
      <xdr:rowOff>133350</xdr:rowOff>
    </xdr:to>
    <xdr:pic>
      <xdr:nvPicPr>
        <xdr:cNvPr id="515" name="Picture 933">
          <a:extLst>
            <a:ext uri="{FF2B5EF4-FFF2-40B4-BE49-F238E27FC236}">
              <a16:creationId xmlns:a16="http://schemas.microsoft.com/office/drawing/2014/main" id="{367ED97E-D29C-413F-9BEE-B09011D5A2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229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422</xdr:row>
      <xdr:rowOff>0</xdr:rowOff>
    </xdr:from>
    <xdr:to>
      <xdr:col>0</xdr:col>
      <xdr:colOff>152400</xdr:colOff>
      <xdr:row>422</xdr:row>
      <xdr:rowOff>133350</xdr:rowOff>
    </xdr:to>
    <xdr:pic>
      <xdr:nvPicPr>
        <xdr:cNvPr id="517" name="Picture 931">
          <a:extLst>
            <a:ext uri="{FF2B5EF4-FFF2-40B4-BE49-F238E27FC236}">
              <a16:creationId xmlns:a16="http://schemas.microsoft.com/office/drawing/2014/main" id="{737DDB52-9C12-4B7B-B2D9-EFCB3AA961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553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423</xdr:row>
      <xdr:rowOff>0</xdr:rowOff>
    </xdr:from>
    <xdr:to>
      <xdr:col>0</xdr:col>
      <xdr:colOff>152400</xdr:colOff>
      <xdr:row>423</xdr:row>
      <xdr:rowOff>133350</xdr:rowOff>
    </xdr:to>
    <xdr:pic>
      <xdr:nvPicPr>
        <xdr:cNvPr id="518" name="Picture 930">
          <a:extLst>
            <a:ext uri="{FF2B5EF4-FFF2-40B4-BE49-F238E27FC236}">
              <a16:creationId xmlns:a16="http://schemas.microsoft.com/office/drawing/2014/main" id="{51A47B58-6E97-4A96-A072-B49066845A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715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424</xdr:row>
      <xdr:rowOff>0</xdr:rowOff>
    </xdr:from>
    <xdr:to>
      <xdr:col>0</xdr:col>
      <xdr:colOff>152400</xdr:colOff>
      <xdr:row>424</xdr:row>
      <xdr:rowOff>133350</xdr:rowOff>
    </xdr:to>
    <xdr:pic>
      <xdr:nvPicPr>
        <xdr:cNvPr id="519" name="Picture 929">
          <a:extLst>
            <a:ext uri="{FF2B5EF4-FFF2-40B4-BE49-F238E27FC236}">
              <a16:creationId xmlns:a16="http://schemas.microsoft.com/office/drawing/2014/main" id="{260A9EDA-313F-49E6-8D8E-B5A56A745D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77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425</xdr:row>
      <xdr:rowOff>0</xdr:rowOff>
    </xdr:from>
    <xdr:to>
      <xdr:col>0</xdr:col>
      <xdr:colOff>152400</xdr:colOff>
      <xdr:row>425</xdr:row>
      <xdr:rowOff>133350</xdr:rowOff>
    </xdr:to>
    <xdr:pic>
      <xdr:nvPicPr>
        <xdr:cNvPr id="520" name="Picture 928">
          <a:extLst>
            <a:ext uri="{FF2B5EF4-FFF2-40B4-BE49-F238E27FC236}">
              <a16:creationId xmlns:a16="http://schemas.microsoft.com/office/drawing/2014/main" id="{4C662EF8-DC17-4392-BF34-F03EA699AA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039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426</xdr:row>
      <xdr:rowOff>0</xdr:rowOff>
    </xdr:from>
    <xdr:to>
      <xdr:col>0</xdr:col>
      <xdr:colOff>152400</xdr:colOff>
      <xdr:row>426</xdr:row>
      <xdr:rowOff>133350</xdr:rowOff>
    </xdr:to>
    <xdr:pic>
      <xdr:nvPicPr>
        <xdr:cNvPr id="521" name="Picture 927">
          <a:extLst>
            <a:ext uri="{FF2B5EF4-FFF2-40B4-BE49-F238E27FC236}">
              <a16:creationId xmlns:a16="http://schemas.microsoft.com/office/drawing/2014/main" id="{413363BE-2DDB-47C6-A357-A9A9A6285A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201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427</xdr:row>
      <xdr:rowOff>0</xdr:rowOff>
    </xdr:from>
    <xdr:to>
      <xdr:col>0</xdr:col>
      <xdr:colOff>152400</xdr:colOff>
      <xdr:row>427</xdr:row>
      <xdr:rowOff>133350</xdr:rowOff>
    </xdr:to>
    <xdr:pic>
      <xdr:nvPicPr>
        <xdr:cNvPr id="522" name="Picture 926">
          <a:extLst>
            <a:ext uri="{FF2B5EF4-FFF2-40B4-BE49-F238E27FC236}">
              <a16:creationId xmlns:a16="http://schemas.microsoft.com/office/drawing/2014/main" id="{080CA9E7-8730-47D4-B3FB-DD7B56A72A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36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428</xdr:row>
      <xdr:rowOff>0</xdr:rowOff>
    </xdr:from>
    <xdr:to>
      <xdr:col>0</xdr:col>
      <xdr:colOff>152400</xdr:colOff>
      <xdr:row>428</xdr:row>
      <xdr:rowOff>133350</xdr:rowOff>
    </xdr:to>
    <xdr:pic>
      <xdr:nvPicPr>
        <xdr:cNvPr id="523" name="Picture 925">
          <a:extLst>
            <a:ext uri="{FF2B5EF4-FFF2-40B4-BE49-F238E27FC236}">
              <a16:creationId xmlns:a16="http://schemas.microsoft.com/office/drawing/2014/main" id="{3C12B9F2-2368-436E-9901-7BD55E3B46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524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429</xdr:row>
      <xdr:rowOff>0</xdr:rowOff>
    </xdr:from>
    <xdr:to>
      <xdr:col>0</xdr:col>
      <xdr:colOff>152400</xdr:colOff>
      <xdr:row>429</xdr:row>
      <xdr:rowOff>133350</xdr:rowOff>
    </xdr:to>
    <xdr:pic>
      <xdr:nvPicPr>
        <xdr:cNvPr id="524" name="Picture 924">
          <a:extLst>
            <a:ext uri="{FF2B5EF4-FFF2-40B4-BE49-F238E27FC236}">
              <a16:creationId xmlns:a16="http://schemas.microsoft.com/office/drawing/2014/main" id="{29CC5788-C7A9-4015-9BE4-2DE9D0025E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68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430</xdr:row>
      <xdr:rowOff>0</xdr:rowOff>
    </xdr:from>
    <xdr:to>
      <xdr:col>0</xdr:col>
      <xdr:colOff>152400</xdr:colOff>
      <xdr:row>430</xdr:row>
      <xdr:rowOff>133350</xdr:rowOff>
    </xdr:to>
    <xdr:pic>
      <xdr:nvPicPr>
        <xdr:cNvPr id="525" name="Picture 923">
          <a:extLst>
            <a:ext uri="{FF2B5EF4-FFF2-40B4-BE49-F238E27FC236}">
              <a16:creationId xmlns:a16="http://schemas.microsoft.com/office/drawing/2014/main" id="{E30330D1-74EE-4921-A2A6-E42696E50D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84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431</xdr:row>
      <xdr:rowOff>0</xdr:rowOff>
    </xdr:from>
    <xdr:to>
      <xdr:col>0</xdr:col>
      <xdr:colOff>152400</xdr:colOff>
      <xdr:row>431</xdr:row>
      <xdr:rowOff>133350</xdr:rowOff>
    </xdr:to>
    <xdr:pic>
      <xdr:nvPicPr>
        <xdr:cNvPr id="526" name="Picture 922">
          <a:extLst>
            <a:ext uri="{FF2B5EF4-FFF2-40B4-BE49-F238E27FC236}">
              <a16:creationId xmlns:a16="http://schemas.microsoft.com/office/drawing/2014/main" id="{4F0DC30E-3FE2-4FF0-BBF5-5AFA4FF0D0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010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432</xdr:row>
      <xdr:rowOff>0</xdr:rowOff>
    </xdr:from>
    <xdr:to>
      <xdr:col>0</xdr:col>
      <xdr:colOff>152400</xdr:colOff>
      <xdr:row>432</xdr:row>
      <xdr:rowOff>133350</xdr:rowOff>
    </xdr:to>
    <xdr:pic>
      <xdr:nvPicPr>
        <xdr:cNvPr id="527" name="Picture 921">
          <a:extLst>
            <a:ext uri="{FF2B5EF4-FFF2-40B4-BE49-F238E27FC236}">
              <a16:creationId xmlns:a16="http://schemas.microsoft.com/office/drawing/2014/main" id="{B2ACEDFD-9F9F-4C53-A4E0-2ADA6DBB72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17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433</xdr:row>
      <xdr:rowOff>0</xdr:rowOff>
    </xdr:from>
    <xdr:to>
      <xdr:col>0</xdr:col>
      <xdr:colOff>152400</xdr:colOff>
      <xdr:row>433</xdr:row>
      <xdr:rowOff>133350</xdr:rowOff>
    </xdr:to>
    <xdr:pic>
      <xdr:nvPicPr>
        <xdr:cNvPr id="528" name="Picture 920">
          <a:extLst>
            <a:ext uri="{FF2B5EF4-FFF2-40B4-BE49-F238E27FC236}">
              <a16:creationId xmlns:a16="http://schemas.microsoft.com/office/drawing/2014/main" id="{E91B2236-CFC5-4AB5-B1EC-8D0990DB4B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33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434</xdr:row>
      <xdr:rowOff>0</xdr:rowOff>
    </xdr:from>
    <xdr:to>
      <xdr:col>0</xdr:col>
      <xdr:colOff>152400</xdr:colOff>
      <xdr:row>434</xdr:row>
      <xdr:rowOff>133350</xdr:rowOff>
    </xdr:to>
    <xdr:pic>
      <xdr:nvPicPr>
        <xdr:cNvPr id="529" name="Picture 919">
          <a:extLst>
            <a:ext uri="{FF2B5EF4-FFF2-40B4-BE49-F238E27FC236}">
              <a16:creationId xmlns:a16="http://schemas.microsoft.com/office/drawing/2014/main" id="{C8D917D3-B76B-4F83-857E-7E60AD488F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9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435</xdr:row>
      <xdr:rowOff>0</xdr:rowOff>
    </xdr:from>
    <xdr:to>
      <xdr:col>0</xdr:col>
      <xdr:colOff>152400</xdr:colOff>
      <xdr:row>435</xdr:row>
      <xdr:rowOff>133350</xdr:rowOff>
    </xdr:to>
    <xdr:pic>
      <xdr:nvPicPr>
        <xdr:cNvPr id="530" name="Picture 918">
          <a:extLst>
            <a:ext uri="{FF2B5EF4-FFF2-40B4-BE49-F238E27FC236}">
              <a16:creationId xmlns:a16="http://schemas.microsoft.com/office/drawing/2014/main" id="{95AD72AB-DED1-4FCD-B48F-C7486E5908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65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436</xdr:row>
      <xdr:rowOff>0</xdr:rowOff>
    </xdr:from>
    <xdr:to>
      <xdr:col>0</xdr:col>
      <xdr:colOff>152400</xdr:colOff>
      <xdr:row>436</xdr:row>
      <xdr:rowOff>133350</xdr:rowOff>
    </xdr:to>
    <xdr:pic>
      <xdr:nvPicPr>
        <xdr:cNvPr id="531" name="Picture 917">
          <a:extLst>
            <a:ext uri="{FF2B5EF4-FFF2-40B4-BE49-F238E27FC236}">
              <a16:creationId xmlns:a16="http://schemas.microsoft.com/office/drawing/2014/main" id="{B6BCA528-9BE1-4509-87B5-D0DB609F0C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82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437</xdr:row>
      <xdr:rowOff>0</xdr:rowOff>
    </xdr:from>
    <xdr:to>
      <xdr:col>0</xdr:col>
      <xdr:colOff>152400</xdr:colOff>
      <xdr:row>437</xdr:row>
      <xdr:rowOff>133350</xdr:rowOff>
    </xdr:to>
    <xdr:pic>
      <xdr:nvPicPr>
        <xdr:cNvPr id="532" name="Picture 916">
          <a:extLst>
            <a:ext uri="{FF2B5EF4-FFF2-40B4-BE49-F238E27FC236}">
              <a16:creationId xmlns:a16="http://schemas.microsoft.com/office/drawing/2014/main" id="{2B946328-8839-48C0-830F-D72FE044BC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98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438</xdr:row>
      <xdr:rowOff>0</xdr:rowOff>
    </xdr:from>
    <xdr:to>
      <xdr:col>0</xdr:col>
      <xdr:colOff>152400</xdr:colOff>
      <xdr:row>438</xdr:row>
      <xdr:rowOff>133350</xdr:rowOff>
    </xdr:to>
    <xdr:pic>
      <xdr:nvPicPr>
        <xdr:cNvPr id="533" name="Picture 915">
          <a:extLst>
            <a:ext uri="{FF2B5EF4-FFF2-40B4-BE49-F238E27FC236}">
              <a16:creationId xmlns:a16="http://schemas.microsoft.com/office/drawing/2014/main" id="{977AA012-776F-425F-8C40-76625F8A1F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14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439</xdr:row>
      <xdr:rowOff>0</xdr:rowOff>
    </xdr:from>
    <xdr:to>
      <xdr:col>0</xdr:col>
      <xdr:colOff>152400</xdr:colOff>
      <xdr:row>439</xdr:row>
      <xdr:rowOff>133350</xdr:rowOff>
    </xdr:to>
    <xdr:pic>
      <xdr:nvPicPr>
        <xdr:cNvPr id="534" name="Picture 914">
          <a:extLst>
            <a:ext uri="{FF2B5EF4-FFF2-40B4-BE49-F238E27FC236}">
              <a16:creationId xmlns:a16="http://schemas.microsoft.com/office/drawing/2014/main" id="{8E389D3F-E949-4A1D-BD4B-81D5FC4A90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06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440</xdr:row>
      <xdr:rowOff>0</xdr:rowOff>
    </xdr:from>
    <xdr:to>
      <xdr:col>0</xdr:col>
      <xdr:colOff>152400</xdr:colOff>
      <xdr:row>440</xdr:row>
      <xdr:rowOff>133350</xdr:rowOff>
    </xdr:to>
    <xdr:pic>
      <xdr:nvPicPr>
        <xdr:cNvPr id="535" name="Picture 913">
          <a:extLst>
            <a:ext uri="{FF2B5EF4-FFF2-40B4-BE49-F238E27FC236}">
              <a16:creationId xmlns:a16="http://schemas.microsoft.com/office/drawing/2014/main" id="{04BED8CC-6A22-444A-984F-2DBC681E4C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46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441</xdr:row>
      <xdr:rowOff>0</xdr:rowOff>
    </xdr:from>
    <xdr:to>
      <xdr:col>0</xdr:col>
      <xdr:colOff>152400</xdr:colOff>
      <xdr:row>441</xdr:row>
      <xdr:rowOff>133350</xdr:rowOff>
    </xdr:to>
    <xdr:pic>
      <xdr:nvPicPr>
        <xdr:cNvPr id="536" name="Picture 912">
          <a:extLst>
            <a:ext uri="{FF2B5EF4-FFF2-40B4-BE49-F238E27FC236}">
              <a16:creationId xmlns:a16="http://schemas.microsoft.com/office/drawing/2014/main" id="{B68933EB-30C2-4971-B668-4B04F25923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2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442</xdr:row>
      <xdr:rowOff>0</xdr:rowOff>
    </xdr:from>
    <xdr:to>
      <xdr:col>0</xdr:col>
      <xdr:colOff>152400</xdr:colOff>
      <xdr:row>442</xdr:row>
      <xdr:rowOff>133350</xdr:rowOff>
    </xdr:to>
    <xdr:pic>
      <xdr:nvPicPr>
        <xdr:cNvPr id="538" name="Picture 910">
          <a:extLst>
            <a:ext uri="{FF2B5EF4-FFF2-40B4-BE49-F238E27FC236}">
              <a16:creationId xmlns:a16="http://schemas.microsoft.com/office/drawing/2014/main" id="{702B7017-30FA-4267-92DE-4B0BDEE4A5D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95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443</xdr:row>
      <xdr:rowOff>0</xdr:rowOff>
    </xdr:from>
    <xdr:to>
      <xdr:col>0</xdr:col>
      <xdr:colOff>152400</xdr:colOff>
      <xdr:row>443</xdr:row>
      <xdr:rowOff>133350</xdr:rowOff>
    </xdr:to>
    <xdr:pic>
      <xdr:nvPicPr>
        <xdr:cNvPr id="542" name="Picture 906">
          <a:extLst>
            <a:ext uri="{FF2B5EF4-FFF2-40B4-BE49-F238E27FC236}">
              <a16:creationId xmlns:a16="http://schemas.microsoft.com/office/drawing/2014/main" id="{B014ADBD-BC29-4A11-A389-F4EB7304D7C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0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444</xdr:row>
      <xdr:rowOff>0</xdr:rowOff>
    </xdr:from>
    <xdr:to>
      <xdr:col>0</xdr:col>
      <xdr:colOff>152400</xdr:colOff>
      <xdr:row>444</xdr:row>
      <xdr:rowOff>133350</xdr:rowOff>
    </xdr:to>
    <xdr:pic>
      <xdr:nvPicPr>
        <xdr:cNvPr id="544" name="Picture 904">
          <a:extLst>
            <a:ext uri="{FF2B5EF4-FFF2-40B4-BE49-F238E27FC236}">
              <a16:creationId xmlns:a16="http://schemas.microsoft.com/office/drawing/2014/main" id="{ACD0A674-BC0F-4DC3-A816-FC01B68734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92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445</xdr:row>
      <xdr:rowOff>0</xdr:rowOff>
    </xdr:from>
    <xdr:to>
      <xdr:col>0</xdr:col>
      <xdr:colOff>152400</xdr:colOff>
      <xdr:row>445</xdr:row>
      <xdr:rowOff>133350</xdr:rowOff>
    </xdr:to>
    <xdr:pic>
      <xdr:nvPicPr>
        <xdr:cNvPr id="545" name="Picture 903">
          <a:extLst>
            <a:ext uri="{FF2B5EF4-FFF2-40B4-BE49-F238E27FC236}">
              <a16:creationId xmlns:a16="http://schemas.microsoft.com/office/drawing/2014/main" id="{A4FD269A-D534-4205-83D8-92BC36E240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08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446</xdr:row>
      <xdr:rowOff>0</xdr:rowOff>
    </xdr:from>
    <xdr:to>
      <xdr:col>0</xdr:col>
      <xdr:colOff>152400</xdr:colOff>
      <xdr:row>446</xdr:row>
      <xdr:rowOff>133350</xdr:rowOff>
    </xdr:to>
    <xdr:pic>
      <xdr:nvPicPr>
        <xdr:cNvPr id="547" name="Picture 901">
          <a:extLst>
            <a:ext uri="{FF2B5EF4-FFF2-40B4-BE49-F238E27FC236}">
              <a16:creationId xmlns:a16="http://schemas.microsoft.com/office/drawing/2014/main" id="{3071985D-954F-47ED-A8E6-B9A19AF475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41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447</xdr:row>
      <xdr:rowOff>0</xdr:rowOff>
    </xdr:from>
    <xdr:to>
      <xdr:col>0</xdr:col>
      <xdr:colOff>152400</xdr:colOff>
      <xdr:row>447</xdr:row>
      <xdr:rowOff>133350</xdr:rowOff>
    </xdr:to>
    <xdr:pic>
      <xdr:nvPicPr>
        <xdr:cNvPr id="549" name="Picture 899">
          <a:extLst>
            <a:ext uri="{FF2B5EF4-FFF2-40B4-BE49-F238E27FC236}">
              <a16:creationId xmlns:a16="http://schemas.microsoft.com/office/drawing/2014/main" id="{E61FC40A-2853-495A-8011-5F2ECB04A0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3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448</xdr:row>
      <xdr:rowOff>0</xdr:rowOff>
    </xdr:from>
    <xdr:to>
      <xdr:col>0</xdr:col>
      <xdr:colOff>152400</xdr:colOff>
      <xdr:row>448</xdr:row>
      <xdr:rowOff>133350</xdr:rowOff>
    </xdr:to>
    <xdr:pic>
      <xdr:nvPicPr>
        <xdr:cNvPr id="551" name="Picture 897">
          <a:extLst>
            <a:ext uri="{FF2B5EF4-FFF2-40B4-BE49-F238E27FC236}">
              <a16:creationId xmlns:a16="http://schemas.microsoft.com/office/drawing/2014/main" id="{1D936FB4-0E9D-4BF7-B572-4EB1236B78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05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449</xdr:row>
      <xdr:rowOff>0</xdr:rowOff>
    </xdr:from>
    <xdr:to>
      <xdr:col>0</xdr:col>
      <xdr:colOff>152400</xdr:colOff>
      <xdr:row>449</xdr:row>
      <xdr:rowOff>133350</xdr:rowOff>
    </xdr:to>
    <xdr:pic>
      <xdr:nvPicPr>
        <xdr:cNvPr id="553" name="Picture 895">
          <a:extLst>
            <a:ext uri="{FF2B5EF4-FFF2-40B4-BE49-F238E27FC236}">
              <a16:creationId xmlns:a16="http://schemas.microsoft.com/office/drawing/2014/main" id="{7D5A8EDA-FD6A-4E7F-80D2-321353DF41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38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450</xdr:row>
      <xdr:rowOff>0</xdr:rowOff>
    </xdr:from>
    <xdr:to>
      <xdr:col>0</xdr:col>
      <xdr:colOff>152400</xdr:colOff>
      <xdr:row>450</xdr:row>
      <xdr:rowOff>133350</xdr:rowOff>
    </xdr:to>
    <xdr:pic>
      <xdr:nvPicPr>
        <xdr:cNvPr id="555" name="Picture 893">
          <a:extLst>
            <a:ext uri="{FF2B5EF4-FFF2-40B4-BE49-F238E27FC236}">
              <a16:creationId xmlns:a16="http://schemas.microsoft.com/office/drawing/2014/main" id="{3B5FA465-337F-431F-AE58-192BAD46995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70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451</xdr:row>
      <xdr:rowOff>0</xdr:rowOff>
    </xdr:from>
    <xdr:to>
      <xdr:col>0</xdr:col>
      <xdr:colOff>152400</xdr:colOff>
      <xdr:row>451</xdr:row>
      <xdr:rowOff>133350</xdr:rowOff>
    </xdr:to>
    <xdr:pic>
      <xdr:nvPicPr>
        <xdr:cNvPr id="557" name="Picture 891">
          <a:extLst>
            <a:ext uri="{FF2B5EF4-FFF2-40B4-BE49-F238E27FC236}">
              <a16:creationId xmlns:a16="http://schemas.microsoft.com/office/drawing/2014/main" id="{5D3501F4-4EB8-4153-BAE2-6C3E6E71DC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3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452</xdr:row>
      <xdr:rowOff>0</xdr:rowOff>
    </xdr:from>
    <xdr:to>
      <xdr:col>0</xdr:col>
      <xdr:colOff>152400</xdr:colOff>
      <xdr:row>452</xdr:row>
      <xdr:rowOff>133350</xdr:rowOff>
    </xdr:to>
    <xdr:pic>
      <xdr:nvPicPr>
        <xdr:cNvPr id="559" name="Picture 889">
          <a:extLst>
            <a:ext uri="{FF2B5EF4-FFF2-40B4-BE49-F238E27FC236}">
              <a16:creationId xmlns:a16="http://schemas.microsoft.com/office/drawing/2014/main" id="{B18CE71D-1E0D-410E-8726-8142ED596F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35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453</xdr:row>
      <xdr:rowOff>0</xdr:rowOff>
    </xdr:from>
    <xdr:to>
      <xdr:col>0</xdr:col>
      <xdr:colOff>152400</xdr:colOff>
      <xdr:row>453</xdr:row>
      <xdr:rowOff>133350</xdr:rowOff>
    </xdr:to>
    <xdr:pic>
      <xdr:nvPicPr>
        <xdr:cNvPr id="561" name="Picture 887">
          <a:extLst>
            <a:ext uri="{FF2B5EF4-FFF2-40B4-BE49-F238E27FC236}">
              <a16:creationId xmlns:a16="http://schemas.microsoft.com/office/drawing/2014/main" id="{33104B65-54CE-443F-AD22-323BDA43A6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67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454</xdr:row>
      <xdr:rowOff>0</xdr:rowOff>
    </xdr:from>
    <xdr:to>
      <xdr:col>0</xdr:col>
      <xdr:colOff>152400</xdr:colOff>
      <xdr:row>454</xdr:row>
      <xdr:rowOff>133350</xdr:rowOff>
    </xdr:to>
    <xdr:pic>
      <xdr:nvPicPr>
        <xdr:cNvPr id="562" name="Picture 886">
          <a:extLst>
            <a:ext uri="{FF2B5EF4-FFF2-40B4-BE49-F238E27FC236}">
              <a16:creationId xmlns:a16="http://schemas.microsoft.com/office/drawing/2014/main" id="{B704A521-3C37-434F-B86C-F451DDAF06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839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455</xdr:row>
      <xdr:rowOff>0</xdr:rowOff>
    </xdr:from>
    <xdr:to>
      <xdr:col>0</xdr:col>
      <xdr:colOff>152400</xdr:colOff>
      <xdr:row>455</xdr:row>
      <xdr:rowOff>133350</xdr:rowOff>
    </xdr:to>
    <xdr:pic>
      <xdr:nvPicPr>
        <xdr:cNvPr id="564" name="Picture 884">
          <a:extLst>
            <a:ext uri="{FF2B5EF4-FFF2-40B4-BE49-F238E27FC236}">
              <a16:creationId xmlns:a16="http://schemas.microsoft.com/office/drawing/2014/main" id="{B28B582F-F7BF-4D70-B4B5-3F6DEB6607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163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456</xdr:row>
      <xdr:rowOff>0</xdr:rowOff>
    </xdr:from>
    <xdr:to>
      <xdr:col>0</xdr:col>
      <xdr:colOff>152400</xdr:colOff>
      <xdr:row>456</xdr:row>
      <xdr:rowOff>133350</xdr:rowOff>
    </xdr:to>
    <xdr:pic>
      <xdr:nvPicPr>
        <xdr:cNvPr id="565" name="Picture 883">
          <a:extLst>
            <a:ext uri="{FF2B5EF4-FFF2-40B4-BE49-F238E27FC236}">
              <a16:creationId xmlns:a16="http://schemas.microsoft.com/office/drawing/2014/main" id="{B79EB47B-7969-41A8-B24E-78C4342A7D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325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457</xdr:row>
      <xdr:rowOff>0</xdr:rowOff>
    </xdr:from>
    <xdr:to>
      <xdr:col>0</xdr:col>
      <xdr:colOff>152400</xdr:colOff>
      <xdr:row>457</xdr:row>
      <xdr:rowOff>133350</xdr:rowOff>
    </xdr:to>
    <xdr:pic>
      <xdr:nvPicPr>
        <xdr:cNvPr id="566" name="Picture 882">
          <a:extLst>
            <a:ext uri="{FF2B5EF4-FFF2-40B4-BE49-F238E27FC236}">
              <a16:creationId xmlns:a16="http://schemas.microsoft.com/office/drawing/2014/main" id="{D4A89555-2409-4284-9A8C-566F5F78F6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87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458</xdr:row>
      <xdr:rowOff>0</xdr:rowOff>
    </xdr:from>
    <xdr:to>
      <xdr:col>0</xdr:col>
      <xdr:colOff>152400</xdr:colOff>
      <xdr:row>458</xdr:row>
      <xdr:rowOff>133350</xdr:rowOff>
    </xdr:to>
    <xdr:pic>
      <xdr:nvPicPr>
        <xdr:cNvPr id="567" name="Picture 881">
          <a:extLst>
            <a:ext uri="{FF2B5EF4-FFF2-40B4-BE49-F238E27FC236}">
              <a16:creationId xmlns:a16="http://schemas.microsoft.com/office/drawing/2014/main" id="{DC11B865-F17B-4E2F-BE7B-D9EB78F3AF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649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459</xdr:row>
      <xdr:rowOff>0</xdr:rowOff>
    </xdr:from>
    <xdr:to>
      <xdr:col>0</xdr:col>
      <xdr:colOff>152400</xdr:colOff>
      <xdr:row>459</xdr:row>
      <xdr:rowOff>133350</xdr:rowOff>
    </xdr:to>
    <xdr:pic>
      <xdr:nvPicPr>
        <xdr:cNvPr id="568" name="Picture 880">
          <a:extLst>
            <a:ext uri="{FF2B5EF4-FFF2-40B4-BE49-F238E27FC236}">
              <a16:creationId xmlns:a16="http://schemas.microsoft.com/office/drawing/2014/main" id="{EBF0A277-E49E-4808-BCC3-E25CB5D971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811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460</xdr:row>
      <xdr:rowOff>0</xdr:rowOff>
    </xdr:from>
    <xdr:to>
      <xdr:col>0</xdr:col>
      <xdr:colOff>152400</xdr:colOff>
      <xdr:row>460</xdr:row>
      <xdr:rowOff>133350</xdr:rowOff>
    </xdr:to>
    <xdr:pic>
      <xdr:nvPicPr>
        <xdr:cNvPr id="569" name="Picture 879">
          <a:extLst>
            <a:ext uri="{FF2B5EF4-FFF2-40B4-BE49-F238E27FC236}">
              <a16:creationId xmlns:a16="http://schemas.microsoft.com/office/drawing/2014/main" id="{AC8D7BCC-E6E8-468C-AF79-A3D9ECBBE1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973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461</xdr:row>
      <xdr:rowOff>0</xdr:rowOff>
    </xdr:from>
    <xdr:to>
      <xdr:col>0</xdr:col>
      <xdr:colOff>152400</xdr:colOff>
      <xdr:row>461</xdr:row>
      <xdr:rowOff>133350</xdr:rowOff>
    </xdr:to>
    <xdr:pic>
      <xdr:nvPicPr>
        <xdr:cNvPr id="570" name="Picture 878">
          <a:extLst>
            <a:ext uri="{FF2B5EF4-FFF2-40B4-BE49-F238E27FC236}">
              <a16:creationId xmlns:a16="http://schemas.microsoft.com/office/drawing/2014/main" id="{C07F4914-E666-421F-9313-7B20BA94AD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135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462</xdr:row>
      <xdr:rowOff>0</xdr:rowOff>
    </xdr:from>
    <xdr:to>
      <xdr:col>0</xdr:col>
      <xdr:colOff>152400</xdr:colOff>
      <xdr:row>462</xdr:row>
      <xdr:rowOff>133350</xdr:rowOff>
    </xdr:to>
    <xdr:pic>
      <xdr:nvPicPr>
        <xdr:cNvPr id="571" name="Picture 877">
          <a:extLst>
            <a:ext uri="{FF2B5EF4-FFF2-40B4-BE49-F238E27FC236}">
              <a16:creationId xmlns:a16="http://schemas.microsoft.com/office/drawing/2014/main" id="{1AD26679-70E2-4AAF-AE91-3018CA31A7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297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463</xdr:row>
      <xdr:rowOff>0</xdr:rowOff>
    </xdr:from>
    <xdr:to>
      <xdr:col>0</xdr:col>
      <xdr:colOff>152400</xdr:colOff>
      <xdr:row>463</xdr:row>
      <xdr:rowOff>133350</xdr:rowOff>
    </xdr:to>
    <xdr:pic>
      <xdr:nvPicPr>
        <xdr:cNvPr id="572" name="Picture 876">
          <a:extLst>
            <a:ext uri="{FF2B5EF4-FFF2-40B4-BE49-F238E27FC236}">
              <a16:creationId xmlns:a16="http://schemas.microsoft.com/office/drawing/2014/main" id="{5E91E32B-EB35-4A96-866A-A6E3ECBAA0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459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464</xdr:row>
      <xdr:rowOff>0</xdr:rowOff>
    </xdr:from>
    <xdr:to>
      <xdr:col>0</xdr:col>
      <xdr:colOff>152400</xdr:colOff>
      <xdr:row>464</xdr:row>
      <xdr:rowOff>133350</xdr:rowOff>
    </xdr:to>
    <xdr:pic>
      <xdr:nvPicPr>
        <xdr:cNvPr id="573" name="Picture 875">
          <a:extLst>
            <a:ext uri="{FF2B5EF4-FFF2-40B4-BE49-F238E27FC236}">
              <a16:creationId xmlns:a16="http://schemas.microsoft.com/office/drawing/2014/main" id="{CDE1353F-CDB2-4F4F-9AA3-76FE602818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621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465</xdr:row>
      <xdr:rowOff>0</xdr:rowOff>
    </xdr:from>
    <xdr:to>
      <xdr:col>0</xdr:col>
      <xdr:colOff>152400</xdr:colOff>
      <xdr:row>465</xdr:row>
      <xdr:rowOff>133350</xdr:rowOff>
    </xdr:to>
    <xdr:pic>
      <xdr:nvPicPr>
        <xdr:cNvPr id="574" name="Picture 874">
          <a:extLst>
            <a:ext uri="{FF2B5EF4-FFF2-40B4-BE49-F238E27FC236}">
              <a16:creationId xmlns:a16="http://schemas.microsoft.com/office/drawing/2014/main" id="{6F58978F-69A7-4B40-B9AE-0E8ED3EFEB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783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466</xdr:row>
      <xdr:rowOff>0</xdr:rowOff>
    </xdr:from>
    <xdr:to>
      <xdr:col>0</xdr:col>
      <xdr:colOff>152400</xdr:colOff>
      <xdr:row>466</xdr:row>
      <xdr:rowOff>133350</xdr:rowOff>
    </xdr:to>
    <xdr:pic>
      <xdr:nvPicPr>
        <xdr:cNvPr id="575" name="Picture 873">
          <a:extLst>
            <a:ext uri="{FF2B5EF4-FFF2-40B4-BE49-F238E27FC236}">
              <a16:creationId xmlns:a16="http://schemas.microsoft.com/office/drawing/2014/main" id="{7C2C234D-EEF0-4084-98A6-D6831E5461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944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467</xdr:row>
      <xdr:rowOff>0</xdr:rowOff>
    </xdr:from>
    <xdr:to>
      <xdr:col>0</xdr:col>
      <xdr:colOff>152400</xdr:colOff>
      <xdr:row>467</xdr:row>
      <xdr:rowOff>133350</xdr:rowOff>
    </xdr:to>
    <xdr:pic>
      <xdr:nvPicPr>
        <xdr:cNvPr id="576" name="Picture 872">
          <a:extLst>
            <a:ext uri="{FF2B5EF4-FFF2-40B4-BE49-F238E27FC236}">
              <a16:creationId xmlns:a16="http://schemas.microsoft.com/office/drawing/2014/main" id="{6195366C-F16B-4504-9B87-33BD9D3BD9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106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468</xdr:row>
      <xdr:rowOff>0</xdr:rowOff>
    </xdr:from>
    <xdr:to>
      <xdr:col>0</xdr:col>
      <xdr:colOff>152400</xdr:colOff>
      <xdr:row>468</xdr:row>
      <xdr:rowOff>133350</xdr:rowOff>
    </xdr:to>
    <xdr:pic>
      <xdr:nvPicPr>
        <xdr:cNvPr id="577" name="Picture 871">
          <a:extLst>
            <a:ext uri="{FF2B5EF4-FFF2-40B4-BE49-F238E27FC236}">
              <a16:creationId xmlns:a16="http://schemas.microsoft.com/office/drawing/2014/main" id="{3C941CD0-DB6D-44E3-85A0-552B426DDE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268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469</xdr:row>
      <xdr:rowOff>0</xdr:rowOff>
    </xdr:from>
    <xdr:to>
      <xdr:col>0</xdr:col>
      <xdr:colOff>152400</xdr:colOff>
      <xdr:row>469</xdr:row>
      <xdr:rowOff>133350</xdr:rowOff>
    </xdr:to>
    <xdr:pic>
      <xdr:nvPicPr>
        <xdr:cNvPr id="579" name="Picture 869">
          <a:extLst>
            <a:ext uri="{FF2B5EF4-FFF2-40B4-BE49-F238E27FC236}">
              <a16:creationId xmlns:a16="http://schemas.microsoft.com/office/drawing/2014/main" id="{1B0783CB-26C3-403A-95EF-3FF247E62F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592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470</xdr:row>
      <xdr:rowOff>0</xdr:rowOff>
    </xdr:from>
    <xdr:to>
      <xdr:col>0</xdr:col>
      <xdr:colOff>152400</xdr:colOff>
      <xdr:row>470</xdr:row>
      <xdr:rowOff>133350</xdr:rowOff>
    </xdr:to>
    <xdr:pic>
      <xdr:nvPicPr>
        <xdr:cNvPr id="581" name="Picture 867">
          <a:extLst>
            <a:ext uri="{FF2B5EF4-FFF2-40B4-BE49-F238E27FC236}">
              <a16:creationId xmlns:a16="http://schemas.microsoft.com/office/drawing/2014/main" id="{8DAAC932-9125-4690-8C93-583C61FFED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471</xdr:row>
      <xdr:rowOff>0</xdr:rowOff>
    </xdr:from>
    <xdr:to>
      <xdr:col>0</xdr:col>
      <xdr:colOff>152400</xdr:colOff>
      <xdr:row>471</xdr:row>
      <xdr:rowOff>133350</xdr:rowOff>
    </xdr:to>
    <xdr:pic>
      <xdr:nvPicPr>
        <xdr:cNvPr id="583" name="Picture 865">
          <a:extLst>
            <a:ext uri="{FF2B5EF4-FFF2-40B4-BE49-F238E27FC236}">
              <a16:creationId xmlns:a16="http://schemas.microsoft.com/office/drawing/2014/main" id="{D2F5938C-83F8-4BA8-9B70-2793886B9C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40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472</xdr:row>
      <xdr:rowOff>0</xdr:rowOff>
    </xdr:from>
    <xdr:to>
      <xdr:col>0</xdr:col>
      <xdr:colOff>152400</xdr:colOff>
      <xdr:row>472</xdr:row>
      <xdr:rowOff>133350</xdr:rowOff>
    </xdr:to>
    <xdr:pic>
      <xdr:nvPicPr>
        <xdr:cNvPr id="585" name="Picture 863">
          <a:extLst>
            <a:ext uri="{FF2B5EF4-FFF2-40B4-BE49-F238E27FC236}">
              <a16:creationId xmlns:a16="http://schemas.microsoft.com/office/drawing/2014/main" id="{FDF969CE-1E6C-4B3D-8530-0896A736D4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564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473</xdr:row>
      <xdr:rowOff>0</xdr:rowOff>
    </xdr:from>
    <xdr:to>
      <xdr:col>0</xdr:col>
      <xdr:colOff>152400</xdr:colOff>
      <xdr:row>473</xdr:row>
      <xdr:rowOff>133350</xdr:rowOff>
    </xdr:to>
    <xdr:pic>
      <xdr:nvPicPr>
        <xdr:cNvPr id="587" name="Picture 861">
          <a:extLst>
            <a:ext uri="{FF2B5EF4-FFF2-40B4-BE49-F238E27FC236}">
              <a16:creationId xmlns:a16="http://schemas.microsoft.com/office/drawing/2014/main" id="{9733EF7B-B62C-4D9F-A05A-5A44DD35F7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888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474</xdr:row>
      <xdr:rowOff>0</xdr:rowOff>
    </xdr:from>
    <xdr:to>
      <xdr:col>0</xdr:col>
      <xdr:colOff>152400</xdr:colOff>
      <xdr:row>474</xdr:row>
      <xdr:rowOff>133350</xdr:rowOff>
    </xdr:to>
    <xdr:pic>
      <xdr:nvPicPr>
        <xdr:cNvPr id="589" name="Picture 859">
          <a:extLst>
            <a:ext uri="{FF2B5EF4-FFF2-40B4-BE49-F238E27FC236}">
              <a16:creationId xmlns:a16="http://schemas.microsoft.com/office/drawing/2014/main" id="{15B665E6-1E11-4252-B7CE-C19F152DD2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11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475</xdr:row>
      <xdr:rowOff>0</xdr:rowOff>
    </xdr:from>
    <xdr:to>
      <xdr:col>0</xdr:col>
      <xdr:colOff>152400</xdr:colOff>
      <xdr:row>475</xdr:row>
      <xdr:rowOff>133350</xdr:rowOff>
    </xdr:to>
    <xdr:pic>
      <xdr:nvPicPr>
        <xdr:cNvPr id="591" name="Picture 857">
          <a:extLst>
            <a:ext uri="{FF2B5EF4-FFF2-40B4-BE49-F238E27FC236}">
              <a16:creationId xmlns:a16="http://schemas.microsoft.com/office/drawing/2014/main" id="{90817873-F86F-4816-8959-5A48A111D6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535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476</xdr:row>
      <xdr:rowOff>0</xdr:rowOff>
    </xdr:from>
    <xdr:to>
      <xdr:col>0</xdr:col>
      <xdr:colOff>152400</xdr:colOff>
      <xdr:row>476</xdr:row>
      <xdr:rowOff>133350</xdr:rowOff>
    </xdr:to>
    <xdr:pic>
      <xdr:nvPicPr>
        <xdr:cNvPr id="592" name="Picture 856">
          <a:extLst>
            <a:ext uri="{FF2B5EF4-FFF2-40B4-BE49-F238E27FC236}">
              <a16:creationId xmlns:a16="http://schemas.microsoft.com/office/drawing/2014/main" id="{A96A4CF6-6880-4279-AA5C-A69A21D541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97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477</xdr:row>
      <xdr:rowOff>0</xdr:rowOff>
    </xdr:from>
    <xdr:to>
      <xdr:col>0</xdr:col>
      <xdr:colOff>152400</xdr:colOff>
      <xdr:row>477</xdr:row>
      <xdr:rowOff>133350</xdr:rowOff>
    </xdr:to>
    <xdr:pic>
      <xdr:nvPicPr>
        <xdr:cNvPr id="593" name="Picture 855">
          <a:extLst>
            <a:ext uri="{FF2B5EF4-FFF2-40B4-BE49-F238E27FC236}">
              <a16:creationId xmlns:a16="http://schemas.microsoft.com/office/drawing/2014/main" id="{F95069FA-EE05-409F-83AA-793546FDF1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478</xdr:row>
      <xdr:rowOff>0</xdr:rowOff>
    </xdr:from>
    <xdr:to>
      <xdr:col>0</xdr:col>
      <xdr:colOff>152400</xdr:colOff>
      <xdr:row>478</xdr:row>
      <xdr:rowOff>133350</xdr:rowOff>
    </xdr:to>
    <xdr:pic>
      <xdr:nvPicPr>
        <xdr:cNvPr id="595" name="Picture 853">
          <a:extLst>
            <a:ext uri="{FF2B5EF4-FFF2-40B4-BE49-F238E27FC236}">
              <a16:creationId xmlns:a16="http://schemas.microsoft.com/office/drawing/2014/main" id="{D2A36828-3DE9-4F05-8A45-32D88DC3FC9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183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479</xdr:row>
      <xdr:rowOff>0</xdr:rowOff>
    </xdr:from>
    <xdr:to>
      <xdr:col>0</xdr:col>
      <xdr:colOff>152400</xdr:colOff>
      <xdr:row>479</xdr:row>
      <xdr:rowOff>133350</xdr:rowOff>
    </xdr:to>
    <xdr:pic>
      <xdr:nvPicPr>
        <xdr:cNvPr id="596" name="Picture 852">
          <a:extLst>
            <a:ext uri="{FF2B5EF4-FFF2-40B4-BE49-F238E27FC236}">
              <a16:creationId xmlns:a16="http://schemas.microsoft.com/office/drawing/2014/main" id="{BB0F7350-4825-411E-9600-E37707BAA4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45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480</xdr:row>
      <xdr:rowOff>0</xdr:rowOff>
    </xdr:from>
    <xdr:to>
      <xdr:col>0</xdr:col>
      <xdr:colOff>152400</xdr:colOff>
      <xdr:row>480</xdr:row>
      <xdr:rowOff>133350</xdr:rowOff>
    </xdr:to>
    <xdr:pic>
      <xdr:nvPicPr>
        <xdr:cNvPr id="597" name="Picture 851">
          <a:extLst>
            <a:ext uri="{FF2B5EF4-FFF2-40B4-BE49-F238E27FC236}">
              <a16:creationId xmlns:a16="http://schemas.microsoft.com/office/drawing/2014/main" id="{1A439320-0BA7-45FE-BEAA-5482A7F016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507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481</xdr:row>
      <xdr:rowOff>0</xdr:rowOff>
    </xdr:from>
    <xdr:to>
      <xdr:col>0</xdr:col>
      <xdr:colOff>152400</xdr:colOff>
      <xdr:row>481</xdr:row>
      <xdr:rowOff>133350</xdr:rowOff>
    </xdr:to>
    <xdr:pic>
      <xdr:nvPicPr>
        <xdr:cNvPr id="599" name="Picture 849">
          <a:extLst>
            <a:ext uri="{FF2B5EF4-FFF2-40B4-BE49-F238E27FC236}">
              <a16:creationId xmlns:a16="http://schemas.microsoft.com/office/drawing/2014/main" id="{509BF1BE-50B6-447F-921B-8EA8DF9FA0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831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482</xdr:row>
      <xdr:rowOff>0</xdr:rowOff>
    </xdr:from>
    <xdr:to>
      <xdr:col>0</xdr:col>
      <xdr:colOff>152400</xdr:colOff>
      <xdr:row>482</xdr:row>
      <xdr:rowOff>133350</xdr:rowOff>
    </xdr:to>
    <xdr:pic>
      <xdr:nvPicPr>
        <xdr:cNvPr id="600" name="Picture 848">
          <a:extLst>
            <a:ext uri="{FF2B5EF4-FFF2-40B4-BE49-F238E27FC236}">
              <a16:creationId xmlns:a16="http://schemas.microsoft.com/office/drawing/2014/main" id="{6A437084-0704-4569-AF57-DFEC90150B5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993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483</xdr:row>
      <xdr:rowOff>0</xdr:rowOff>
    </xdr:from>
    <xdr:to>
      <xdr:col>0</xdr:col>
      <xdr:colOff>152400</xdr:colOff>
      <xdr:row>483</xdr:row>
      <xdr:rowOff>133350</xdr:rowOff>
    </xdr:to>
    <xdr:pic>
      <xdr:nvPicPr>
        <xdr:cNvPr id="601" name="Picture 847">
          <a:extLst>
            <a:ext uri="{FF2B5EF4-FFF2-40B4-BE49-F238E27FC236}">
              <a16:creationId xmlns:a16="http://schemas.microsoft.com/office/drawing/2014/main" id="{BA0C8CC4-EE1D-41DA-BA58-00C8AB06477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484</xdr:row>
      <xdr:rowOff>0</xdr:rowOff>
    </xdr:from>
    <xdr:to>
      <xdr:col>0</xdr:col>
      <xdr:colOff>152400</xdr:colOff>
      <xdr:row>484</xdr:row>
      <xdr:rowOff>133350</xdr:rowOff>
    </xdr:to>
    <xdr:pic>
      <xdr:nvPicPr>
        <xdr:cNvPr id="602" name="Picture 846">
          <a:extLst>
            <a:ext uri="{FF2B5EF4-FFF2-40B4-BE49-F238E27FC236}">
              <a16:creationId xmlns:a16="http://schemas.microsoft.com/office/drawing/2014/main" id="{1522FDC5-04F0-4FBC-9230-CE1FD00D80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316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485</xdr:row>
      <xdr:rowOff>0</xdr:rowOff>
    </xdr:from>
    <xdr:to>
      <xdr:col>0</xdr:col>
      <xdr:colOff>152400</xdr:colOff>
      <xdr:row>485</xdr:row>
      <xdr:rowOff>133350</xdr:rowOff>
    </xdr:to>
    <xdr:pic>
      <xdr:nvPicPr>
        <xdr:cNvPr id="603" name="Picture 845">
          <a:extLst>
            <a:ext uri="{FF2B5EF4-FFF2-40B4-BE49-F238E27FC236}">
              <a16:creationId xmlns:a16="http://schemas.microsoft.com/office/drawing/2014/main" id="{C2981251-CE87-4A6B-8659-E0B3296340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478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486</xdr:row>
      <xdr:rowOff>0</xdr:rowOff>
    </xdr:from>
    <xdr:to>
      <xdr:col>0</xdr:col>
      <xdr:colOff>152400</xdr:colOff>
      <xdr:row>486</xdr:row>
      <xdr:rowOff>133350</xdr:rowOff>
    </xdr:to>
    <xdr:pic>
      <xdr:nvPicPr>
        <xdr:cNvPr id="604" name="Picture 844">
          <a:extLst>
            <a:ext uri="{FF2B5EF4-FFF2-40B4-BE49-F238E27FC236}">
              <a16:creationId xmlns:a16="http://schemas.microsoft.com/office/drawing/2014/main" id="{6C304150-EC77-40BF-A6EE-2DD955B945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640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487</xdr:row>
      <xdr:rowOff>0</xdr:rowOff>
    </xdr:from>
    <xdr:to>
      <xdr:col>0</xdr:col>
      <xdr:colOff>152400</xdr:colOff>
      <xdr:row>487</xdr:row>
      <xdr:rowOff>133350</xdr:rowOff>
    </xdr:to>
    <xdr:pic>
      <xdr:nvPicPr>
        <xdr:cNvPr id="605" name="Picture 843">
          <a:extLst>
            <a:ext uri="{FF2B5EF4-FFF2-40B4-BE49-F238E27FC236}">
              <a16:creationId xmlns:a16="http://schemas.microsoft.com/office/drawing/2014/main" id="{E5F67F41-C596-4AF3-A4D3-CD3AD36D7ED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802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488</xdr:row>
      <xdr:rowOff>0</xdr:rowOff>
    </xdr:from>
    <xdr:to>
      <xdr:col>0</xdr:col>
      <xdr:colOff>152400</xdr:colOff>
      <xdr:row>488</xdr:row>
      <xdr:rowOff>133350</xdr:rowOff>
    </xdr:to>
    <xdr:pic>
      <xdr:nvPicPr>
        <xdr:cNvPr id="606" name="Picture 842">
          <a:extLst>
            <a:ext uri="{FF2B5EF4-FFF2-40B4-BE49-F238E27FC236}">
              <a16:creationId xmlns:a16="http://schemas.microsoft.com/office/drawing/2014/main" id="{41C275D1-CC8E-46DF-A05B-0908D24C434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64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489</xdr:row>
      <xdr:rowOff>0</xdr:rowOff>
    </xdr:from>
    <xdr:to>
      <xdr:col>0</xdr:col>
      <xdr:colOff>152400</xdr:colOff>
      <xdr:row>489</xdr:row>
      <xdr:rowOff>133350</xdr:rowOff>
    </xdr:to>
    <xdr:pic>
      <xdr:nvPicPr>
        <xdr:cNvPr id="607" name="Picture 841">
          <a:extLst>
            <a:ext uri="{FF2B5EF4-FFF2-40B4-BE49-F238E27FC236}">
              <a16:creationId xmlns:a16="http://schemas.microsoft.com/office/drawing/2014/main" id="{909DCDF5-C028-4564-91B2-7C55EEB604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126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490</xdr:row>
      <xdr:rowOff>0</xdr:rowOff>
    </xdr:from>
    <xdr:to>
      <xdr:col>0</xdr:col>
      <xdr:colOff>152400</xdr:colOff>
      <xdr:row>490</xdr:row>
      <xdr:rowOff>133350</xdr:rowOff>
    </xdr:to>
    <xdr:pic>
      <xdr:nvPicPr>
        <xdr:cNvPr id="608" name="Picture 840">
          <a:extLst>
            <a:ext uri="{FF2B5EF4-FFF2-40B4-BE49-F238E27FC236}">
              <a16:creationId xmlns:a16="http://schemas.microsoft.com/office/drawing/2014/main" id="{280E17FF-346C-47D1-BF6D-FA22A68782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288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491</xdr:row>
      <xdr:rowOff>0</xdr:rowOff>
    </xdr:from>
    <xdr:to>
      <xdr:col>0</xdr:col>
      <xdr:colOff>152400</xdr:colOff>
      <xdr:row>491</xdr:row>
      <xdr:rowOff>133350</xdr:rowOff>
    </xdr:to>
    <xdr:pic>
      <xdr:nvPicPr>
        <xdr:cNvPr id="609" name="Picture 839">
          <a:extLst>
            <a:ext uri="{FF2B5EF4-FFF2-40B4-BE49-F238E27FC236}">
              <a16:creationId xmlns:a16="http://schemas.microsoft.com/office/drawing/2014/main" id="{37C2F501-10E7-432D-9718-19D2859769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450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492</xdr:row>
      <xdr:rowOff>0</xdr:rowOff>
    </xdr:from>
    <xdr:to>
      <xdr:col>0</xdr:col>
      <xdr:colOff>152400</xdr:colOff>
      <xdr:row>492</xdr:row>
      <xdr:rowOff>133350</xdr:rowOff>
    </xdr:to>
    <xdr:pic>
      <xdr:nvPicPr>
        <xdr:cNvPr id="610" name="Picture 838">
          <a:extLst>
            <a:ext uri="{FF2B5EF4-FFF2-40B4-BE49-F238E27FC236}">
              <a16:creationId xmlns:a16="http://schemas.microsoft.com/office/drawing/2014/main" id="{6F5E7694-9BDD-4CCD-9B16-C6344586F5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612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493</xdr:row>
      <xdr:rowOff>0</xdr:rowOff>
    </xdr:from>
    <xdr:to>
      <xdr:col>0</xdr:col>
      <xdr:colOff>152400</xdr:colOff>
      <xdr:row>493</xdr:row>
      <xdr:rowOff>133350</xdr:rowOff>
    </xdr:to>
    <xdr:pic>
      <xdr:nvPicPr>
        <xdr:cNvPr id="611" name="Picture 837">
          <a:extLst>
            <a:ext uri="{FF2B5EF4-FFF2-40B4-BE49-F238E27FC236}">
              <a16:creationId xmlns:a16="http://schemas.microsoft.com/office/drawing/2014/main" id="{E4B89816-1F15-4609-834E-40CD9431F4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494</xdr:row>
      <xdr:rowOff>0</xdr:rowOff>
    </xdr:from>
    <xdr:to>
      <xdr:col>0</xdr:col>
      <xdr:colOff>152400</xdr:colOff>
      <xdr:row>494</xdr:row>
      <xdr:rowOff>133350</xdr:rowOff>
    </xdr:to>
    <xdr:pic>
      <xdr:nvPicPr>
        <xdr:cNvPr id="612" name="Picture 836">
          <a:extLst>
            <a:ext uri="{FF2B5EF4-FFF2-40B4-BE49-F238E27FC236}">
              <a16:creationId xmlns:a16="http://schemas.microsoft.com/office/drawing/2014/main" id="{53CBA5DF-E2D6-42EF-8BD5-120E4F3FCA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6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495</xdr:row>
      <xdr:rowOff>0</xdr:rowOff>
    </xdr:from>
    <xdr:to>
      <xdr:col>0</xdr:col>
      <xdr:colOff>152400</xdr:colOff>
      <xdr:row>495</xdr:row>
      <xdr:rowOff>133350</xdr:rowOff>
    </xdr:to>
    <xdr:pic>
      <xdr:nvPicPr>
        <xdr:cNvPr id="613" name="Picture 835">
          <a:extLst>
            <a:ext uri="{FF2B5EF4-FFF2-40B4-BE49-F238E27FC236}">
              <a16:creationId xmlns:a16="http://schemas.microsoft.com/office/drawing/2014/main" id="{1198EF46-C334-451C-B370-D9F7AFA5D2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98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496</xdr:row>
      <xdr:rowOff>0</xdr:rowOff>
    </xdr:from>
    <xdr:to>
      <xdr:col>0</xdr:col>
      <xdr:colOff>152400</xdr:colOff>
      <xdr:row>496</xdr:row>
      <xdr:rowOff>133350</xdr:rowOff>
    </xdr:to>
    <xdr:pic>
      <xdr:nvPicPr>
        <xdr:cNvPr id="614" name="Picture 834">
          <a:extLst>
            <a:ext uri="{FF2B5EF4-FFF2-40B4-BE49-F238E27FC236}">
              <a16:creationId xmlns:a16="http://schemas.microsoft.com/office/drawing/2014/main" id="{487B6CDF-5469-4438-8AB6-6D413DE39A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260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497</xdr:row>
      <xdr:rowOff>0</xdr:rowOff>
    </xdr:from>
    <xdr:to>
      <xdr:col>0</xdr:col>
      <xdr:colOff>152400</xdr:colOff>
      <xdr:row>497</xdr:row>
      <xdr:rowOff>133350</xdr:rowOff>
    </xdr:to>
    <xdr:pic>
      <xdr:nvPicPr>
        <xdr:cNvPr id="615" name="Picture 833">
          <a:extLst>
            <a:ext uri="{FF2B5EF4-FFF2-40B4-BE49-F238E27FC236}">
              <a16:creationId xmlns:a16="http://schemas.microsoft.com/office/drawing/2014/main" id="{66A7C586-48F6-4559-804F-C9D0BB8A49B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421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498</xdr:row>
      <xdr:rowOff>0</xdr:rowOff>
    </xdr:from>
    <xdr:to>
      <xdr:col>0</xdr:col>
      <xdr:colOff>152400</xdr:colOff>
      <xdr:row>498</xdr:row>
      <xdr:rowOff>133350</xdr:rowOff>
    </xdr:to>
    <xdr:pic>
      <xdr:nvPicPr>
        <xdr:cNvPr id="616" name="Picture 832">
          <a:extLst>
            <a:ext uri="{FF2B5EF4-FFF2-40B4-BE49-F238E27FC236}">
              <a16:creationId xmlns:a16="http://schemas.microsoft.com/office/drawing/2014/main" id="{E4FB66FD-4AB3-4C29-945F-52B676012B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583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499</xdr:row>
      <xdr:rowOff>0</xdr:rowOff>
    </xdr:from>
    <xdr:to>
      <xdr:col>0</xdr:col>
      <xdr:colOff>152400</xdr:colOff>
      <xdr:row>499</xdr:row>
      <xdr:rowOff>133350</xdr:rowOff>
    </xdr:to>
    <xdr:pic>
      <xdr:nvPicPr>
        <xdr:cNvPr id="617" name="Picture 831">
          <a:extLst>
            <a:ext uri="{FF2B5EF4-FFF2-40B4-BE49-F238E27FC236}">
              <a16:creationId xmlns:a16="http://schemas.microsoft.com/office/drawing/2014/main" id="{7933E80E-F175-4532-A9F9-254328207F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745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500</xdr:row>
      <xdr:rowOff>0</xdr:rowOff>
    </xdr:from>
    <xdr:to>
      <xdr:col>0</xdr:col>
      <xdr:colOff>152400</xdr:colOff>
      <xdr:row>500</xdr:row>
      <xdr:rowOff>133350</xdr:rowOff>
    </xdr:to>
    <xdr:pic>
      <xdr:nvPicPr>
        <xdr:cNvPr id="618" name="Picture 830">
          <a:extLst>
            <a:ext uri="{FF2B5EF4-FFF2-40B4-BE49-F238E27FC236}">
              <a16:creationId xmlns:a16="http://schemas.microsoft.com/office/drawing/2014/main" id="{89E3E3D4-14B3-4C4C-8230-A3F83387714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07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501</xdr:row>
      <xdr:rowOff>0</xdr:rowOff>
    </xdr:from>
    <xdr:to>
      <xdr:col>0</xdr:col>
      <xdr:colOff>152400</xdr:colOff>
      <xdr:row>501</xdr:row>
      <xdr:rowOff>133350</xdr:rowOff>
    </xdr:to>
    <xdr:pic>
      <xdr:nvPicPr>
        <xdr:cNvPr id="619" name="Picture 829">
          <a:extLst>
            <a:ext uri="{FF2B5EF4-FFF2-40B4-BE49-F238E27FC236}">
              <a16:creationId xmlns:a16="http://schemas.microsoft.com/office/drawing/2014/main" id="{31F4A424-F57F-4BF7-A395-3B9EA8091D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69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502</xdr:row>
      <xdr:rowOff>0</xdr:rowOff>
    </xdr:from>
    <xdr:to>
      <xdr:col>0</xdr:col>
      <xdr:colOff>152400</xdr:colOff>
      <xdr:row>502</xdr:row>
      <xdr:rowOff>133350</xdr:rowOff>
    </xdr:to>
    <xdr:pic>
      <xdr:nvPicPr>
        <xdr:cNvPr id="620" name="Picture 828">
          <a:extLst>
            <a:ext uri="{FF2B5EF4-FFF2-40B4-BE49-F238E27FC236}">
              <a16:creationId xmlns:a16="http://schemas.microsoft.com/office/drawing/2014/main" id="{42F4236D-8ACE-44C4-9EEE-847997BE15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231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503</xdr:row>
      <xdr:rowOff>0</xdr:rowOff>
    </xdr:from>
    <xdr:to>
      <xdr:col>0</xdr:col>
      <xdr:colOff>152400</xdr:colOff>
      <xdr:row>503</xdr:row>
      <xdr:rowOff>133350</xdr:rowOff>
    </xdr:to>
    <xdr:pic>
      <xdr:nvPicPr>
        <xdr:cNvPr id="621" name="Picture 827">
          <a:extLst>
            <a:ext uri="{FF2B5EF4-FFF2-40B4-BE49-F238E27FC236}">
              <a16:creationId xmlns:a16="http://schemas.microsoft.com/office/drawing/2014/main" id="{71F17837-3D07-456E-A59A-37313E058C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39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504</xdr:row>
      <xdr:rowOff>0</xdr:rowOff>
    </xdr:from>
    <xdr:to>
      <xdr:col>0</xdr:col>
      <xdr:colOff>152400</xdr:colOff>
      <xdr:row>504</xdr:row>
      <xdr:rowOff>133350</xdr:rowOff>
    </xdr:to>
    <xdr:pic>
      <xdr:nvPicPr>
        <xdr:cNvPr id="622" name="Picture 826">
          <a:extLst>
            <a:ext uri="{FF2B5EF4-FFF2-40B4-BE49-F238E27FC236}">
              <a16:creationId xmlns:a16="http://schemas.microsoft.com/office/drawing/2014/main" id="{140ACE19-3348-4F13-8A20-363243F52E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555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505</xdr:row>
      <xdr:rowOff>0</xdr:rowOff>
    </xdr:from>
    <xdr:to>
      <xdr:col>0</xdr:col>
      <xdr:colOff>152400</xdr:colOff>
      <xdr:row>505</xdr:row>
      <xdr:rowOff>133350</xdr:rowOff>
    </xdr:to>
    <xdr:pic>
      <xdr:nvPicPr>
        <xdr:cNvPr id="623" name="Picture 825">
          <a:extLst>
            <a:ext uri="{FF2B5EF4-FFF2-40B4-BE49-F238E27FC236}">
              <a16:creationId xmlns:a16="http://schemas.microsoft.com/office/drawing/2014/main" id="{24C73EEB-9DED-4752-945D-836763E222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717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506</xdr:row>
      <xdr:rowOff>0</xdr:rowOff>
    </xdr:from>
    <xdr:to>
      <xdr:col>0</xdr:col>
      <xdr:colOff>152400</xdr:colOff>
      <xdr:row>506</xdr:row>
      <xdr:rowOff>133350</xdr:rowOff>
    </xdr:to>
    <xdr:pic>
      <xdr:nvPicPr>
        <xdr:cNvPr id="625" name="Picture 823">
          <a:extLst>
            <a:ext uri="{FF2B5EF4-FFF2-40B4-BE49-F238E27FC236}">
              <a16:creationId xmlns:a16="http://schemas.microsoft.com/office/drawing/2014/main" id="{2DE72DD9-A469-4E07-A052-C955A802C7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041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507</xdr:row>
      <xdr:rowOff>0</xdr:rowOff>
    </xdr:from>
    <xdr:to>
      <xdr:col>0</xdr:col>
      <xdr:colOff>152400</xdr:colOff>
      <xdr:row>507</xdr:row>
      <xdr:rowOff>133350</xdr:rowOff>
    </xdr:to>
    <xdr:pic>
      <xdr:nvPicPr>
        <xdr:cNvPr id="628" name="Picture 820">
          <a:extLst>
            <a:ext uri="{FF2B5EF4-FFF2-40B4-BE49-F238E27FC236}">
              <a16:creationId xmlns:a16="http://schemas.microsoft.com/office/drawing/2014/main" id="{CA8BC90E-2666-4B6C-8AF6-0786532434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526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508</xdr:row>
      <xdr:rowOff>0</xdr:rowOff>
    </xdr:from>
    <xdr:to>
      <xdr:col>0</xdr:col>
      <xdr:colOff>152400</xdr:colOff>
      <xdr:row>508</xdr:row>
      <xdr:rowOff>133350</xdr:rowOff>
    </xdr:to>
    <xdr:pic>
      <xdr:nvPicPr>
        <xdr:cNvPr id="629" name="Picture 819">
          <a:extLst>
            <a:ext uri="{FF2B5EF4-FFF2-40B4-BE49-F238E27FC236}">
              <a16:creationId xmlns:a16="http://schemas.microsoft.com/office/drawing/2014/main" id="{C0F53D64-2D59-4EED-BD20-84A3D3BF0F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688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509</xdr:row>
      <xdr:rowOff>0</xdr:rowOff>
    </xdr:from>
    <xdr:to>
      <xdr:col>0</xdr:col>
      <xdr:colOff>152400</xdr:colOff>
      <xdr:row>509</xdr:row>
      <xdr:rowOff>133350</xdr:rowOff>
    </xdr:to>
    <xdr:pic>
      <xdr:nvPicPr>
        <xdr:cNvPr id="630" name="Picture 818">
          <a:extLst>
            <a:ext uri="{FF2B5EF4-FFF2-40B4-BE49-F238E27FC236}">
              <a16:creationId xmlns:a16="http://schemas.microsoft.com/office/drawing/2014/main" id="{B109DFCC-61E1-4F98-8F0C-049BD9B6D4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850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510</xdr:row>
      <xdr:rowOff>0</xdr:rowOff>
    </xdr:from>
    <xdr:to>
      <xdr:col>0</xdr:col>
      <xdr:colOff>152400</xdr:colOff>
      <xdr:row>510</xdr:row>
      <xdr:rowOff>133350</xdr:rowOff>
    </xdr:to>
    <xdr:pic>
      <xdr:nvPicPr>
        <xdr:cNvPr id="631" name="Picture 817">
          <a:extLst>
            <a:ext uri="{FF2B5EF4-FFF2-40B4-BE49-F238E27FC236}">
              <a16:creationId xmlns:a16="http://schemas.microsoft.com/office/drawing/2014/main" id="{B050CEAF-0F4F-40B7-B1B8-F50A21F82A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511</xdr:row>
      <xdr:rowOff>0</xdr:rowOff>
    </xdr:from>
    <xdr:to>
      <xdr:col>0</xdr:col>
      <xdr:colOff>152400</xdr:colOff>
      <xdr:row>511</xdr:row>
      <xdr:rowOff>133350</xdr:rowOff>
    </xdr:to>
    <xdr:pic>
      <xdr:nvPicPr>
        <xdr:cNvPr id="632" name="Picture 816">
          <a:extLst>
            <a:ext uri="{FF2B5EF4-FFF2-40B4-BE49-F238E27FC236}">
              <a16:creationId xmlns:a16="http://schemas.microsoft.com/office/drawing/2014/main" id="{7BAF7D2F-0D62-45A0-BDC4-8C2C6CDE5E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174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512</xdr:row>
      <xdr:rowOff>0</xdr:rowOff>
    </xdr:from>
    <xdr:to>
      <xdr:col>0</xdr:col>
      <xdr:colOff>152400</xdr:colOff>
      <xdr:row>512</xdr:row>
      <xdr:rowOff>133350</xdr:rowOff>
    </xdr:to>
    <xdr:pic>
      <xdr:nvPicPr>
        <xdr:cNvPr id="633" name="Picture 815">
          <a:extLst>
            <a:ext uri="{FF2B5EF4-FFF2-40B4-BE49-F238E27FC236}">
              <a16:creationId xmlns:a16="http://schemas.microsoft.com/office/drawing/2014/main" id="{D4A5E53A-4CB8-4219-A739-4CEAD58A60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336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513</xdr:row>
      <xdr:rowOff>0</xdr:rowOff>
    </xdr:from>
    <xdr:to>
      <xdr:col>0</xdr:col>
      <xdr:colOff>152400</xdr:colOff>
      <xdr:row>513</xdr:row>
      <xdr:rowOff>133350</xdr:rowOff>
    </xdr:to>
    <xdr:pic>
      <xdr:nvPicPr>
        <xdr:cNvPr id="634" name="Picture 814">
          <a:extLst>
            <a:ext uri="{FF2B5EF4-FFF2-40B4-BE49-F238E27FC236}">
              <a16:creationId xmlns:a16="http://schemas.microsoft.com/office/drawing/2014/main" id="{454D9589-D7F8-4497-BDCE-8F659AC6D4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498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514</xdr:row>
      <xdr:rowOff>0</xdr:rowOff>
    </xdr:from>
    <xdr:to>
      <xdr:col>0</xdr:col>
      <xdr:colOff>152400</xdr:colOff>
      <xdr:row>514</xdr:row>
      <xdr:rowOff>133350</xdr:rowOff>
    </xdr:to>
    <xdr:pic>
      <xdr:nvPicPr>
        <xdr:cNvPr id="635" name="Picture 813">
          <a:extLst>
            <a:ext uri="{FF2B5EF4-FFF2-40B4-BE49-F238E27FC236}">
              <a16:creationId xmlns:a16="http://schemas.microsoft.com/office/drawing/2014/main" id="{4260F1AA-4333-4D54-B6BF-CFEE85E306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60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515</xdr:row>
      <xdr:rowOff>0</xdr:rowOff>
    </xdr:from>
    <xdr:to>
      <xdr:col>0</xdr:col>
      <xdr:colOff>152400</xdr:colOff>
      <xdr:row>515</xdr:row>
      <xdr:rowOff>133350</xdr:rowOff>
    </xdr:to>
    <xdr:pic>
      <xdr:nvPicPr>
        <xdr:cNvPr id="636" name="Picture 812">
          <a:extLst>
            <a:ext uri="{FF2B5EF4-FFF2-40B4-BE49-F238E27FC236}">
              <a16:creationId xmlns:a16="http://schemas.microsoft.com/office/drawing/2014/main" id="{AD30127D-E3B4-4733-8464-BDA3A50600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22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516</xdr:row>
      <xdr:rowOff>0</xdr:rowOff>
    </xdr:from>
    <xdr:to>
      <xdr:col>0</xdr:col>
      <xdr:colOff>152400</xdr:colOff>
      <xdr:row>516</xdr:row>
      <xdr:rowOff>133350</xdr:rowOff>
    </xdr:to>
    <xdr:pic>
      <xdr:nvPicPr>
        <xdr:cNvPr id="637" name="Picture 811">
          <a:extLst>
            <a:ext uri="{FF2B5EF4-FFF2-40B4-BE49-F238E27FC236}">
              <a16:creationId xmlns:a16="http://schemas.microsoft.com/office/drawing/2014/main" id="{1DD1AEDE-B82A-4458-B800-405A856909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984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517</xdr:row>
      <xdr:rowOff>0</xdr:rowOff>
    </xdr:from>
    <xdr:to>
      <xdr:col>0</xdr:col>
      <xdr:colOff>152400</xdr:colOff>
      <xdr:row>517</xdr:row>
      <xdr:rowOff>133350</xdr:rowOff>
    </xdr:to>
    <xdr:pic>
      <xdr:nvPicPr>
        <xdr:cNvPr id="639" name="Picture 809">
          <a:extLst>
            <a:ext uri="{FF2B5EF4-FFF2-40B4-BE49-F238E27FC236}">
              <a16:creationId xmlns:a16="http://schemas.microsoft.com/office/drawing/2014/main" id="{60794A1C-7353-430F-80AC-844C753AC1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308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518</xdr:row>
      <xdr:rowOff>0</xdr:rowOff>
    </xdr:from>
    <xdr:to>
      <xdr:col>0</xdr:col>
      <xdr:colOff>152400</xdr:colOff>
      <xdr:row>518</xdr:row>
      <xdr:rowOff>133350</xdr:rowOff>
    </xdr:to>
    <xdr:pic>
      <xdr:nvPicPr>
        <xdr:cNvPr id="640" name="Picture 808">
          <a:extLst>
            <a:ext uri="{FF2B5EF4-FFF2-40B4-BE49-F238E27FC236}">
              <a16:creationId xmlns:a16="http://schemas.microsoft.com/office/drawing/2014/main" id="{EAC0959F-A2C4-46ED-851D-A334F47970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470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519</xdr:row>
      <xdr:rowOff>0</xdr:rowOff>
    </xdr:from>
    <xdr:to>
      <xdr:col>0</xdr:col>
      <xdr:colOff>152400</xdr:colOff>
      <xdr:row>519</xdr:row>
      <xdr:rowOff>133350</xdr:rowOff>
    </xdr:to>
    <xdr:pic>
      <xdr:nvPicPr>
        <xdr:cNvPr id="641" name="Picture 807">
          <a:extLst>
            <a:ext uri="{FF2B5EF4-FFF2-40B4-BE49-F238E27FC236}">
              <a16:creationId xmlns:a16="http://schemas.microsoft.com/office/drawing/2014/main" id="{BDFFABDE-4312-4BE8-95CA-4B5DAE4069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632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520</xdr:row>
      <xdr:rowOff>0</xdr:rowOff>
    </xdr:from>
    <xdr:to>
      <xdr:col>0</xdr:col>
      <xdr:colOff>152400</xdr:colOff>
      <xdr:row>520</xdr:row>
      <xdr:rowOff>133350</xdr:rowOff>
    </xdr:to>
    <xdr:pic>
      <xdr:nvPicPr>
        <xdr:cNvPr id="642" name="Picture 806">
          <a:extLst>
            <a:ext uri="{FF2B5EF4-FFF2-40B4-BE49-F238E27FC236}">
              <a16:creationId xmlns:a16="http://schemas.microsoft.com/office/drawing/2014/main" id="{E5E295DC-32BD-4E96-8114-E9A0CACBC7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793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521</xdr:row>
      <xdr:rowOff>0</xdr:rowOff>
    </xdr:from>
    <xdr:to>
      <xdr:col>0</xdr:col>
      <xdr:colOff>152400</xdr:colOff>
      <xdr:row>521</xdr:row>
      <xdr:rowOff>133350</xdr:rowOff>
    </xdr:to>
    <xdr:pic>
      <xdr:nvPicPr>
        <xdr:cNvPr id="643" name="Picture 805">
          <a:extLst>
            <a:ext uri="{FF2B5EF4-FFF2-40B4-BE49-F238E27FC236}">
              <a16:creationId xmlns:a16="http://schemas.microsoft.com/office/drawing/2014/main" id="{BD3EE549-0D86-4B73-B559-92AAB3C3ACF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955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522</xdr:row>
      <xdr:rowOff>0</xdr:rowOff>
    </xdr:from>
    <xdr:to>
      <xdr:col>0</xdr:col>
      <xdr:colOff>152400</xdr:colOff>
      <xdr:row>522</xdr:row>
      <xdr:rowOff>133350</xdr:rowOff>
    </xdr:to>
    <xdr:pic>
      <xdr:nvPicPr>
        <xdr:cNvPr id="644" name="Picture 804">
          <a:extLst>
            <a:ext uri="{FF2B5EF4-FFF2-40B4-BE49-F238E27FC236}">
              <a16:creationId xmlns:a16="http://schemas.microsoft.com/office/drawing/2014/main" id="{3737B69E-1906-4974-ADF0-184BA6B79E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117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523</xdr:row>
      <xdr:rowOff>0</xdr:rowOff>
    </xdr:from>
    <xdr:to>
      <xdr:col>0</xdr:col>
      <xdr:colOff>152400</xdr:colOff>
      <xdr:row>523</xdr:row>
      <xdr:rowOff>133350</xdr:rowOff>
    </xdr:to>
    <xdr:pic>
      <xdr:nvPicPr>
        <xdr:cNvPr id="645" name="Picture 803">
          <a:extLst>
            <a:ext uri="{FF2B5EF4-FFF2-40B4-BE49-F238E27FC236}">
              <a16:creationId xmlns:a16="http://schemas.microsoft.com/office/drawing/2014/main" id="{AA5054C0-4D28-42BE-8194-C640771782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279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524</xdr:row>
      <xdr:rowOff>0</xdr:rowOff>
    </xdr:from>
    <xdr:to>
      <xdr:col>0</xdr:col>
      <xdr:colOff>152400</xdr:colOff>
      <xdr:row>524</xdr:row>
      <xdr:rowOff>133350</xdr:rowOff>
    </xdr:to>
    <xdr:pic>
      <xdr:nvPicPr>
        <xdr:cNvPr id="646" name="Picture 802">
          <a:extLst>
            <a:ext uri="{FF2B5EF4-FFF2-40B4-BE49-F238E27FC236}">
              <a16:creationId xmlns:a16="http://schemas.microsoft.com/office/drawing/2014/main" id="{28E69A0F-3888-4682-841A-0168807929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441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525</xdr:row>
      <xdr:rowOff>0</xdr:rowOff>
    </xdr:from>
    <xdr:to>
      <xdr:col>0</xdr:col>
      <xdr:colOff>152400</xdr:colOff>
      <xdr:row>525</xdr:row>
      <xdr:rowOff>133350</xdr:rowOff>
    </xdr:to>
    <xdr:pic>
      <xdr:nvPicPr>
        <xdr:cNvPr id="647" name="Picture 801">
          <a:extLst>
            <a:ext uri="{FF2B5EF4-FFF2-40B4-BE49-F238E27FC236}">
              <a16:creationId xmlns:a16="http://schemas.microsoft.com/office/drawing/2014/main" id="{C9C68EE8-F5D9-416C-8468-749BE4F258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03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526</xdr:row>
      <xdr:rowOff>0</xdr:rowOff>
    </xdr:from>
    <xdr:to>
      <xdr:col>0</xdr:col>
      <xdr:colOff>152400</xdr:colOff>
      <xdr:row>526</xdr:row>
      <xdr:rowOff>133350</xdr:rowOff>
    </xdr:to>
    <xdr:pic>
      <xdr:nvPicPr>
        <xdr:cNvPr id="648" name="Picture 800">
          <a:extLst>
            <a:ext uri="{FF2B5EF4-FFF2-40B4-BE49-F238E27FC236}">
              <a16:creationId xmlns:a16="http://schemas.microsoft.com/office/drawing/2014/main" id="{39083155-1DAD-44E6-8D78-C16101A38D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65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527</xdr:row>
      <xdr:rowOff>0</xdr:rowOff>
    </xdr:from>
    <xdr:to>
      <xdr:col>0</xdr:col>
      <xdr:colOff>152400</xdr:colOff>
      <xdr:row>527</xdr:row>
      <xdr:rowOff>133350</xdr:rowOff>
    </xdr:to>
    <xdr:pic>
      <xdr:nvPicPr>
        <xdr:cNvPr id="649" name="Picture 799">
          <a:extLst>
            <a:ext uri="{FF2B5EF4-FFF2-40B4-BE49-F238E27FC236}">
              <a16:creationId xmlns:a16="http://schemas.microsoft.com/office/drawing/2014/main" id="{06CF8B6A-1EE0-46A1-AF6B-BDC169565A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927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528</xdr:row>
      <xdr:rowOff>0</xdr:rowOff>
    </xdr:from>
    <xdr:to>
      <xdr:col>0</xdr:col>
      <xdr:colOff>152400</xdr:colOff>
      <xdr:row>528</xdr:row>
      <xdr:rowOff>133350</xdr:rowOff>
    </xdr:to>
    <xdr:pic>
      <xdr:nvPicPr>
        <xdr:cNvPr id="651" name="Picture 797">
          <a:extLst>
            <a:ext uri="{FF2B5EF4-FFF2-40B4-BE49-F238E27FC236}">
              <a16:creationId xmlns:a16="http://schemas.microsoft.com/office/drawing/2014/main" id="{FB47AA3F-89E8-49B6-9B0B-607F07EA76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251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529</xdr:row>
      <xdr:rowOff>0</xdr:rowOff>
    </xdr:from>
    <xdr:to>
      <xdr:col>0</xdr:col>
      <xdr:colOff>152400</xdr:colOff>
      <xdr:row>529</xdr:row>
      <xdr:rowOff>133350</xdr:rowOff>
    </xdr:to>
    <xdr:pic>
      <xdr:nvPicPr>
        <xdr:cNvPr id="652" name="Picture 796">
          <a:extLst>
            <a:ext uri="{FF2B5EF4-FFF2-40B4-BE49-F238E27FC236}">
              <a16:creationId xmlns:a16="http://schemas.microsoft.com/office/drawing/2014/main" id="{8B3605B4-5BA8-4D03-8A19-58F6D2276D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413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530</xdr:row>
      <xdr:rowOff>0</xdr:rowOff>
    </xdr:from>
    <xdr:to>
      <xdr:col>0</xdr:col>
      <xdr:colOff>152400</xdr:colOff>
      <xdr:row>530</xdr:row>
      <xdr:rowOff>133350</xdr:rowOff>
    </xdr:to>
    <xdr:pic>
      <xdr:nvPicPr>
        <xdr:cNvPr id="653" name="Picture 795">
          <a:extLst>
            <a:ext uri="{FF2B5EF4-FFF2-40B4-BE49-F238E27FC236}">
              <a16:creationId xmlns:a16="http://schemas.microsoft.com/office/drawing/2014/main" id="{5A3D767A-2824-4141-8913-13FF6BBB52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575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531</xdr:row>
      <xdr:rowOff>0</xdr:rowOff>
    </xdr:from>
    <xdr:to>
      <xdr:col>0</xdr:col>
      <xdr:colOff>152400</xdr:colOff>
      <xdr:row>531</xdr:row>
      <xdr:rowOff>133350</xdr:rowOff>
    </xdr:to>
    <xdr:pic>
      <xdr:nvPicPr>
        <xdr:cNvPr id="654" name="Picture 794">
          <a:extLst>
            <a:ext uri="{FF2B5EF4-FFF2-40B4-BE49-F238E27FC236}">
              <a16:creationId xmlns:a16="http://schemas.microsoft.com/office/drawing/2014/main" id="{22C8ED70-C283-40DB-874F-5DFD1005BF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737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532</xdr:row>
      <xdr:rowOff>0</xdr:rowOff>
    </xdr:from>
    <xdr:to>
      <xdr:col>0</xdr:col>
      <xdr:colOff>152400</xdr:colOff>
      <xdr:row>532</xdr:row>
      <xdr:rowOff>133350</xdr:rowOff>
    </xdr:to>
    <xdr:pic>
      <xdr:nvPicPr>
        <xdr:cNvPr id="655" name="Picture 793">
          <a:extLst>
            <a:ext uri="{FF2B5EF4-FFF2-40B4-BE49-F238E27FC236}">
              <a16:creationId xmlns:a16="http://schemas.microsoft.com/office/drawing/2014/main" id="{BD985A0E-DE48-4420-8BC0-EAEC462B2C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898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533</xdr:row>
      <xdr:rowOff>0</xdr:rowOff>
    </xdr:from>
    <xdr:to>
      <xdr:col>0</xdr:col>
      <xdr:colOff>152400</xdr:colOff>
      <xdr:row>533</xdr:row>
      <xdr:rowOff>133350</xdr:rowOff>
    </xdr:to>
    <xdr:pic>
      <xdr:nvPicPr>
        <xdr:cNvPr id="656" name="Picture 792">
          <a:extLst>
            <a:ext uri="{FF2B5EF4-FFF2-40B4-BE49-F238E27FC236}">
              <a16:creationId xmlns:a16="http://schemas.microsoft.com/office/drawing/2014/main" id="{1E7D3FEC-7F30-459C-A004-7120E18C56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60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534</xdr:row>
      <xdr:rowOff>0</xdr:rowOff>
    </xdr:from>
    <xdr:to>
      <xdr:col>0</xdr:col>
      <xdr:colOff>152400</xdr:colOff>
      <xdr:row>534</xdr:row>
      <xdr:rowOff>133350</xdr:rowOff>
    </xdr:to>
    <xdr:pic>
      <xdr:nvPicPr>
        <xdr:cNvPr id="657" name="Picture 791">
          <a:extLst>
            <a:ext uri="{FF2B5EF4-FFF2-40B4-BE49-F238E27FC236}">
              <a16:creationId xmlns:a16="http://schemas.microsoft.com/office/drawing/2014/main" id="{52ACE811-4238-4AE6-9173-22EEC9077F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222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535</xdr:row>
      <xdr:rowOff>0</xdr:rowOff>
    </xdr:from>
    <xdr:to>
      <xdr:col>0</xdr:col>
      <xdr:colOff>152400</xdr:colOff>
      <xdr:row>535</xdr:row>
      <xdr:rowOff>133350</xdr:rowOff>
    </xdr:to>
    <xdr:pic>
      <xdr:nvPicPr>
        <xdr:cNvPr id="658" name="Picture 790">
          <a:extLst>
            <a:ext uri="{FF2B5EF4-FFF2-40B4-BE49-F238E27FC236}">
              <a16:creationId xmlns:a16="http://schemas.microsoft.com/office/drawing/2014/main" id="{A70DC88B-1814-4CC1-B1D0-FAED869192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384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536</xdr:row>
      <xdr:rowOff>0</xdr:rowOff>
    </xdr:from>
    <xdr:to>
      <xdr:col>0</xdr:col>
      <xdr:colOff>152400</xdr:colOff>
      <xdr:row>536</xdr:row>
      <xdr:rowOff>133350</xdr:rowOff>
    </xdr:to>
    <xdr:pic>
      <xdr:nvPicPr>
        <xdr:cNvPr id="659" name="Picture 789">
          <a:extLst>
            <a:ext uri="{FF2B5EF4-FFF2-40B4-BE49-F238E27FC236}">
              <a16:creationId xmlns:a16="http://schemas.microsoft.com/office/drawing/2014/main" id="{CD005D24-A12F-4547-8972-852175AD04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546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537</xdr:row>
      <xdr:rowOff>0</xdr:rowOff>
    </xdr:from>
    <xdr:to>
      <xdr:col>0</xdr:col>
      <xdr:colOff>152400</xdr:colOff>
      <xdr:row>537</xdr:row>
      <xdr:rowOff>133350</xdr:rowOff>
    </xdr:to>
    <xdr:pic>
      <xdr:nvPicPr>
        <xdr:cNvPr id="661" name="Picture 787">
          <a:extLst>
            <a:ext uri="{FF2B5EF4-FFF2-40B4-BE49-F238E27FC236}">
              <a16:creationId xmlns:a16="http://schemas.microsoft.com/office/drawing/2014/main" id="{F1AAE59B-544E-495E-997A-DE54B85EDB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870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538</xdr:row>
      <xdr:rowOff>0</xdr:rowOff>
    </xdr:from>
    <xdr:to>
      <xdr:col>0</xdr:col>
      <xdr:colOff>152400</xdr:colOff>
      <xdr:row>538</xdr:row>
      <xdr:rowOff>133350</xdr:rowOff>
    </xdr:to>
    <xdr:pic>
      <xdr:nvPicPr>
        <xdr:cNvPr id="662" name="Picture 786">
          <a:extLst>
            <a:ext uri="{FF2B5EF4-FFF2-40B4-BE49-F238E27FC236}">
              <a16:creationId xmlns:a16="http://schemas.microsoft.com/office/drawing/2014/main" id="{08EB5462-CF22-4A50-84D9-035B99305F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032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539</xdr:row>
      <xdr:rowOff>0</xdr:rowOff>
    </xdr:from>
    <xdr:to>
      <xdr:col>0</xdr:col>
      <xdr:colOff>152400</xdr:colOff>
      <xdr:row>539</xdr:row>
      <xdr:rowOff>133350</xdr:rowOff>
    </xdr:to>
    <xdr:pic>
      <xdr:nvPicPr>
        <xdr:cNvPr id="663" name="Picture 785">
          <a:extLst>
            <a:ext uri="{FF2B5EF4-FFF2-40B4-BE49-F238E27FC236}">
              <a16:creationId xmlns:a16="http://schemas.microsoft.com/office/drawing/2014/main" id="{D82B4B2C-8D16-4BF9-9C0F-D2C9742134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194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540</xdr:row>
      <xdr:rowOff>0</xdr:rowOff>
    </xdr:from>
    <xdr:to>
      <xdr:col>0</xdr:col>
      <xdr:colOff>152400</xdr:colOff>
      <xdr:row>540</xdr:row>
      <xdr:rowOff>133350</xdr:rowOff>
    </xdr:to>
    <xdr:pic>
      <xdr:nvPicPr>
        <xdr:cNvPr id="665" name="Picture 783">
          <a:extLst>
            <a:ext uri="{FF2B5EF4-FFF2-40B4-BE49-F238E27FC236}">
              <a16:creationId xmlns:a16="http://schemas.microsoft.com/office/drawing/2014/main" id="{719842C6-4B1A-493B-8C5D-1A3AA64330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518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541</xdr:row>
      <xdr:rowOff>0</xdr:rowOff>
    </xdr:from>
    <xdr:to>
      <xdr:col>0</xdr:col>
      <xdr:colOff>152400</xdr:colOff>
      <xdr:row>541</xdr:row>
      <xdr:rowOff>133350</xdr:rowOff>
    </xdr:to>
    <xdr:pic>
      <xdr:nvPicPr>
        <xdr:cNvPr id="666" name="Picture 782">
          <a:extLst>
            <a:ext uri="{FF2B5EF4-FFF2-40B4-BE49-F238E27FC236}">
              <a16:creationId xmlns:a16="http://schemas.microsoft.com/office/drawing/2014/main" id="{12548868-2542-4F39-B2A4-57A09B2C3A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80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542</xdr:row>
      <xdr:rowOff>0</xdr:rowOff>
    </xdr:from>
    <xdr:to>
      <xdr:col>0</xdr:col>
      <xdr:colOff>152400</xdr:colOff>
      <xdr:row>542</xdr:row>
      <xdr:rowOff>133350</xdr:rowOff>
    </xdr:to>
    <xdr:pic>
      <xdr:nvPicPr>
        <xdr:cNvPr id="668" name="Picture 780">
          <a:extLst>
            <a:ext uri="{FF2B5EF4-FFF2-40B4-BE49-F238E27FC236}">
              <a16:creationId xmlns:a16="http://schemas.microsoft.com/office/drawing/2014/main" id="{518E953C-DE88-4819-80C9-EB3109F1AF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03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543</xdr:row>
      <xdr:rowOff>0</xdr:rowOff>
    </xdr:from>
    <xdr:to>
      <xdr:col>0</xdr:col>
      <xdr:colOff>152400</xdr:colOff>
      <xdr:row>543</xdr:row>
      <xdr:rowOff>133350</xdr:rowOff>
    </xdr:to>
    <xdr:pic>
      <xdr:nvPicPr>
        <xdr:cNvPr id="669" name="Picture 779">
          <a:extLst>
            <a:ext uri="{FF2B5EF4-FFF2-40B4-BE49-F238E27FC236}">
              <a16:creationId xmlns:a16="http://schemas.microsoft.com/office/drawing/2014/main" id="{92F0E4F8-C490-4DFD-8CE7-206CEE278E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65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544</xdr:row>
      <xdr:rowOff>0</xdr:rowOff>
    </xdr:from>
    <xdr:to>
      <xdr:col>0</xdr:col>
      <xdr:colOff>152400</xdr:colOff>
      <xdr:row>544</xdr:row>
      <xdr:rowOff>133350</xdr:rowOff>
    </xdr:to>
    <xdr:pic>
      <xdr:nvPicPr>
        <xdr:cNvPr id="670" name="Picture 778">
          <a:extLst>
            <a:ext uri="{FF2B5EF4-FFF2-40B4-BE49-F238E27FC236}">
              <a16:creationId xmlns:a16="http://schemas.microsoft.com/office/drawing/2014/main" id="{9CC661E9-6130-44F1-AE65-AD121E6A06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327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545</xdr:row>
      <xdr:rowOff>0</xdr:rowOff>
    </xdr:from>
    <xdr:to>
      <xdr:col>0</xdr:col>
      <xdr:colOff>152400</xdr:colOff>
      <xdr:row>545</xdr:row>
      <xdr:rowOff>133350</xdr:rowOff>
    </xdr:to>
    <xdr:pic>
      <xdr:nvPicPr>
        <xdr:cNvPr id="672" name="Picture 776">
          <a:extLst>
            <a:ext uri="{FF2B5EF4-FFF2-40B4-BE49-F238E27FC236}">
              <a16:creationId xmlns:a16="http://schemas.microsoft.com/office/drawing/2014/main" id="{CCAE3F4E-BA5F-44B6-83ED-C6448E206E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651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546</xdr:row>
      <xdr:rowOff>0</xdr:rowOff>
    </xdr:from>
    <xdr:to>
      <xdr:col>0</xdr:col>
      <xdr:colOff>152400</xdr:colOff>
      <xdr:row>546</xdr:row>
      <xdr:rowOff>133350</xdr:rowOff>
    </xdr:to>
    <xdr:pic>
      <xdr:nvPicPr>
        <xdr:cNvPr id="673" name="Picture 775">
          <a:extLst>
            <a:ext uri="{FF2B5EF4-FFF2-40B4-BE49-F238E27FC236}">
              <a16:creationId xmlns:a16="http://schemas.microsoft.com/office/drawing/2014/main" id="{10EF8807-AC6C-4D24-AC13-ABAA25476D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813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547</xdr:row>
      <xdr:rowOff>0</xdr:rowOff>
    </xdr:from>
    <xdr:to>
      <xdr:col>0</xdr:col>
      <xdr:colOff>152400</xdr:colOff>
      <xdr:row>547</xdr:row>
      <xdr:rowOff>133350</xdr:rowOff>
    </xdr:to>
    <xdr:pic>
      <xdr:nvPicPr>
        <xdr:cNvPr id="674" name="Picture 774">
          <a:extLst>
            <a:ext uri="{FF2B5EF4-FFF2-40B4-BE49-F238E27FC236}">
              <a16:creationId xmlns:a16="http://schemas.microsoft.com/office/drawing/2014/main" id="{ECD1222F-9162-4207-8209-8CC887CC51F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975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548</xdr:row>
      <xdr:rowOff>0</xdr:rowOff>
    </xdr:from>
    <xdr:to>
      <xdr:col>0</xdr:col>
      <xdr:colOff>152400</xdr:colOff>
      <xdr:row>548</xdr:row>
      <xdr:rowOff>133350</xdr:rowOff>
    </xdr:to>
    <xdr:pic>
      <xdr:nvPicPr>
        <xdr:cNvPr id="676" name="Picture 772">
          <a:extLst>
            <a:ext uri="{FF2B5EF4-FFF2-40B4-BE49-F238E27FC236}">
              <a16:creationId xmlns:a16="http://schemas.microsoft.com/office/drawing/2014/main" id="{48DDB835-FCA8-4538-928E-84C272DBD6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99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549</xdr:row>
      <xdr:rowOff>0</xdr:rowOff>
    </xdr:from>
    <xdr:to>
      <xdr:col>0</xdr:col>
      <xdr:colOff>152400</xdr:colOff>
      <xdr:row>549</xdr:row>
      <xdr:rowOff>133350</xdr:rowOff>
    </xdr:to>
    <xdr:pic>
      <xdr:nvPicPr>
        <xdr:cNvPr id="677" name="Picture 771">
          <a:extLst>
            <a:ext uri="{FF2B5EF4-FFF2-40B4-BE49-F238E27FC236}">
              <a16:creationId xmlns:a16="http://schemas.microsoft.com/office/drawing/2014/main" id="{ADE675B7-DDB2-4C35-B125-07D6E91727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461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550</xdr:row>
      <xdr:rowOff>0</xdr:rowOff>
    </xdr:from>
    <xdr:to>
      <xdr:col>0</xdr:col>
      <xdr:colOff>152400</xdr:colOff>
      <xdr:row>550</xdr:row>
      <xdr:rowOff>133350</xdr:rowOff>
    </xdr:to>
    <xdr:pic>
      <xdr:nvPicPr>
        <xdr:cNvPr id="679" name="Picture 769">
          <a:extLst>
            <a:ext uri="{FF2B5EF4-FFF2-40B4-BE49-F238E27FC236}">
              <a16:creationId xmlns:a16="http://schemas.microsoft.com/office/drawing/2014/main" id="{F1C15923-0F04-443E-8788-A8EA9AD389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785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551</xdr:row>
      <xdr:rowOff>0</xdr:rowOff>
    </xdr:from>
    <xdr:to>
      <xdr:col>0</xdr:col>
      <xdr:colOff>152400</xdr:colOff>
      <xdr:row>551</xdr:row>
      <xdr:rowOff>133350</xdr:rowOff>
    </xdr:to>
    <xdr:pic>
      <xdr:nvPicPr>
        <xdr:cNvPr id="682" name="Picture 766">
          <a:extLst>
            <a:ext uri="{FF2B5EF4-FFF2-40B4-BE49-F238E27FC236}">
              <a16:creationId xmlns:a16="http://schemas.microsoft.com/office/drawing/2014/main" id="{1470C88B-6900-4F7F-8F2A-09DA4A088A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270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552</xdr:row>
      <xdr:rowOff>0</xdr:rowOff>
    </xdr:from>
    <xdr:to>
      <xdr:col>0</xdr:col>
      <xdr:colOff>152400</xdr:colOff>
      <xdr:row>552</xdr:row>
      <xdr:rowOff>133350</xdr:rowOff>
    </xdr:to>
    <xdr:pic>
      <xdr:nvPicPr>
        <xdr:cNvPr id="683" name="Picture 765">
          <a:extLst>
            <a:ext uri="{FF2B5EF4-FFF2-40B4-BE49-F238E27FC236}">
              <a16:creationId xmlns:a16="http://schemas.microsoft.com/office/drawing/2014/main" id="{ABA429E4-ED3B-43EB-BBA3-A7B496A866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432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553</xdr:row>
      <xdr:rowOff>0</xdr:rowOff>
    </xdr:from>
    <xdr:to>
      <xdr:col>0</xdr:col>
      <xdr:colOff>152400</xdr:colOff>
      <xdr:row>553</xdr:row>
      <xdr:rowOff>133350</xdr:rowOff>
    </xdr:to>
    <xdr:pic>
      <xdr:nvPicPr>
        <xdr:cNvPr id="684" name="Picture 764">
          <a:extLst>
            <a:ext uri="{FF2B5EF4-FFF2-40B4-BE49-F238E27FC236}">
              <a16:creationId xmlns:a16="http://schemas.microsoft.com/office/drawing/2014/main" id="{95FDD068-3121-4AFC-9F83-1DD54EF29F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594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554</xdr:row>
      <xdr:rowOff>0</xdr:rowOff>
    </xdr:from>
    <xdr:to>
      <xdr:col>0</xdr:col>
      <xdr:colOff>152400</xdr:colOff>
      <xdr:row>554</xdr:row>
      <xdr:rowOff>133350</xdr:rowOff>
    </xdr:to>
    <xdr:pic>
      <xdr:nvPicPr>
        <xdr:cNvPr id="685" name="Picture 763">
          <a:extLst>
            <a:ext uri="{FF2B5EF4-FFF2-40B4-BE49-F238E27FC236}">
              <a16:creationId xmlns:a16="http://schemas.microsoft.com/office/drawing/2014/main" id="{DE70588C-221E-485A-B563-4F61C1412E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756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555</xdr:row>
      <xdr:rowOff>0</xdr:rowOff>
    </xdr:from>
    <xdr:to>
      <xdr:col>0</xdr:col>
      <xdr:colOff>152400</xdr:colOff>
      <xdr:row>555</xdr:row>
      <xdr:rowOff>133350</xdr:rowOff>
    </xdr:to>
    <xdr:pic>
      <xdr:nvPicPr>
        <xdr:cNvPr id="686" name="Picture 762">
          <a:extLst>
            <a:ext uri="{FF2B5EF4-FFF2-40B4-BE49-F238E27FC236}">
              <a16:creationId xmlns:a16="http://schemas.microsoft.com/office/drawing/2014/main" id="{77D44657-135A-455F-9A9A-6597C19930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918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556</xdr:row>
      <xdr:rowOff>0</xdr:rowOff>
    </xdr:from>
    <xdr:to>
      <xdr:col>0</xdr:col>
      <xdr:colOff>152400</xdr:colOff>
      <xdr:row>556</xdr:row>
      <xdr:rowOff>133350</xdr:rowOff>
    </xdr:to>
    <xdr:pic>
      <xdr:nvPicPr>
        <xdr:cNvPr id="688" name="Picture 760">
          <a:extLst>
            <a:ext uri="{FF2B5EF4-FFF2-40B4-BE49-F238E27FC236}">
              <a16:creationId xmlns:a16="http://schemas.microsoft.com/office/drawing/2014/main" id="{8C6CCDAF-9E19-46D2-B6B2-0D961827D6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242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557</xdr:row>
      <xdr:rowOff>0</xdr:rowOff>
    </xdr:from>
    <xdr:to>
      <xdr:col>0</xdr:col>
      <xdr:colOff>152400</xdr:colOff>
      <xdr:row>557</xdr:row>
      <xdr:rowOff>133350</xdr:rowOff>
    </xdr:to>
    <xdr:pic>
      <xdr:nvPicPr>
        <xdr:cNvPr id="689" name="Picture 759">
          <a:extLst>
            <a:ext uri="{FF2B5EF4-FFF2-40B4-BE49-F238E27FC236}">
              <a16:creationId xmlns:a16="http://schemas.microsoft.com/office/drawing/2014/main" id="{9D71F6DC-1CBD-435A-9D31-FDE689FB86E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404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558</xdr:row>
      <xdr:rowOff>0</xdr:rowOff>
    </xdr:from>
    <xdr:to>
      <xdr:col>0</xdr:col>
      <xdr:colOff>152400</xdr:colOff>
      <xdr:row>558</xdr:row>
      <xdr:rowOff>133350</xdr:rowOff>
    </xdr:to>
    <xdr:pic>
      <xdr:nvPicPr>
        <xdr:cNvPr id="691" name="Picture 757">
          <a:extLst>
            <a:ext uri="{FF2B5EF4-FFF2-40B4-BE49-F238E27FC236}">
              <a16:creationId xmlns:a16="http://schemas.microsoft.com/office/drawing/2014/main" id="{E993D9FD-FC0E-4C22-9BE7-B754C95284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728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559</xdr:row>
      <xdr:rowOff>0</xdr:rowOff>
    </xdr:from>
    <xdr:to>
      <xdr:col>0</xdr:col>
      <xdr:colOff>152400</xdr:colOff>
      <xdr:row>559</xdr:row>
      <xdr:rowOff>133350</xdr:rowOff>
    </xdr:to>
    <xdr:pic>
      <xdr:nvPicPr>
        <xdr:cNvPr id="692" name="Picture 756">
          <a:extLst>
            <a:ext uri="{FF2B5EF4-FFF2-40B4-BE49-F238E27FC236}">
              <a16:creationId xmlns:a16="http://schemas.microsoft.com/office/drawing/2014/main" id="{475DDD6E-ABFC-4B5D-A7F9-38D271E915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890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560</xdr:row>
      <xdr:rowOff>0</xdr:rowOff>
    </xdr:from>
    <xdr:to>
      <xdr:col>0</xdr:col>
      <xdr:colOff>152400</xdr:colOff>
      <xdr:row>560</xdr:row>
      <xdr:rowOff>133350</xdr:rowOff>
    </xdr:to>
    <xdr:pic>
      <xdr:nvPicPr>
        <xdr:cNvPr id="694" name="Picture 754">
          <a:extLst>
            <a:ext uri="{FF2B5EF4-FFF2-40B4-BE49-F238E27FC236}">
              <a16:creationId xmlns:a16="http://schemas.microsoft.com/office/drawing/2014/main" id="{AC466EE7-F6D3-4D32-95DF-CA69CA74FF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214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561</xdr:row>
      <xdr:rowOff>0</xdr:rowOff>
    </xdr:from>
    <xdr:to>
      <xdr:col>0</xdr:col>
      <xdr:colOff>152400</xdr:colOff>
      <xdr:row>561</xdr:row>
      <xdr:rowOff>133350</xdr:rowOff>
    </xdr:to>
    <xdr:pic>
      <xdr:nvPicPr>
        <xdr:cNvPr id="695" name="Picture 753">
          <a:extLst>
            <a:ext uri="{FF2B5EF4-FFF2-40B4-BE49-F238E27FC236}">
              <a16:creationId xmlns:a16="http://schemas.microsoft.com/office/drawing/2014/main" id="{C0A01AC8-34F5-4E32-BBF6-AD3452883C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375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562</xdr:row>
      <xdr:rowOff>0</xdr:rowOff>
    </xdr:from>
    <xdr:to>
      <xdr:col>0</xdr:col>
      <xdr:colOff>152400</xdr:colOff>
      <xdr:row>562</xdr:row>
      <xdr:rowOff>133350</xdr:rowOff>
    </xdr:to>
    <xdr:pic>
      <xdr:nvPicPr>
        <xdr:cNvPr id="696" name="Picture 752">
          <a:extLst>
            <a:ext uri="{FF2B5EF4-FFF2-40B4-BE49-F238E27FC236}">
              <a16:creationId xmlns:a16="http://schemas.microsoft.com/office/drawing/2014/main" id="{A4C2EA6E-1C4E-4F0E-AD65-D3FD4083A1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537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563</xdr:row>
      <xdr:rowOff>0</xdr:rowOff>
    </xdr:from>
    <xdr:to>
      <xdr:col>0</xdr:col>
      <xdr:colOff>152400</xdr:colOff>
      <xdr:row>563</xdr:row>
      <xdr:rowOff>133350</xdr:rowOff>
    </xdr:to>
    <xdr:pic>
      <xdr:nvPicPr>
        <xdr:cNvPr id="699" name="Picture 749">
          <a:extLst>
            <a:ext uri="{FF2B5EF4-FFF2-40B4-BE49-F238E27FC236}">
              <a16:creationId xmlns:a16="http://schemas.microsoft.com/office/drawing/2014/main" id="{C0B4C440-AA4F-4A09-9D67-D4516A0555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023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564</xdr:row>
      <xdr:rowOff>0</xdr:rowOff>
    </xdr:from>
    <xdr:to>
      <xdr:col>0</xdr:col>
      <xdr:colOff>152400</xdr:colOff>
      <xdr:row>564</xdr:row>
      <xdr:rowOff>133350</xdr:rowOff>
    </xdr:to>
    <xdr:pic>
      <xdr:nvPicPr>
        <xdr:cNvPr id="700" name="Picture 748">
          <a:extLst>
            <a:ext uri="{FF2B5EF4-FFF2-40B4-BE49-F238E27FC236}">
              <a16:creationId xmlns:a16="http://schemas.microsoft.com/office/drawing/2014/main" id="{EA156596-30F8-499B-8091-DAF99CC83B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185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565</xdr:row>
      <xdr:rowOff>0</xdr:rowOff>
    </xdr:from>
    <xdr:to>
      <xdr:col>0</xdr:col>
      <xdr:colOff>152400</xdr:colOff>
      <xdr:row>565</xdr:row>
      <xdr:rowOff>133350</xdr:rowOff>
    </xdr:to>
    <xdr:pic>
      <xdr:nvPicPr>
        <xdr:cNvPr id="703" name="Picture 745">
          <a:extLst>
            <a:ext uri="{FF2B5EF4-FFF2-40B4-BE49-F238E27FC236}">
              <a16:creationId xmlns:a16="http://schemas.microsoft.com/office/drawing/2014/main" id="{2D57E91D-48A1-4E25-8761-3DC22A54EA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671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566</xdr:row>
      <xdr:rowOff>0</xdr:rowOff>
    </xdr:from>
    <xdr:to>
      <xdr:col>0</xdr:col>
      <xdr:colOff>152400</xdr:colOff>
      <xdr:row>566</xdr:row>
      <xdr:rowOff>133350</xdr:rowOff>
    </xdr:to>
    <xdr:pic>
      <xdr:nvPicPr>
        <xdr:cNvPr id="704" name="Picture 744">
          <a:extLst>
            <a:ext uri="{FF2B5EF4-FFF2-40B4-BE49-F238E27FC236}">
              <a16:creationId xmlns:a16="http://schemas.microsoft.com/office/drawing/2014/main" id="{10CEADCA-560A-4779-8399-1CB8AA80DBE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833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567</xdr:row>
      <xdr:rowOff>0</xdr:rowOff>
    </xdr:from>
    <xdr:to>
      <xdr:col>0</xdr:col>
      <xdr:colOff>152400</xdr:colOff>
      <xdr:row>567</xdr:row>
      <xdr:rowOff>133350</xdr:rowOff>
    </xdr:to>
    <xdr:pic>
      <xdr:nvPicPr>
        <xdr:cNvPr id="705" name="Picture 743">
          <a:extLst>
            <a:ext uri="{FF2B5EF4-FFF2-40B4-BE49-F238E27FC236}">
              <a16:creationId xmlns:a16="http://schemas.microsoft.com/office/drawing/2014/main" id="{D2556088-1873-4E68-85A6-D37EACE5FD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995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568</xdr:row>
      <xdr:rowOff>0</xdr:rowOff>
    </xdr:from>
    <xdr:to>
      <xdr:col>0</xdr:col>
      <xdr:colOff>152400</xdr:colOff>
      <xdr:row>568</xdr:row>
      <xdr:rowOff>133350</xdr:rowOff>
    </xdr:to>
    <xdr:pic>
      <xdr:nvPicPr>
        <xdr:cNvPr id="707" name="Picture 741">
          <a:extLst>
            <a:ext uri="{FF2B5EF4-FFF2-40B4-BE49-F238E27FC236}">
              <a16:creationId xmlns:a16="http://schemas.microsoft.com/office/drawing/2014/main" id="{CE870577-CA47-412F-9AFA-4958CE3ECED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19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569</xdr:row>
      <xdr:rowOff>0</xdr:rowOff>
    </xdr:from>
    <xdr:to>
      <xdr:col>0</xdr:col>
      <xdr:colOff>152400</xdr:colOff>
      <xdr:row>569</xdr:row>
      <xdr:rowOff>133350</xdr:rowOff>
    </xdr:to>
    <xdr:pic>
      <xdr:nvPicPr>
        <xdr:cNvPr id="709" name="Picture 739">
          <a:extLst>
            <a:ext uri="{FF2B5EF4-FFF2-40B4-BE49-F238E27FC236}">
              <a16:creationId xmlns:a16="http://schemas.microsoft.com/office/drawing/2014/main" id="{C098C62B-91D5-4B5E-9CA7-CB4D863E68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642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570</xdr:row>
      <xdr:rowOff>0</xdr:rowOff>
    </xdr:from>
    <xdr:to>
      <xdr:col>0</xdr:col>
      <xdr:colOff>152400</xdr:colOff>
      <xdr:row>570</xdr:row>
      <xdr:rowOff>133350</xdr:rowOff>
    </xdr:to>
    <xdr:pic>
      <xdr:nvPicPr>
        <xdr:cNvPr id="711" name="Picture 737">
          <a:extLst>
            <a:ext uri="{FF2B5EF4-FFF2-40B4-BE49-F238E27FC236}">
              <a16:creationId xmlns:a16="http://schemas.microsoft.com/office/drawing/2014/main" id="{DD2966D9-B386-4C6F-8B6A-6595E8EDA3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966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571</xdr:row>
      <xdr:rowOff>0</xdr:rowOff>
    </xdr:from>
    <xdr:to>
      <xdr:col>0</xdr:col>
      <xdr:colOff>152400</xdr:colOff>
      <xdr:row>571</xdr:row>
      <xdr:rowOff>133350</xdr:rowOff>
    </xdr:to>
    <xdr:pic>
      <xdr:nvPicPr>
        <xdr:cNvPr id="712" name="Picture 736">
          <a:extLst>
            <a:ext uri="{FF2B5EF4-FFF2-40B4-BE49-F238E27FC236}">
              <a16:creationId xmlns:a16="http://schemas.microsoft.com/office/drawing/2014/main" id="{C47E8F57-1F58-4937-B13E-BE67EC491A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128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572</xdr:row>
      <xdr:rowOff>0</xdr:rowOff>
    </xdr:from>
    <xdr:to>
      <xdr:col>0</xdr:col>
      <xdr:colOff>152400</xdr:colOff>
      <xdr:row>572</xdr:row>
      <xdr:rowOff>133350</xdr:rowOff>
    </xdr:to>
    <xdr:pic>
      <xdr:nvPicPr>
        <xdr:cNvPr id="713" name="Picture 735">
          <a:extLst>
            <a:ext uri="{FF2B5EF4-FFF2-40B4-BE49-F238E27FC236}">
              <a16:creationId xmlns:a16="http://schemas.microsoft.com/office/drawing/2014/main" id="{20C08FB5-C588-4089-B635-8DE333FCCD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290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573</xdr:row>
      <xdr:rowOff>0</xdr:rowOff>
    </xdr:from>
    <xdr:to>
      <xdr:col>0</xdr:col>
      <xdr:colOff>152400</xdr:colOff>
      <xdr:row>573</xdr:row>
      <xdr:rowOff>133350</xdr:rowOff>
    </xdr:to>
    <xdr:pic>
      <xdr:nvPicPr>
        <xdr:cNvPr id="715" name="Picture 733">
          <a:extLst>
            <a:ext uri="{FF2B5EF4-FFF2-40B4-BE49-F238E27FC236}">
              <a16:creationId xmlns:a16="http://schemas.microsoft.com/office/drawing/2014/main" id="{FD07DC93-5959-4957-8C5B-0827CA6DD3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614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574</xdr:row>
      <xdr:rowOff>0</xdr:rowOff>
    </xdr:from>
    <xdr:to>
      <xdr:col>0</xdr:col>
      <xdr:colOff>152400</xdr:colOff>
      <xdr:row>574</xdr:row>
      <xdr:rowOff>133350</xdr:rowOff>
    </xdr:to>
    <xdr:pic>
      <xdr:nvPicPr>
        <xdr:cNvPr id="716" name="Picture 732">
          <a:extLst>
            <a:ext uri="{FF2B5EF4-FFF2-40B4-BE49-F238E27FC236}">
              <a16:creationId xmlns:a16="http://schemas.microsoft.com/office/drawing/2014/main" id="{05CCAF94-704D-4B3D-A7E7-1A4BD42764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776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575</xdr:row>
      <xdr:rowOff>0</xdr:rowOff>
    </xdr:from>
    <xdr:to>
      <xdr:col>0</xdr:col>
      <xdr:colOff>152400</xdr:colOff>
      <xdr:row>575</xdr:row>
      <xdr:rowOff>133350</xdr:rowOff>
    </xdr:to>
    <xdr:pic>
      <xdr:nvPicPr>
        <xdr:cNvPr id="717" name="Picture 731">
          <a:extLst>
            <a:ext uri="{FF2B5EF4-FFF2-40B4-BE49-F238E27FC236}">
              <a16:creationId xmlns:a16="http://schemas.microsoft.com/office/drawing/2014/main" id="{67CDDCD4-A730-4D1D-A77E-241AEEAAA34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938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576</xdr:row>
      <xdr:rowOff>0</xdr:rowOff>
    </xdr:from>
    <xdr:to>
      <xdr:col>0</xdr:col>
      <xdr:colOff>152400</xdr:colOff>
      <xdr:row>576</xdr:row>
      <xdr:rowOff>133350</xdr:rowOff>
    </xdr:to>
    <xdr:pic>
      <xdr:nvPicPr>
        <xdr:cNvPr id="719" name="Picture 729">
          <a:extLst>
            <a:ext uri="{FF2B5EF4-FFF2-40B4-BE49-F238E27FC236}">
              <a16:creationId xmlns:a16="http://schemas.microsoft.com/office/drawing/2014/main" id="{D132CD7B-C633-4D9A-9EA0-22295B12E6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262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577</xdr:row>
      <xdr:rowOff>0</xdr:rowOff>
    </xdr:from>
    <xdr:to>
      <xdr:col>0</xdr:col>
      <xdr:colOff>152400</xdr:colOff>
      <xdr:row>577</xdr:row>
      <xdr:rowOff>133350</xdr:rowOff>
    </xdr:to>
    <xdr:pic>
      <xdr:nvPicPr>
        <xdr:cNvPr id="721" name="Picture 727">
          <a:extLst>
            <a:ext uri="{FF2B5EF4-FFF2-40B4-BE49-F238E27FC236}">
              <a16:creationId xmlns:a16="http://schemas.microsoft.com/office/drawing/2014/main" id="{ECEEFE9B-00A5-440A-828C-24F0EEF4FF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586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578</xdr:row>
      <xdr:rowOff>0</xdr:rowOff>
    </xdr:from>
    <xdr:to>
      <xdr:col>0</xdr:col>
      <xdr:colOff>152400</xdr:colOff>
      <xdr:row>578</xdr:row>
      <xdr:rowOff>133350</xdr:rowOff>
    </xdr:to>
    <xdr:pic>
      <xdr:nvPicPr>
        <xdr:cNvPr id="723" name="Picture 725">
          <a:extLst>
            <a:ext uri="{FF2B5EF4-FFF2-40B4-BE49-F238E27FC236}">
              <a16:creationId xmlns:a16="http://schemas.microsoft.com/office/drawing/2014/main" id="{A791586E-259F-432F-AF30-500C162E9E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909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579</xdr:row>
      <xdr:rowOff>0</xdr:rowOff>
    </xdr:from>
    <xdr:to>
      <xdr:col>0</xdr:col>
      <xdr:colOff>152400</xdr:colOff>
      <xdr:row>579</xdr:row>
      <xdr:rowOff>133350</xdr:rowOff>
    </xdr:to>
    <xdr:pic>
      <xdr:nvPicPr>
        <xdr:cNvPr id="725" name="Picture 723">
          <a:extLst>
            <a:ext uri="{FF2B5EF4-FFF2-40B4-BE49-F238E27FC236}">
              <a16:creationId xmlns:a16="http://schemas.microsoft.com/office/drawing/2014/main" id="{7FDF970A-28ED-4240-8B38-5FB086617B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233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580</xdr:row>
      <xdr:rowOff>0</xdr:rowOff>
    </xdr:from>
    <xdr:to>
      <xdr:col>0</xdr:col>
      <xdr:colOff>152400</xdr:colOff>
      <xdr:row>580</xdr:row>
      <xdr:rowOff>133350</xdr:rowOff>
    </xdr:to>
    <xdr:pic>
      <xdr:nvPicPr>
        <xdr:cNvPr id="727" name="Picture 721">
          <a:extLst>
            <a:ext uri="{FF2B5EF4-FFF2-40B4-BE49-F238E27FC236}">
              <a16:creationId xmlns:a16="http://schemas.microsoft.com/office/drawing/2014/main" id="{848C67BC-57ED-4C92-A409-7B66824EA7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557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581</xdr:row>
      <xdr:rowOff>0</xdr:rowOff>
    </xdr:from>
    <xdr:to>
      <xdr:col>0</xdr:col>
      <xdr:colOff>152400</xdr:colOff>
      <xdr:row>581</xdr:row>
      <xdr:rowOff>133350</xdr:rowOff>
    </xdr:to>
    <xdr:pic>
      <xdr:nvPicPr>
        <xdr:cNvPr id="729" name="Picture 719">
          <a:extLst>
            <a:ext uri="{FF2B5EF4-FFF2-40B4-BE49-F238E27FC236}">
              <a16:creationId xmlns:a16="http://schemas.microsoft.com/office/drawing/2014/main" id="{FDA15AEA-8FBE-47FD-A5A4-09AC09807E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881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582</xdr:row>
      <xdr:rowOff>0</xdr:rowOff>
    </xdr:from>
    <xdr:to>
      <xdr:col>0</xdr:col>
      <xdr:colOff>152400</xdr:colOff>
      <xdr:row>582</xdr:row>
      <xdr:rowOff>133350</xdr:rowOff>
    </xdr:to>
    <xdr:pic>
      <xdr:nvPicPr>
        <xdr:cNvPr id="731" name="Picture 717">
          <a:extLst>
            <a:ext uri="{FF2B5EF4-FFF2-40B4-BE49-F238E27FC236}">
              <a16:creationId xmlns:a16="http://schemas.microsoft.com/office/drawing/2014/main" id="{9117F635-1729-4AF7-BB78-79A31DE327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205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583</xdr:row>
      <xdr:rowOff>0</xdr:rowOff>
    </xdr:from>
    <xdr:to>
      <xdr:col>0</xdr:col>
      <xdr:colOff>152400</xdr:colOff>
      <xdr:row>583</xdr:row>
      <xdr:rowOff>133350</xdr:rowOff>
    </xdr:to>
    <xdr:pic>
      <xdr:nvPicPr>
        <xdr:cNvPr id="733" name="Picture 715">
          <a:extLst>
            <a:ext uri="{FF2B5EF4-FFF2-40B4-BE49-F238E27FC236}">
              <a16:creationId xmlns:a16="http://schemas.microsoft.com/office/drawing/2014/main" id="{E57528E7-1553-4B61-A3FE-9B97766F05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529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584</xdr:row>
      <xdr:rowOff>0</xdr:rowOff>
    </xdr:from>
    <xdr:to>
      <xdr:col>0</xdr:col>
      <xdr:colOff>152400</xdr:colOff>
      <xdr:row>584</xdr:row>
      <xdr:rowOff>133350</xdr:rowOff>
    </xdr:to>
    <xdr:pic>
      <xdr:nvPicPr>
        <xdr:cNvPr id="735" name="Picture 713">
          <a:extLst>
            <a:ext uri="{FF2B5EF4-FFF2-40B4-BE49-F238E27FC236}">
              <a16:creationId xmlns:a16="http://schemas.microsoft.com/office/drawing/2014/main" id="{BE97A46D-BE7D-4351-A2ED-8C970233F9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852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585</xdr:row>
      <xdr:rowOff>0</xdr:rowOff>
    </xdr:from>
    <xdr:to>
      <xdr:col>0</xdr:col>
      <xdr:colOff>152400</xdr:colOff>
      <xdr:row>585</xdr:row>
      <xdr:rowOff>133350</xdr:rowOff>
    </xdr:to>
    <xdr:pic>
      <xdr:nvPicPr>
        <xdr:cNvPr id="737" name="Picture 711">
          <a:extLst>
            <a:ext uri="{FF2B5EF4-FFF2-40B4-BE49-F238E27FC236}">
              <a16:creationId xmlns:a16="http://schemas.microsoft.com/office/drawing/2014/main" id="{82C91336-EAAD-4ACB-A6FC-A2412808B5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176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586</xdr:row>
      <xdr:rowOff>0</xdr:rowOff>
    </xdr:from>
    <xdr:to>
      <xdr:col>0</xdr:col>
      <xdr:colOff>152400</xdr:colOff>
      <xdr:row>586</xdr:row>
      <xdr:rowOff>133350</xdr:rowOff>
    </xdr:to>
    <xdr:pic>
      <xdr:nvPicPr>
        <xdr:cNvPr id="738" name="Picture 710">
          <a:extLst>
            <a:ext uri="{FF2B5EF4-FFF2-40B4-BE49-F238E27FC236}">
              <a16:creationId xmlns:a16="http://schemas.microsoft.com/office/drawing/2014/main" id="{57E37E5E-B10A-42CD-A151-F263D18FE5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338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587</xdr:row>
      <xdr:rowOff>0</xdr:rowOff>
    </xdr:from>
    <xdr:to>
      <xdr:col>0</xdr:col>
      <xdr:colOff>152400</xdr:colOff>
      <xdr:row>587</xdr:row>
      <xdr:rowOff>133350</xdr:rowOff>
    </xdr:to>
    <xdr:pic>
      <xdr:nvPicPr>
        <xdr:cNvPr id="740" name="Picture 708">
          <a:extLst>
            <a:ext uri="{FF2B5EF4-FFF2-40B4-BE49-F238E27FC236}">
              <a16:creationId xmlns:a16="http://schemas.microsoft.com/office/drawing/2014/main" id="{16C11E31-6CF5-4CCB-88C7-67108FC997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662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588</xdr:row>
      <xdr:rowOff>0</xdr:rowOff>
    </xdr:from>
    <xdr:to>
      <xdr:col>0</xdr:col>
      <xdr:colOff>152400</xdr:colOff>
      <xdr:row>588</xdr:row>
      <xdr:rowOff>133350</xdr:rowOff>
    </xdr:to>
    <xdr:pic>
      <xdr:nvPicPr>
        <xdr:cNvPr id="742" name="Picture 706">
          <a:extLst>
            <a:ext uri="{FF2B5EF4-FFF2-40B4-BE49-F238E27FC236}">
              <a16:creationId xmlns:a16="http://schemas.microsoft.com/office/drawing/2014/main" id="{5CFBFCE7-1127-4531-9892-79760D2955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986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589</xdr:row>
      <xdr:rowOff>0</xdr:rowOff>
    </xdr:from>
    <xdr:to>
      <xdr:col>0</xdr:col>
      <xdr:colOff>152400</xdr:colOff>
      <xdr:row>589</xdr:row>
      <xdr:rowOff>133350</xdr:rowOff>
    </xdr:to>
    <xdr:pic>
      <xdr:nvPicPr>
        <xdr:cNvPr id="743" name="Picture 705">
          <a:extLst>
            <a:ext uri="{FF2B5EF4-FFF2-40B4-BE49-F238E27FC236}">
              <a16:creationId xmlns:a16="http://schemas.microsoft.com/office/drawing/2014/main" id="{683062CB-A51A-40DC-AA79-AC84FBE1EA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148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590</xdr:row>
      <xdr:rowOff>0</xdr:rowOff>
    </xdr:from>
    <xdr:to>
      <xdr:col>0</xdr:col>
      <xdr:colOff>152400</xdr:colOff>
      <xdr:row>590</xdr:row>
      <xdr:rowOff>133350</xdr:rowOff>
    </xdr:to>
    <xdr:pic>
      <xdr:nvPicPr>
        <xdr:cNvPr id="744" name="Picture 704">
          <a:extLst>
            <a:ext uri="{FF2B5EF4-FFF2-40B4-BE49-F238E27FC236}">
              <a16:creationId xmlns:a16="http://schemas.microsoft.com/office/drawing/2014/main" id="{FDC0E3FD-5E5F-43EC-8EBF-F262CC294C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310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591</xdr:row>
      <xdr:rowOff>0</xdr:rowOff>
    </xdr:from>
    <xdr:to>
      <xdr:col>0</xdr:col>
      <xdr:colOff>152400</xdr:colOff>
      <xdr:row>591</xdr:row>
      <xdr:rowOff>133350</xdr:rowOff>
    </xdr:to>
    <xdr:pic>
      <xdr:nvPicPr>
        <xdr:cNvPr id="745" name="Picture 703">
          <a:extLst>
            <a:ext uri="{FF2B5EF4-FFF2-40B4-BE49-F238E27FC236}">
              <a16:creationId xmlns:a16="http://schemas.microsoft.com/office/drawing/2014/main" id="{49C2B94A-FB90-4DE8-B408-48B9623DE3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472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592</xdr:row>
      <xdr:rowOff>0</xdr:rowOff>
    </xdr:from>
    <xdr:to>
      <xdr:col>0</xdr:col>
      <xdr:colOff>152400</xdr:colOff>
      <xdr:row>592</xdr:row>
      <xdr:rowOff>133350</xdr:rowOff>
    </xdr:to>
    <xdr:pic>
      <xdr:nvPicPr>
        <xdr:cNvPr id="746" name="Picture 702">
          <a:extLst>
            <a:ext uri="{FF2B5EF4-FFF2-40B4-BE49-F238E27FC236}">
              <a16:creationId xmlns:a16="http://schemas.microsoft.com/office/drawing/2014/main" id="{850F05B0-28EC-48BB-9576-05C30C7CECF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634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593</xdr:row>
      <xdr:rowOff>0</xdr:rowOff>
    </xdr:from>
    <xdr:to>
      <xdr:col>0</xdr:col>
      <xdr:colOff>152400</xdr:colOff>
      <xdr:row>593</xdr:row>
      <xdr:rowOff>133350</xdr:rowOff>
    </xdr:to>
    <xdr:pic>
      <xdr:nvPicPr>
        <xdr:cNvPr id="747" name="Picture 701">
          <a:extLst>
            <a:ext uri="{FF2B5EF4-FFF2-40B4-BE49-F238E27FC236}">
              <a16:creationId xmlns:a16="http://schemas.microsoft.com/office/drawing/2014/main" id="{88DD652A-4577-4EF1-BD63-CFD8A5F79BB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796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594</xdr:row>
      <xdr:rowOff>0</xdr:rowOff>
    </xdr:from>
    <xdr:to>
      <xdr:col>0</xdr:col>
      <xdr:colOff>152400</xdr:colOff>
      <xdr:row>594</xdr:row>
      <xdr:rowOff>133350</xdr:rowOff>
    </xdr:to>
    <xdr:pic>
      <xdr:nvPicPr>
        <xdr:cNvPr id="749" name="Picture 699">
          <a:extLst>
            <a:ext uri="{FF2B5EF4-FFF2-40B4-BE49-F238E27FC236}">
              <a16:creationId xmlns:a16="http://schemas.microsoft.com/office/drawing/2014/main" id="{1B3008CB-D261-4463-8988-F2C7E10C06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119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595</xdr:row>
      <xdr:rowOff>0</xdr:rowOff>
    </xdr:from>
    <xdr:to>
      <xdr:col>0</xdr:col>
      <xdr:colOff>152400</xdr:colOff>
      <xdr:row>595</xdr:row>
      <xdr:rowOff>133350</xdr:rowOff>
    </xdr:to>
    <xdr:pic>
      <xdr:nvPicPr>
        <xdr:cNvPr id="750" name="Picture 698">
          <a:extLst>
            <a:ext uri="{FF2B5EF4-FFF2-40B4-BE49-F238E27FC236}">
              <a16:creationId xmlns:a16="http://schemas.microsoft.com/office/drawing/2014/main" id="{5DD70FBF-D902-4966-A3BD-EC339A764A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281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596</xdr:row>
      <xdr:rowOff>0</xdr:rowOff>
    </xdr:from>
    <xdr:to>
      <xdr:col>0</xdr:col>
      <xdr:colOff>152400</xdr:colOff>
      <xdr:row>596</xdr:row>
      <xdr:rowOff>133350</xdr:rowOff>
    </xdr:to>
    <xdr:pic>
      <xdr:nvPicPr>
        <xdr:cNvPr id="751" name="Picture 697">
          <a:extLst>
            <a:ext uri="{FF2B5EF4-FFF2-40B4-BE49-F238E27FC236}">
              <a16:creationId xmlns:a16="http://schemas.microsoft.com/office/drawing/2014/main" id="{7B5C7E82-D3BD-4B36-91F7-C15CCE21537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443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597</xdr:row>
      <xdr:rowOff>0</xdr:rowOff>
    </xdr:from>
    <xdr:to>
      <xdr:col>0</xdr:col>
      <xdr:colOff>152400</xdr:colOff>
      <xdr:row>597</xdr:row>
      <xdr:rowOff>133350</xdr:rowOff>
    </xdr:to>
    <xdr:pic>
      <xdr:nvPicPr>
        <xdr:cNvPr id="753" name="Picture 695">
          <a:extLst>
            <a:ext uri="{FF2B5EF4-FFF2-40B4-BE49-F238E27FC236}">
              <a16:creationId xmlns:a16="http://schemas.microsoft.com/office/drawing/2014/main" id="{B1F4DF85-943D-4A12-902D-A054FCBD3A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767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598</xdr:row>
      <xdr:rowOff>0</xdr:rowOff>
    </xdr:from>
    <xdr:to>
      <xdr:col>0</xdr:col>
      <xdr:colOff>152400</xdr:colOff>
      <xdr:row>598</xdr:row>
      <xdr:rowOff>133350</xdr:rowOff>
    </xdr:to>
    <xdr:pic>
      <xdr:nvPicPr>
        <xdr:cNvPr id="754" name="Picture 694">
          <a:extLst>
            <a:ext uri="{FF2B5EF4-FFF2-40B4-BE49-F238E27FC236}">
              <a16:creationId xmlns:a16="http://schemas.microsoft.com/office/drawing/2014/main" id="{75B089C0-7995-4F95-881F-18494A859A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9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599</xdr:row>
      <xdr:rowOff>0</xdr:rowOff>
    </xdr:from>
    <xdr:to>
      <xdr:col>0</xdr:col>
      <xdr:colOff>152400</xdr:colOff>
      <xdr:row>599</xdr:row>
      <xdr:rowOff>133350</xdr:rowOff>
    </xdr:to>
    <xdr:pic>
      <xdr:nvPicPr>
        <xdr:cNvPr id="756" name="Picture 692">
          <a:extLst>
            <a:ext uri="{FF2B5EF4-FFF2-40B4-BE49-F238E27FC236}">
              <a16:creationId xmlns:a16="http://schemas.microsoft.com/office/drawing/2014/main" id="{B364BEFE-4FD1-408B-B9E4-8AA3BCE67A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253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600</xdr:row>
      <xdr:rowOff>0</xdr:rowOff>
    </xdr:from>
    <xdr:to>
      <xdr:col>0</xdr:col>
      <xdr:colOff>152400</xdr:colOff>
      <xdr:row>600</xdr:row>
      <xdr:rowOff>133350</xdr:rowOff>
    </xdr:to>
    <xdr:pic>
      <xdr:nvPicPr>
        <xdr:cNvPr id="758" name="Picture 690">
          <a:extLst>
            <a:ext uri="{FF2B5EF4-FFF2-40B4-BE49-F238E27FC236}">
              <a16:creationId xmlns:a16="http://schemas.microsoft.com/office/drawing/2014/main" id="{F38ABE14-8527-46F4-B6A0-B4BA5CC0BC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577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601</xdr:row>
      <xdr:rowOff>0</xdr:rowOff>
    </xdr:from>
    <xdr:to>
      <xdr:col>0</xdr:col>
      <xdr:colOff>152400</xdr:colOff>
      <xdr:row>601</xdr:row>
      <xdr:rowOff>133350</xdr:rowOff>
    </xdr:to>
    <xdr:pic>
      <xdr:nvPicPr>
        <xdr:cNvPr id="759" name="Picture 689">
          <a:extLst>
            <a:ext uri="{FF2B5EF4-FFF2-40B4-BE49-F238E27FC236}">
              <a16:creationId xmlns:a16="http://schemas.microsoft.com/office/drawing/2014/main" id="{32E71068-84F3-42AB-B534-39BC51F20E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739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602</xdr:row>
      <xdr:rowOff>0</xdr:rowOff>
    </xdr:from>
    <xdr:to>
      <xdr:col>0</xdr:col>
      <xdr:colOff>152400</xdr:colOff>
      <xdr:row>602</xdr:row>
      <xdr:rowOff>133350</xdr:rowOff>
    </xdr:to>
    <xdr:pic>
      <xdr:nvPicPr>
        <xdr:cNvPr id="761" name="Picture 687">
          <a:extLst>
            <a:ext uri="{FF2B5EF4-FFF2-40B4-BE49-F238E27FC236}">
              <a16:creationId xmlns:a16="http://schemas.microsoft.com/office/drawing/2014/main" id="{E7457CBB-540C-4E67-B216-6022D43209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063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603</xdr:row>
      <xdr:rowOff>0</xdr:rowOff>
    </xdr:from>
    <xdr:to>
      <xdr:col>0</xdr:col>
      <xdr:colOff>152400</xdr:colOff>
      <xdr:row>603</xdr:row>
      <xdr:rowOff>133350</xdr:rowOff>
    </xdr:to>
    <xdr:pic>
      <xdr:nvPicPr>
        <xdr:cNvPr id="763" name="Picture 685">
          <a:extLst>
            <a:ext uri="{FF2B5EF4-FFF2-40B4-BE49-F238E27FC236}">
              <a16:creationId xmlns:a16="http://schemas.microsoft.com/office/drawing/2014/main" id="{97474C71-4F58-4D5F-A164-AB5D5328C59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386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604</xdr:row>
      <xdr:rowOff>0</xdr:rowOff>
    </xdr:from>
    <xdr:to>
      <xdr:col>0</xdr:col>
      <xdr:colOff>152400</xdr:colOff>
      <xdr:row>604</xdr:row>
      <xdr:rowOff>133350</xdr:rowOff>
    </xdr:to>
    <xdr:pic>
      <xdr:nvPicPr>
        <xdr:cNvPr id="764" name="Picture 684">
          <a:extLst>
            <a:ext uri="{FF2B5EF4-FFF2-40B4-BE49-F238E27FC236}">
              <a16:creationId xmlns:a16="http://schemas.microsoft.com/office/drawing/2014/main" id="{860F0592-DF64-4AE3-907A-C75C58F64C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548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605</xdr:row>
      <xdr:rowOff>0</xdr:rowOff>
    </xdr:from>
    <xdr:to>
      <xdr:col>0</xdr:col>
      <xdr:colOff>152400</xdr:colOff>
      <xdr:row>605</xdr:row>
      <xdr:rowOff>133350</xdr:rowOff>
    </xdr:to>
    <xdr:pic>
      <xdr:nvPicPr>
        <xdr:cNvPr id="765" name="Picture 683">
          <a:extLst>
            <a:ext uri="{FF2B5EF4-FFF2-40B4-BE49-F238E27FC236}">
              <a16:creationId xmlns:a16="http://schemas.microsoft.com/office/drawing/2014/main" id="{A1E7AA43-EF1E-4E17-957D-5246561485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710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606</xdr:row>
      <xdr:rowOff>0</xdr:rowOff>
    </xdr:from>
    <xdr:to>
      <xdr:col>0</xdr:col>
      <xdr:colOff>152400</xdr:colOff>
      <xdr:row>606</xdr:row>
      <xdr:rowOff>133350</xdr:rowOff>
    </xdr:to>
    <xdr:pic>
      <xdr:nvPicPr>
        <xdr:cNvPr id="766" name="Picture 682">
          <a:extLst>
            <a:ext uri="{FF2B5EF4-FFF2-40B4-BE49-F238E27FC236}">
              <a16:creationId xmlns:a16="http://schemas.microsoft.com/office/drawing/2014/main" id="{930B77E7-7E27-4CDC-B5BA-24D2EAFED4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72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607</xdr:row>
      <xdr:rowOff>0</xdr:rowOff>
    </xdr:from>
    <xdr:to>
      <xdr:col>0</xdr:col>
      <xdr:colOff>152400</xdr:colOff>
      <xdr:row>607</xdr:row>
      <xdr:rowOff>133350</xdr:rowOff>
    </xdr:to>
    <xdr:pic>
      <xdr:nvPicPr>
        <xdr:cNvPr id="767" name="Picture 681">
          <a:extLst>
            <a:ext uri="{FF2B5EF4-FFF2-40B4-BE49-F238E27FC236}">
              <a16:creationId xmlns:a16="http://schemas.microsoft.com/office/drawing/2014/main" id="{6AAD3E5C-0C2F-4B89-8192-35F291B4B6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034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608</xdr:row>
      <xdr:rowOff>0</xdr:rowOff>
    </xdr:from>
    <xdr:to>
      <xdr:col>0</xdr:col>
      <xdr:colOff>152400</xdr:colOff>
      <xdr:row>608</xdr:row>
      <xdr:rowOff>133350</xdr:rowOff>
    </xdr:to>
    <xdr:pic>
      <xdr:nvPicPr>
        <xdr:cNvPr id="768" name="Picture 680">
          <a:extLst>
            <a:ext uri="{FF2B5EF4-FFF2-40B4-BE49-F238E27FC236}">
              <a16:creationId xmlns:a16="http://schemas.microsoft.com/office/drawing/2014/main" id="{A3421914-035F-4E31-8011-EADECE8F39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196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609</xdr:row>
      <xdr:rowOff>0</xdr:rowOff>
    </xdr:from>
    <xdr:to>
      <xdr:col>0</xdr:col>
      <xdr:colOff>152400</xdr:colOff>
      <xdr:row>609</xdr:row>
      <xdr:rowOff>133350</xdr:rowOff>
    </xdr:to>
    <xdr:pic>
      <xdr:nvPicPr>
        <xdr:cNvPr id="769" name="Picture 679">
          <a:extLst>
            <a:ext uri="{FF2B5EF4-FFF2-40B4-BE49-F238E27FC236}">
              <a16:creationId xmlns:a16="http://schemas.microsoft.com/office/drawing/2014/main" id="{B706B55A-2C21-4C7A-A821-A850675234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358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610</xdr:row>
      <xdr:rowOff>0</xdr:rowOff>
    </xdr:from>
    <xdr:to>
      <xdr:col>0</xdr:col>
      <xdr:colOff>152400</xdr:colOff>
      <xdr:row>610</xdr:row>
      <xdr:rowOff>133350</xdr:rowOff>
    </xdr:to>
    <xdr:pic>
      <xdr:nvPicPr>
        <xdr:cNvPr id="770" name="Picture 678">
          <a:extLst>
            <a:ext uri="{FF2B5EF4-FFF2-40B4-BE49-F238E27FC236}">
              <a16:creationId xmlns:a16="http://schemas.microsoft.com/office/drawing/2014/main" id="{9027C89A-3D9F-47D8-8553-7DB40A00875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20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611</xdr:row>
      <xdr:rowOff>0</xdr:rowOff>
    </xdr:from>
    <xdr:to>
      <xdr:col>0</xdr:col>
      <xdr:colOff>152400</xdr:colOff>
      <xdr:row>611</xdr:row>
      <xdr:rowOff>133350</xdr:rowOff>
    </xdr:to>
    <xdr:pic>
      <xdr:nvPicPr>
        <xdr:cNvPr id="771" name="Picture 677">
          <a:extLst>
            <a:ext uri="{FF2B5EF4-FFF2-40B4-BE49-F238E27FC236}">
              <a16:creationId xmlns:a16="http://schemas.microsoft.com/office/drawing/2014/main" id="{AC1ED573-7B79-43F1-82E4-E8C2BBC737D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682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612</xdr:row>
      <xdr:rowOff>0</xdr:rowOff>
    </xdr:from>
    <xdr:to>
      <xdr:col>0</xdr:col>
      <xdr:colOff>152400</xdr:colOff>
      <xdr:row>612</xdr:row>
      <xdr:rowOff>133350</xdr:rowOff>
    </xdr:to>
    <xdr:pic>
      <xdr:nvPicPr>
        <xdr:cNvPr id="772" name="Picture 676">
          <a:extLst>
            <a:ext uri="{FF2B5EF4-FFF2-40B4-BE49-F238E27FC236}">
              <a16:creationId xmlns:a16="http://schemas.microsoft.com/office/drawing/2014/main" id="{06A5D5A2-F648-40DF-81EC-26E41509B0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844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613</xdr:row>
      <xdr:rowOff>0</xdr:rowOff>
    </xdr:from>
    <xdr:to>
      <xdr:col>0</xdr:col>
      <xdr:colOff>152400</xdr:colOff>
      <xdr:row>613</xdr:row>
      <xdr:rowOff>133350</xdr:rowOff>
    </xdr:to>
    <xdr:pic>
      <xdr:nvPicPr>
        <xdr:cNvPr id="773" name="Picture 675">
          <a:extLst>
            <a:ext uri="{FF2B5EF4-FFF2-40B4-BE49-F238E27FC236}">
              <a16:creationId xmlns:a16="http://schemas.microsoft.com/office/drawing/2014/main" id="{7005D8DD-FF14-4B26-9534-CCA626BA454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006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614</xdr:row>
      <xdr:rowOff>0</xdr:rowOff>
    </xdr:from>
    <xdr:to>
      <xdr:col>0</xdr:col>
      <xdr:colOff>152400</xdr:colOff>
      <xdr:row>614</xdr:row>
      <xdr:rowOff>133350</xdr:rowOff>
    </xdr:to>
    <xdr:pic>
      <xdr:nvPicPr>
        <xdr:cNvPr id="774" name="Picture 674">
          <a:extLst>
            <a:ext uri="{FF2B5EF4-FFF2-40B4-BE49-F238E27FC236}">
              <a16:creationId xmlns:a16="http://schemas.microsoft.com/office/drawing/2014/main" id="{86FEEADF-32BD-49F5-B927-21113CA1D9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168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615</xdr:row>
      <xdr:rowOff>0</xdr:rowOff>
    </xdr:from>
    <xdr:to>
      <xdr:col>0</xdr:col>
      <xdr:colOff>152400</xdr:colOff>
      <xdr:row>615</xdr:row>
      <xdr:rowOff>133350</xdr:rowOff>
    </xdr:to>
    <xdr:pic>
      <xdr:nvPicPr>
        <xdr:cNvPr id="775" name="Picture 673">
          <a:extLst>
            <a:ext uri="{FF2B5EF4-FFF2-40B4-BE49-F238E27FC236}">
              <a16:creationId xmlns:a16="http://schemas.microsoft.com/office/drawing/2014/main" id="{22B5229E-25AB-4865-B1CB-0254D0D50D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329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616</xdr:row>
      <xdr:rowOff>0</xdr:rowOff>
    </xdr:from>
    <xdr:to>
      <xdr:col>0</xdr:col>
      <xdr:colOff>152400</xdr:colOff>
      <xdr:row>616</xdr:row>
      <xdr:rowOff>133350</xdr:rowOff>
    </xdr:to>
    <xdr:pic>
      <xdr:nvPicPr>
        <xdr:cNvPr id="776" name="Picture 672">
          <a:extLst>
            <a:ext uri="{FF2B5EF4-FFF2-40B4-BE49-F238E27FC236}">
              <a16:creationId xmlns:a16="http://schemas.microsoft.com/office/drawing/2014/main" id="{6DCCBD35-1CC3-477E-9064-2FF9DE30EF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491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617</xdr:row>
      <xdr:rowOff>0</xdr:rowOff>
    </xdr:from>
    <xdr:to>
      <xdr:col>0</xdr:col>
      <xdr:colOff>152400</xdr:colOff>
      <xdr:row>617</xdr:row>
      <xdr:rowOff>133350</xdr:rowOff>
    </xdr:to>
    <xdr:pic>
      <xdr:nvPicPr>
        <xdr:cNvPr id="777" name="Picture 671">
          <a:extLst>
            <a:ext uri="{FF2B5EF4-FFF2-40B4-BE49-F238E27FC236}">
              <a16:creationId xmlns:a16="http://schemas.microsoft.com/office/drawing/2014/main" id="{3AEA7B62-3096-4EB7-A6FD-4DBB21FA77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653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618</xdr:row>
      <xdr:rowOff>0</xdr:rowOff>
    </xdr:from>
    <xdr:to>
      <xdr:col>0</xdr:col>
      <xdr:colOff>152400</xdr:colOff>
      <xdr:row>618</xdr:row>
      <xdr:rowOff>133350</xdr:rowOff>
    </xdr:to>
    <xdr:pic>
      <xdr:nvPicPr>
        <xdr:cNvPr id="778" name="Picture 670">
          <a:extLst>
            <a:ext uri="{FF2B5EF4-FFF2-40B4-BE49-F238E27FC236}">
              <a16:creationId xmlns:a16="http://schemas.microsoft.com/office/drawing/2014/main" id="{76E3EBEA-F937-43D1-9D54-AFFC1587FF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815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619</xdr:row>
      <xdr:rowOff>0</xdr:rowOff>
    </xdr:from>
    <xdr:to>
      <xdr:col>0</xdr:col>
      <xdr:colOff>152400</xdr:colOff>
      <xdr:row>619</xdr:row>
      <xdr:rowOff>133350</xdr:rowOff>
    </xdr:to>
    <xdr:pic>
      <xdr:nvPicPr>
        <xdr:cNvPr id="779" name="Picture 669">
          <a:extLst>
            <a:ext uri="{FF2B5EF4-FFF2-40B4-BE49-F238E27FC236}">
              <a16:creationId xmlns:a16="http://schemas.microsoft.com/office/drawing/2014/main" id="{2B468C32-7A58-4D3F-B742-C789DE35E2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977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620</xdr:row>
      <xdr:rowOff>0</xdr:rowOff>
    </xdr:from>
    <xdr:to>
      <xdr:col>0</xdr:col>
      <xdr:colOff>152400</xdr:colOff>
      <xdr:row>620</xdr:row>
      <xdr:rowOff>133350</xdr:rowOff>
    </xdr:to>
    <xdr:pic>
      <xdr:nvPicPr>
        <xdr:cNvPr id="781" name="Picture 667">
          <a:extLst>
            <a:ext uri="{FF2B5EF4-FFF2-40B4-BE49-F238E27FC236}">
              <a16:creationId xmlns:a16="http://schemas.microsoft.com/office/drawing/2014/main" id="{A90D24A7-345E-41F3-816B-473CEF6FAF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301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621</xdr:row>
      <xdr:rowOff>0</xdr:rowOff>
    </xdr:from>
    <xdr:to>
      <xdr:col>0</xdr:col>
      <xdr:colOff>152400</xdr:colOff>
      <xdr:row>621</xdr:row>
      <xdr:rowOff>133350</xdr:rowOff>
    </xdr:to>
    <xdr:pic>
      <xdr:nvPicPr>
        <xdr:cNvPr id="782" name="Picture 666">
          <a:extLst>
            <a:ext uri="{FF2B5EF4-FFF2-40B4-BE49-F238E27FC236}">
              <a16:creationId xmlns:a16="http://schemas.microsoft.com/office/drawing/2014/main" id="{BD348934-CBC9-4AD8-9BAF-F58DB49FAE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63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622</xdr:row>
      <xdr:rowOff>0</xdr:rowOff>
    </xdr:from>
    <xdr:to>
      <xdr:col>0</xdr:col>
      <xdr:colOff>152400</xdr:colOff>
      <xdr:row>622</xdr:row>
      <xdr:rowOff>133350</xdr:rowOff>
    </xdr:to>
    <xdr:pic>
      <xdr:nvPicPr>
        <xdr:cNvPr id="783" name="Picture 665">
          <a:extLst>
            <a:ext uri="{FF2B5EF4-FFF2-40B4-BE49-F238E27FC236}">
              <a16:creationId xmlns:a16="http://schemas.microsoft.com/office/drawing/2014/main" id="{FD88C1F9-589D-4BC5-A5C5-9826BB182D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625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623</xdr:row>
      <xdr:rowOff>0</xdr:rowOff>
    </xdr:from>
    <xdr:to>
      <xdr:col>0</xdr:col>
      <xdr:colOff>152400</xdr:colOff>
      <xdr:row>623</xdr:row>
      <xdr:rowOff>133350</xdr:rowOff>
    </xdr:to>
    <xdr:pic>
      <xdr:nvPicPr>
        <xdr:cNvPr id="784" name="Picture 664">
          <a:extLst>
            <a:ext uri="{FF2B5EF4-FFF2-40B4-BE49-F238E27FC236}">
              <a16:creationId xmlns:a16="http://schemas.microsoft.com/office/drawing/2014/main" id="{8BE8863F-F5B4-41D4-8637-9E50426C95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787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624</xdr:row>
      <xdr:rowOff>0</xdr:rowOff>
    </xdr:from>
    <xdr:to>
      <xdr:col>0</xdr:col>
      <xdr:colOff>152400</xdr:colOff>
      <xdr:row>624</xdr:row>
      <xdr:rowOff>133350</xdr:rowOff>
    </xdr:to>
    <xdr:pic>
      <xdr:nvPicPr>
        <xdr:cNvPr id="789" name="Picture 659">
          <a:extLst>
            <a:ext uri="{FF2B5EF4-FFF2-40B4-BE49-F238E27FC236}">
              <a16:creationId xmlns:a16="http://schemas.microsoft.com/office/drawing/2014/main" id="{16AFFCA5-7C4A-4BF0-ACB1-B77289350B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596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625</xdr:row>
      <xdr:rowOff>0</xdr:rowOff>
    </xdr:from>
    <xdr:to>
      <xdr:col>0</xdr:col>
      <xdr:colOff>152400</xdr:colOff>
      <xdr:row>625</xdr:row>
      <xdr:rowOff>133350</xdr:rowOff>
    </xdr:to>
    <xdr:pic>
      <xdr:nvPicPr>
        <xdr:cNvPr id="790" name="Picture 658">
          <a:extLst>
            <a:ext uri="{FF2B5EF4-FFF2-40B4-BE49-F238E27FC236}">
              <a16:creationId xmlns:a16="http://schemas.microsoft.com/office/drawing/2014/main" id="{726ED79E-7810-4465-A2D1-2768878205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758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626</xdr:row>
      <xdr:rowOff>0</xdr:rowOff>
    </xdr:from>
    <xdr:to>
      <xdr:col>0</xdr:col>
      <xdr:colOff>152400</xdr:colOff>
      <xdr:row>626</xdr:row>
      <xdr:rowOff>133350</xdr:rowOff>
    </xdr:to>
    <xdr:pic>
      <xdr:nvPicPr>
        <xdr:cNvPr id="792" name="Picture 656">
          <a:extLst>
            <a:ext uri="{FF2B5EF4-FFF2-40B4-BE49-F238E27FC236}">
              <a16:creationId xmlns:a16="http://schemas.microsoft.com/office/drawing/2014/main" id="{BF1B8DCE-93B3-4539-AAFB-E481C874CD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082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627</xdr:row>
      <xdr:rowOff>0</xdr:rowOff>
    </xdr:from>
    <xdr:to>
      <xdr:col>0</xdr:col>
      <xdr:colOff>152400</xdr:colOff>
      <xdr:row>627</xdr:row>
      <xdr:rowOff>133350</xdr:rowOff>
    </xdr:to>
    <xdr:pic>
      <xdr:nvPicPr>
        <xdr:cNvPr id="794" name="Picture 654">
          <a:extLst>
            <a:ext uri="{FF2B5EF4-FFF2-40B4-BE49-F238E27FC236}">
              <a16:creationId xmlns:a16="http://schemas.microsoft.com/office/drawing/2014/main" id="{29B79571-4D03-47DF-A6B6-099463380A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406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628</xdr:row>
      <xdr:rowOff>0</xdr:rowOff>
    </xdr:from>
    <xdr:to>
      <xdr:col>0</xdr:col>
      <xdr:colOff>152400</xdr:colOff>
      <xdr:row>628</xdr:row>
      <xdr:rowOff>133350</xdr:rowOff>
    </xdr:to>
    <xdr:pic>
      <xdr:nvPicPr>
        <xdr:cNvPr id="796" name="Picture 652">
          <a:extLst>
            <a:ext uri="{FF2B5EF4-FFF2-40B4-BE49-F238E27FC236}">
              <a16:creationId xmlns:a16="http://schemas.microsoft.com/office/drawing/2014/main" id="{74D56724-889A-42D2-81AA-B98A58B4D7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730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629</xdr:row>
      <xdr:rowOff>0</xdr:rowOff>
    </xdr:from>
    <xdr:to>
      <xdr:col>0</xdr:col>
      <xdr:colOff>152400</xdr:colOff>
      <xdr:row>629</xdr:row>
      <xdr:rowOff>133350</xdr:rowOff>
    </xdr:to>
    <xdr:pic>
      <xdr:nvPicPr>
        <xdr:cNvPr id="798" name="Picture 650">
          <a:extLst>
            <a:ext uri="{FF2B5EF4-FFF2-40B4-BE49-F238E27FC236}">
              <a16:creationId xmlns:a16="http://schemas.microsoft.com/office/drawing/2014/main" id="{E6E5B743-952F-4DB2-8CE9-47EEAA80E5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054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630</xdr:row>
      <xdr:rowOff>0</xdr:rowOff>
    </xdr:from>
    <xdr:to>
      <xdr:col>0</xdr:col>
      <xdr:colOff>152400</xdr:colOff>
      <xdr:row>630</xdr:row>
      <xdr:rowOff>133350</xdr:rowOff>
    </xdr:to>
    <xdr:pic>
      <xdr:nvPicPr>
        <xdr:cNvPr id="799" name="Picture 649">
          <a:extLst>
            <a:ext uri="{FF2B5EF4-FFF2-40B4-BE49-F238E27FC236}">
              <a16:creationId xmlns:a16="http://schemas.microsoft.com/office/drawing/2014/main" id="{78110B41-DA88-403C-AD5A-4382E44C0A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216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631</xdr:row>
      <xdr:rowOff>0</xdr:rowOff>
    </xdr:from>
    <xdr:to>
      <xdr:col>0</xdr:col>
      <xdr:colOff>152400</xdr:colOff>
      <xdr:row>631</xdr:row>
      <xdr:rowOff>133350</xdr:rowOff>
    </xdr:to>
    <xdr:pic>
      <xdr:nvPicPr>
        <xdr:cNvPr id="800" name="Picture 648">
          <a:extLst>
            <a:ext uri="{FF2B5EF4-FFF2-40B4-BE49-F238E27FC236}">
              <a16:creationId xmlns:a16="http://schemas.microsoft.com/office/drawing/2014/main" id="{12C7AE79-CEDE-486B-8F65-D303B5E2B3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378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632</xdr:row>
      <xdr:rowOff>0</xdr:rowOff>
    </xdr:from>
    <xdr:to>
      <xdr:col>0</xdr:col>
      <xdr:colOff>152400</xdr:colOff>
      <xdr:row>632</xdr:row>
      <xdr:rowOff>133350</xdr:rowOff>
    </xdr:to>
    <xdr:pic>
      <xdr:nvPicPr>
        <xdr:cNvPr id="801" name="Picture 647">
          <a:extLst>
            <a:ext uri="{FF2B5EF4-FFF2-40B4-BE49-F238E27FC236}">
              <a16:creationId xmlns:a16="http://schemas.microsoft.com/office/drawing/2014/main" id="{056DCF9D-1027-4CAB-BE27-A19A09AAD8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633</xdr:row>
      <xdr:rowOff>0</xdr:rowOff>
    </xdr:from>
    <xdr:to>
      <xdr:col>0</xdr:col>
      <xdr:colOff>152400</xdr:colOff>
      <xdr:row>633</xdr:row>
      <xdr:rowOff>133350</xdr:rowOff>
    </xdr:to>
    <xdr:pic>
      <xdr:nvPicPr>
        <xdr:cNvPr id="802" name="Picture 646">
          <a:extLst>
            <a:ext uri="{FF2B5EF4-FFF2-40B4-BE49-F238E27FC236}">
              <a16:creationId xmlns:a16="http://schemas.microsoft.com/office/drawing/2014/main" id="{2C12CEBA-65AD-4A98-8D34-36525AF60F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70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634</xdr:row>
      <xdr:rowOff>0</xdr:rowOff>
    </xdr:from>
    <xdr:to>
      <xdr:col>0</xdr:col>
      <xdr:colOff>152400</xdr:colOff>
      <xdr:row>634</xdr:row>
      <xdr:rowOff>133350</xdr:rowOff>
    </xdr:to>
    <xdr:pic>
      <xdr:nvPicPr>
        <xdr:cNvPr id="803" name="Picture 645">
          <a:extLst>
            <a:ext uri="{FF2B5EF4-FFF2-40B4-BE49-F238E27FC236}">
              <a16:creationId xmlns:a16="http://schemas.microsoft.com/office/drawing/2014/main" id="{B1E58632-3232-430C-A7F3-0706501EFB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86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635</xdr:row>
      <xdr:rowOff>0</xdr:rowOff>
    </xdr:from>
    <xdr:to>
      <xdr:col>0</xdr:col>
      <xdr:colOff>152400</xdr:colOff>
      <xdr:row>635</xdr:row>
      <xdr:rowOff>133350</xdr:rowOff>
    </xdr:to>
    <xdr:pic>
      <xdr:nvPicPr>
        <xdr:cNvPr id="804" name="Picture 644">
          <a:extLst>
            <a:ext uri="{FF2B5EF4-FFF2-40B4-BE49-F238E27FC236}">
              <a16:creationId xmlns:a16="http://schemas.microsoft.com/office/drawing/2014/main" id="{C2CF3439-248F-4E46-8A98-987BC254DB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02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636</xdr:row>
      <xdr:rowOff>0</xdr:rowOff>
    </xdr:from>
    <xdr:to>
      <xdr:col>0</xdr:col>
      <xdr:colOff>152400</xdr:colOff>
      <xdr:row>636</xdr:row>
      <xdr:rowOff>133350</xdr:rowOff>
    </xdr:to>
    <xdr:pic>
      <xdr:nvPicPr>
        <xdr:cNvPr id="805" name="Picture 643">
          <a:extLst>
            <a:ext uri="{FF2B5EF4-FFF2-40B4-BE49-F238E27FC236}">
              <a16:creationId xmlns:a16="http://schemas.microsoft.com/office/drawing/2014/main" id="{5EF33A6F-852F-4BC3-A8B8-15A37C0333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18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637</xdr:row>
      <xdr:rowOff>0</xdr:rowOff>
    </xdr:from>
    <xdr:to>
      <xdr:col>0</xdr:col>
      <xdr:colOff>152400</xdr:colOff>
      <xdr:row>637</xdr:row>
      <xdr:rowOff>133350</xdr:rowOff>
    </xdr:to>
    <xdr:pic>
      <xdr:nvPicPr>
        <xdr:cNvPr id="806" name="Picture 642">
          <a:extLst>
            <a:ext uri="{FF2B5EF4-FFF2-40B4-BE49-F238E27FC236}">
              <a16:creationId xmlns:a16="http://schemas.microsoft.com/office/drawing/2014/main" id="{40FADD80-D9D2-424F-B8A6-91807E50A1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34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638</xdr:row>
      <xdr:rowOff>0</xdr:rowOff>
    </xdr:from>
    <xdr:to>
      <xdr:col>0</xdr:col>
      <xdr:colOff>152400</xdr:colOff>
      <xdr:row>638</xdr:row>
      <xdr:rowOff>133350</xdr:rowOff>
    </xdr:to>
    <xdr:pic>
      <xdr:nvPicPr>
        <xdr:cNvPr id="807" name="Picture 641">
          <a:extLst>
            <a:ext uri="{FF2B5EF4-FFF2-40B4-BE49-F238E27FC236}">
              <a16:creationId xmlns:a16="http://schemas.microsoft.com/office/drawing/2014/main" id="{0DABFB01-8D32-4654-9805-9519F17811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51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639</xdr:row>
      <xdr:rowOff>0</xdr:rowOff>
    </xdr:from>
    <xdr:to>
      <xdr:col>0</xdr:col>
      <xdr:colOff>152400</xdr:colOff>
      <xdr:row>639</xdr:row>
      <xdr:rowOff>133350</xdr:rowOff>
    </xdr:to>
    <xdr:pic>
      <xdr:nvPicPr>
        <xdr:cNvPr id="808" name="Picture 640">
          <a:extLst>
            <a:ext uri="{FF2B5EF4-FFF2-40B4-BE49-F238E27FC236}">
              <a16:creationId xmlns:a16="http://schemas.microsoft.com/office/drawing/2014/main" id="{157BBF05-E0E3-4E40-86E8-103D84B0A8E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67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640</xdr:row>
      <xdr:rowOff>0</xdr:rowOff>
    </xdr:from>
    <xdr:to>
      <xdr:col>0</xdr:col>
      <xdr:colOff>152400</xdr:colOff>
      <xdr:row>640</xdr:row>
      <xdr:rowOff>133350</xdr:rowOff>
    </xdr:to>
    <xdr:pic>
      <xdr:nvPicPr>
        <xdr:cNvPr id="809" name="Picture 639">
          <a:extLst>
            <a:ext uri="{FF2B5EF4-FFF2-40B4-BE49-F238E27FC236}">
              <a16:creationId xmlns:a16="http://schemas.microsoft.com/office/drawing/2014/main" id="{36C16063-C284-49A8-8F8C-79578F2E87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83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641</xdr:row>
      <xdr:rowOff>0</xdr:rowOff>
    </xdr:from>
    <xdr:to>
      <xdr:col>0</xdr:col>
      <xdr:colOff>152400</xdr:colOff>
      <xdr:row>641</xdr:row>
      <xdr:rowOff>133350</xdr:rowOff>
    </xdr:to>
    <xdr:pic>
      <xdr:nvPicPr>
        <xdr:cNvPr id="810" name="Picture 638">
          <a:extLst>
            <a:ext uri="{FF2B5EF4-FFF2-40B4-BE49-F238E27FC236}">
              <a16:creationId xmlns:a16="http://schemas.microsoft.com/office/drawing/2014/main" id="{9FE069E2-F62B-4937-9BF2-B10D905597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99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642</xdr:row>
      <xdr:rowOff>0</xdr:rowOff>
    </xdr:from>
    <xdr:to>
      <xdr:col>0</xdr:col>
      <xdr:colOff>152400</xdr:colOff>
      <xdr:row>642</xdr:row>
      <xdr:rowOff>133350</xdr:rowOff>
    </xdr:to>
    <xdr:pic>
      <xdr:nvPicPr>
        <xdr:cNvPr id="811" name="Picture 637">
          <a:extLst>
            <a:ext uri="{FF2B5EF4-FFF2-40B4-BE49-F238E27FC236}">
              <a16:creationId xmlns:a16="http://schemas.microsoft.com/office/drawing/2014/main" id="{E0A0F691-4092-42A4-A12C-8726425FEF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15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643</xdr:row>
      <xdr:rowOff>0</xdr:rowOff>
    </xdr:from>
    <xdr:to>
      <xdr:col>0</xdr:col>
      <xdr:colOff>152400</xdr:colOff>
      <xdr:row>643</xdr:row>
      <xdr:rowOff>133350</xdr:rowOff>
    </xdr:to>
    <xdr:pic>
      <xdr:nvPicPr>
        <xdr:cNvPr id="813" name="Picture 635">
          <a:extLst>
            <a:ext uri="{FF2B5EF4-FFF2-40B4-BE49-F238E27FC236}">
              <a16:creationId xmlns:a16="http://schemas.microsoft.com/office/drawing/2014/main" id="{E585D7B0-A739-496E-82D2-059EC228E4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48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644</xdr:row>
      <xdr:rowOff>0</xdr:rowOff>
    </xdr:from>
    <xdr:to>
      <xdr:col>0</xdr:col>
      <xdr:colOff>152400</xdr:colOff>
      <xdr:row>644</xdr:row>
      <xdr:rowOff>133350</xdr:rowOff>
    </xdr:to>
    <xdr:pic>
      <xdr:nvPicPr>
        <xdr:cNvPr id="815" name="Picture 633">
          <a:extLst>
            <a:ext uri="{FF2B5EF4-FFF2-40B4-BE49-F238E27FC236}">
              <a16:creationId xmlns:a16="http://schemas.microsoft.com/office/drawing/2014/main" id="{599733BA-703F-477A-9492-76FA417DE0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80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645</xdr:row>
      <xdr:rowOff>0</xdr:rowOff>
    </xdr:from>
    <xdr:to>
      <xdr:col>0</xdr:col>
      <xdr:colOff>152400</xdr:colOff>
      <xdr:row>645</xdr:row>
      <xdr:rowOff>133350</xdr:rowOff>
    </xdr:to>
    <xdr:pic>
      <xdr:nvPicPr>
        <xdr:cNvPr id="816" name="Picture 632">
          <a:extLst>
            <a:ext uri="{FF2B5EF4-FFF2-40B4-BE49-F238E27FC236}">
              <a16:creationId xmlns:a16="http://schemas.microsoft.com/office/drawing/2014/main" id="{F3E8B75E-0E35-4615-B1D7-CFF454DEC1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96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646</xdr:row>
      <xdr:rowOff>0</xdr:rowOff>
    </xdr:from>
    <xdr:to>
      <xdr:col>0</xdr:col>
      <xdr:colOff>152400</xdr:colOff>
      <xdr:row>646</xdr:row>
      <xdr:rowOff>133350</xdr:rowOff>
    </xdr:to>
    <xdr:pic>
      <xdr:nvPicPr>
        <xdr:cNvPr id="817" name="Picture 631">
          <a:extLst>
            <a:ext uri="{FF2B5EF4-FFF2-40B4-BE49-F238E27FC236}">
              <a16:creationId xmlns:a16="http://schemas.microsoft.com/office/drawing/2014/main" id="{9A41DF3E-E96A-498C-A77D-408A4FA7FC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13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647</xdr:row>
      <xdr:rowOff>0</xdr:rowOff>
    </xdr:from>
    <xdr:to>
      <xdr:col>0</xdr:col>
      <xdr:colOff>152400</xdr:colOff>
      <xdr:row>647</xdr:row>
      <xdr:rowOff>133350</xdr:rowOff>
    </xdr:to>
    <xdr:pic>
      <xdr:nvPicPr>
        <xdr:cNvPr id="818" name="Picture 630">
          <a:extLst>
            <a:ext uri="{FF2B5EF4-FFF2-40B4-BE49-F238E27FC236}">
              <a16:creationId xmlns:a16="http://schemas.microsoft.com/office/drawing/2014/main" id="{8348BA4A-C185-4E2F-97C8-DFF39D7DD4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29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648</xdr:row>
      <xdr:rowOff>0</xdr:rowOff>
    </xdr:from>
    <xdr:to>
      <xdr:col>0</xdr:col>
      <xdr:colOff>152400</xdr:colOff>
      <xdr:row>648</xdr:row>
      <xdr:rowOff>133350</xdr:rowOff>
    </xdr:to>
    <xdr:pic>
      <xdr:nvPicPr>
        <xdr:cNvPr id="819" name="Picture 629">
          <a:extLst>
            <a:ext uri="{FF2B5EF4-FFF2-40B4-BE49-F238E27FC236}">
              <a16:creationId xmlns:a16="http://schemas.microsoft.com/office/drawing/2014/main" id="{623CBE1D-6A9D-4D2C-BB09-AC64A18C80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454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649</xdr:row>
      <xdr:rowOff>0</xdr:rowOff>
    </xdr:from>
    <xdr:to>
      <xdr:col>0</xdr:col>
      <xdr:colOff>152400</xdr:colOff>
      <xdr:row>649</xdr:row>
      <xdr:rowOff>133350</xdr:rowOff>
    </xdr:to>
    <xdr:pic>
      <xdr:nvPicPr>
        <xdr:cNvPr id="820" name="Picture 628">
          <a:extLst>
            <a:ext uri="{FF2B5EF4-FFF2-40B4-BE49-F238E27FC236}">
              <a16:creationId xmlns:a16="http://schemas.microsoft.com/office/drawing/2014/main" id="{E8E1DD8E-AA58-4AE6-9241-671E2B4709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61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650</xdr:row>
      <xdr:rowOff>0</xdr:rowOff>
    </xdr:from>
    <xdr:to>
      <xdr:col>0</xdr:col>
      <xdr:colOff>152400</xdr:colOff>
      <xdr:row>650</xdr:row>
      <xdr:rowOff>133350</xdr:rowOff>
    </xdr:to>
    <xdr:pic>
      <xdr:nvPicPr>
        <xdr:cNvPr id="821" name="Picture 627">
          <a:extLst>
            <a:ext uri="{FF2B5EF4-FFF2-40B4-BE49-F238E27FC236}">
              <a16:creationId xmlns:a16="http://schemas.microsoft.com/office/drawing/2014/main" id="{BAF54409-739E-4166-A5BD-97852AC9BF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77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651</xdr:row>
      <xdr:rowOff>0</xdr:rowOff>
    </xdr:from>
    <xdr:to>
      <xdr:col>0</xdr:col>
      <xdr:colOff>152400</xdr:colOff>
      <xdr:row>651</xdr:row>
      <xdr:rowOff>133350</xdr:rowOff>
    </xdr:to>
    <xdr:pic>
      <xdr:nvPicPr>
        <xdr:cNvPr id="822" name="Picture 626">
          <a:extLst>
            <a:ext uri="{FF2B5EF4-FFF2-40B4-BE49-F238E27FC236}">
              <a16:creationId xmlns:a16="http://schemas.microsoft.com/office/drawing/2014/main" id="{C6D3DA4F-F4F8-4A52-94EE-F5E98C6E1D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94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652</xdr:row>
      <xdr:rowOff>0</xdr:rowOff>
    </xdr:from>
    <xdr:to>
      <xdr:col>0</xdr:col>
      <xdr:colOff>152400</xdr:colOff>
      <xdr:row>652</xdr:row>
      <xdr:rowOff>133350</xdr:rowOff>
    </xdr:to>
    <xdr:pic>
      <xdr:nvPicPr>
        <xdr:cNvPr id="823" name="Picture 625">
          <a:extLst>
            <a:ext uri="{FF2B5EF4-FFF2-40B4-BE49-F238E27FC236}">
              <a16:creationId xmlns:a16="http://schemas.microsoft.com/office/drawing/2014/main" id="{AF1B53B9-2C3E-4782-B620-1FF3D0FCACF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102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653</xdr:row>
      <xdr:rowOff>0</xdr:rowOff>
    </xdr:from>
    <xdr:to>
      <xdr:col>0</xdr:col>
      <xdr:colOff>152400</xdr:colOff>
      <xdr:row>653</xdr:row>
      <xdr:rowOff>133350</xdr:rowOff>
    </xdr:to>
    <xdr:pic>
      <xdr:nvPicPr>
        <xdr:cNvPr id="824" name="Picture 624">
          <a:extLst>
            <a:ext uri="{FF2B5EF4-FFF2-40B4-BE49-F238E27FC236}">
              <a16:creationId xmlns:a16="http://schemas.microsoft.com/office/drawing/2014/main" id="{71088097-26CD-4C28-95DB-2277A4421F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26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654</xdr:row>
      <xdr:rowOff>0</xdr:rowOff>
    </xdr:from>
    <xdr:to>
      <xdr:col>0</xdr:col>
      <xdr:colOff>152400</xdr:colOff>
      <xdr:row>654</xdr:row>
      <xdr:rowOff>133350</xdr:rowOff>
    </xdr:to>
    <xdr:pic>
      <xdr:nvPicPr>
        <xdr:cNvPr id="825" name="Picture 623">
          <a:extLst>
            <a:ext uri="{FF2B5EF4-FFF2-40B4-BE49-F238E27FC236}">
              <a16:creationId xmlns:a16="http://schemas.microsoft.com/office/drawing/2014/main" id="{C0385ACF-CD42-416C-953E-40D27E47B1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42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655</xdr:row>
      <xdr:rowOff>0</xdr:rowOff>
    </xdr:from>
    <xdr:to>
      <xdr:col>0</xdr:col>
      <xdr:colOff>152400</xdr:colOff>
      <xdr:row>655</xdr:row>
      <xdr:rowOff>133350</xdr:rowOff>
    </xdr:to>
    <xdr:pic>
      <xdr:nvPicPr>
        <xdr:cNvPr id="826" name="Picture 622">
          <a:extLst>
            <a:ext uri="{FF2B5EF4-FFF2-40B4-BE49-F238E27FC236}">
              <a16:creationId xmlns:a16="http://schemas.microsoft.com/office/drawing/2014/main" id="{C437A858-BFF8-43E4-9160-979DDBF21B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58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656</xdr:row>
      <xdr:rowOff>0</xdr:rowOff>
    </xdr:from>
    <xdr:to>
      <xdr:col>0</xdr:col>
      <xdr:colOff>152400</xdr:colOff>
      <xdr:row>656</xdr:row>
      <xdr:rowOff>133350</xdr:rowOff>
    </xdr:to>
    <xdr:pic>
      <xdr:nvPicPr>
        <xdr:cNvPr id="827" name="Picture 621">
          <a:extLst>
            <a:ext uri="{FF2B5EF4-FFF2-40B4-BE49-F238E27FC236}">
              <a16:creationId xmlns:a16="http://schemas.microsoft.com/office/drawing/2014/main" id="{12466D17-7010-4E43-A5E4-EBFDF1BD39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75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657</xdr:row>
      <xdr:rowOff>0</xdr:rowOff>
    </xdr:from>
    <xdr:to>
      <xdr:col>0</xdr:col>
      <xdr:colOff>152400</xdr:colOff>
      <xdr:row>657</xdr:row>
      <xdr:rowOff>133350</xdr:rowOff>
    </xdr:to>
    <xdr:pic>
      <xdr:nvPicPr>
        <xdr:cNvPr id="830" name="Picture 618">
          <a:extLst>
            <a:ext uri="{FF2B5EF4-FFF2-40B4-BE49-F238E27FC236}">
              <a16:creationId xmlns:a16="http://schemas.microsoft.com/office/drawing/2014/main" id="{C57F0864-9297-4D48-BDEE-A840AA857A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23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658</xdr:row>
      <xdr:rowOff>0</xdr:rowOff>
    </xdr:from>
    <xdr:to>
      <xdr:col>0</xdr:col>
      <xdr:colOff>152400</xdr:colOff>
      <xdr:row>658</xdr:row>
      <xdr:rowOff>133350</xdr:rowOff>
    </xdr:to>
    <xdr:pic>
      <xdr:nvPicPr>
        <xdr:cNvPr id="831" name="Picture 617">
          <a:extLst>
            <a:ext uri="{FF2B5EF4-FFF2-40B4-BE49-F238E27FC236}">
              <a16:creationId xmlns:a16="http://schemas.microsoft.com/office/drawing/2014/main" id="{483E70A6-E952-4FC5-9FA4-E982F8F620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39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659</xdr:row>
      <xdr:rowOff>0</xdr:rowOff>
    </xdr:from>
    <xdr:to>
      <xdr:col>0</xdr:col>
      <xdr:colOff>152400</xdr:colOff>
      <xdr:row>659</xdr:row>
      <xdr:rowOff>133350</xdr:rowOff>
    </xdr:to>
    <xdr:pic>
      <xdr:nvPicPr>
        <xdr:cNvPr id="832" name="Picture 616">
          <a:extLst>
            <a:ext uri="{FF2B5EF4-FFF2-40B4-BE49-F238E27FC236}">
              <a16:creationId xmlns:a16="http://schemas.microsoft.com/office/drawing/2014/main" id="{8021FAA6-9D06-45BD-8004-1A6073C1E6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55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660</xdr:row>
      <xdr:rowOff>0</xdr:rowOff>
    </xdr:from>
    <xdr:to>
      <xdr:col>0</xdr:col>
      <xdr:colOff>152400</xdr:colOff>
      <xdr:row>660</xdr:row>
      <xdr:rowOff>133350</xdr:rowOff>
    </xdr:to>
    <xdr:pic>
      <xdr:nvPicPr>
        <xdr:cNvPr id="833" name="Picture 615">
          <a:extLst>
            <a:ext uri="{FF2B5EF4-FFF2-40B4-BE49-F238E27FC236}">
              <a16:creationId xmlns:a16="http://schemas.microsoft.com/office/drawing/2014/main" id="{F16FA6D8-13BB-4FCA-9A29-D5F78ACC0E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72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661</xdr:row>
      <xdr:rowOff>0</xdr:rowOff>
    </xdr:from>
    <xdr:to>
      <xdr:col>0</xdr:col>
      <xdr:colOff>152400</xdr:colOff>
      <xdr:row>661</xdr:row>
      <xdr:rowOff>133350</xdr:rowOff>
    </xdr:to>
    <xdr:pic>
      <xdr:nvPicPr>
        <xdr:cNvPr id="834" name="Picture 614">
          <a:extLst>
            <a:ext uri="{FF2B5EF4-FFF2-40B4-BE49-F238E27FC236}">
              <a16:creationId xmlns:a16="http://schemas.microsoft.com/office/drawing/2014/main" id="{75869D7A-8CD0-4832-9DEE-9ED98A4468C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88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662</xdr:row>
      <xdr:rowOff>0</xdr:rowOff>
    </xdr:from>
    <xdr:to>
      <xdr:col>0</xdr:col>
      <xdr:colOff>152400</xdr:colOff>
      <xdr:row>662</xdr:row>
      <xdr:rowOff>133350</xdr:rowOff>
    </xdr:to>
    <xdr:pic>
      <xdr:nvPicPr>
        <xdr:cNvPr id="835" name="Picture 613">
          <a:extLst>
            <a:ext uri="{FF2B5EF4-FFF2-40B4-BE49-F238E27FC236}">
              <a16:creationId xmlns:a16="http://schemas.microsoft.com/office/drawing/2014/main" id="{ED74F49C-9CA2-4C1E-8455-7DC4665DEF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04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663</xdr:row>
      <xdr:rowOff>0</xdr:rowOff>
    </xdr:from>
    <xdr:to>
      <xdr:col>0</xdr:col>
      <xdr:colOff>152400</xdr:colOff>
      <xdr:row>663</xdr:row>
      <xdr:rowOff>133350</xdr:rowOff>
    </xdr:to>
    <xdr:pic>
      <xdr:nvPicPr>
        <xdr:cNvPr id="836" name="Picture 612">
          <a:extLst>
            <a:ext uri="{FF2B5EF4-FFF2-40B4-BE49-F238E27FC236}">
              <a16:creationId xmlns:a16="http://schemas.microsoft.com/office/drawing/2014/main" id="{6E1D8F72-F9D0-44F0-948D-1ADF9F59EA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20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664</xdr:row>
      <xdr:rowOff>0</xdr:rowOff>
    </xdr:from>
    <xdr:to>
      <xdr:col>0</xdr:col>
      <xdr:colOff>152400</xdr:colOff>
      <xdr:row>664</xdr:row>
      <xdr:rowOff>133350</xdr:rowOff>
    </xdr:to>
    <xdr:pic>
      <xdr:nvPicPr>
        <xdr:cNvPr id="837" name="Picture 611">
          <a:extLst>
            <a:ext uri="{FF2B5EF4-FFF2-40B4-BE49-F238E27FC236}">
              <a16:creationId xmlns:a16="http://schemas.microsoft.com/office/drawing/2014/main" id="{8D3A17A5-5D3D-4AFE-A158-0C9D4CE233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6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665</xdr:row>
      <xdr:rowOff>0</xdr:rowOff>
    </xdr:from>
    <xdr:to>
      <xdr:col>0</xdr:col>
      <xdr:colOff>152400</xdr:colOff>
      <xdr:row>665</xdr:row>
      <xdr:rowOff>133350</xdr:rowOff>
    </xdr:to>
    <xdr:pic>
      <xdr:nvPicPr>
        <xdr:cNvPr id="838" name="Picture 610">
          <a:extLst>
            <a:ext uri="{FF2B5EF4-FFF2-40B4-BE49-F238E27FC236}">
              <a16:creationId xmlns:a16="http://schemas.microsoft.com/office/drawing/2014/main" id="{1DFEA8AA-6006-4E61-805D-456AF4934F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53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666</xdr:row>
      <xdr:rowOff>0</xdr:rowOff>
    </xdr:from>
    <xdr:to>
      <xdr:col>0</xdr:col>
      <xdr:colOff>152400</xdr:colOff>
      <xdr:row>666</xdr:row>
      <xdr:rowOff>133350</xdr:rowOff>
    </xdr:to>
    <xdr:pic>
      <xdr:nvPicPr>
        <xdr:cNvPr id="840" name="Picture 608">
          <a:extLst>
            <a:ext uri="{FF2B5EF4-FFF2-40B4-BE49-F238E27FC236}">
              <a16:creationId xmlns:a16="http://schemas.microsoft.com/office/drawing/2014/main" id="{33404B54-D3CC-4BC9-B716-8CD34EA2D2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85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667</xdr:row>
      <xdr:rowOff>0</xdr:rowOff>
    </xdr:from>
    <xdr:to>
      <xdr:col>0</xdr:col>
      <xdr:colOff>152400</xdr:colOff>
      <xdr:row>667</xdr:row>
      <xdr:rowOff>133350</xdr:rowOff>
    </xdr:to>
    <xdr:pic>
      <xdr:nvPicPr>
        <xdr:cNvPr id="841" name="Picture 607">
          <a:extLst>
            <a:ext uri="{FF2B5EF4-FFF2-40B4-BE49-F238E27FC236}">
              <a16:creationId xmlns:a16="http://schemas.microsoft.com/office/drawing/2014/main" id="{58E9133B-8A2D-40C6-8DA0-91E488787D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668</xdr:row>
      <xdr:rowOff>0</xdr:rowOff>
    </xdr:from>
    <xdr:to>
      <xdr:col>0</xdr:col>
      <xdr:colOff>152400</xdr:colOff>
      <xdr:row>668</xdr:row>
      <xdr:rowOff>133350</xdr:rowOff>
    </xdr:to>
    <xdr:pic>
      <xdr:nvPicPr>
        <xdr:cNvPr id="842" name="Picture 606">
          <a:extLst>
            <a:ext uri="{FF2B5EF4-FFF2-40B4-BE49-F238E27FC236}">
              <a16:creationId xmlns:a16="http://schemas.microsoft.com/office/drawing/2014/main" id="{D991150F-F622-48BE-A914-497F54E41D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17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669</xdr:row>
      <xdr:rowOff>0</xdr:rowOff>
    </xdr:from>
    <xdr:to>
      <xdr:col>0</xdr:col>
      <xdr:colOff>152400</xdr:colOff>
      <xdr:row>669</xdr:row>
      <xdr:rowOff>133350</xdr:rowOff>
    </xdr:to>
    <xdr:pic>
      <xdr:nvPicPr>
        <xdr:cNvPr id="843" name="Picture 605">
          <a:extLst>
            <a:ext uri="{FF2B5EF4-FFF2-40B4-BE49-F238E27FC236}">
              <a16:creationId xmlns:a16="http://schemas.microsoft.com/office/drawing/2014/main" id="{A9EB4994-0B8D-4336-A5A7-C29630CBC2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340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670</xdr:row>
      <xdr:rowOff>0</xdr:rowOff>
    </xdr:from>
    <xdr:to>
      <xdr:col>0</xdr:col>
      <xdr:colOff>152400</xdr:colOff>
      <xdr:row>670</xdr:row>
      <xdr:rowOff>133350</xdr:rowOff>
    </xdr:to>
    <xdr:pic>
      <xdr:nvPicPr>
        <xdr:cNvPr id="844" name="Picture 604">
          <a:extLst>
            <a:ext uri="{FF2B5EF4-FFF2-40B4-BE49-F238E27FC236}">
              <a16:creationId xmlns:a16="http://schemas.microsoft.com/office/drawing/2014/main" id="{D5533BFF-9EEE-44C0-94D5-145F4D22B7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50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671</xdr:row>
      <xdr:rowOff>0</xdr:rowOff>
    </xdr:from>
    <xdr:to>
      <xdr:col>0</xdr:col>
      <xdr:colOff>152400</xdr:colOff>
      <xdr:row>671</xdr:row>
      <xdr:rowOff>133350</xdr:rowOff>
    </xdr:to>
    <xdr:pic>
      <xdr:nvPicPr>
        <xdr:cNvPr id="845" name="Picture 603">
          <a:extLst>
            <a:ext uri="{FF2B5EF4-FFF2-40B4-BE49-F238E27FC236}">
              <a16:creationId xmlns:a16="http://schemas.microsoft.com/office/drawing/2014/main" id="{6EAACF23-B11E-42EA-A3BB-E603C31BB0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664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672</xdr:row>
      <xdr:rowOff>0</xdr:rowOff>
    </xdr:from>
    <xdr:to>
      <xdr:col>0</xdr:col>
      <xdr:colOff>152400</xdr:colOff>
      <xdr:row>672</xdr:row>
      <xdr:rowOff>133350</xdr:rowOff>
    </xdr:to>
    <xdr:pic>
      <xdr:nvPicPr>
        <xdr:cNvPr id="846" name="Picture 602">
          <a:extLst>
            <a:ext uri="{FF2B5EF4-FFF2-40B4-BE49-F238E27FC236}">
              <a16:creationId xmlns:a16="http://schemas.microsoft.com/office/drawing/2014/main" id="{72E1CC9D-106A-4E9C-B649-AC421EE13B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82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673</xdr:row>
      <xdr:rowOff>0</xdr:rowOff>
    </xdr:from>
    <xdr:to>
      <xdr:col>0</xdr:col>
      <xdr:colOff>152400</xdr:colOff>
      <xdr:row>673</xdr:row>
      <xdr:rowOff>133350</xdr:rowOff>
    </xdr:to>
    <xdr:pic>
      <xdr:nvPicPr>
        <xdr:cNvPr id="847" name="Picture 601">
          <a:extLst>
            <a:ext uri="{FF2B5EF4-FFF2-40B4-BE49-F238E27FC236}">
              <a16:creationId xmlns:a16="http://schemas.microsoft.com/office/drawing/2014/main" id="{DEADBF4C-81E7-48A9-A86B-05DFDCC57D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98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674</xdr:row>
      <xdr:rowOff>0</xdr:rowOff>
    </xdr:from>
    <xdr:to>
      <xdr:col>0</xdr:col>
      <xdr:colOff>152400</xdr:colOff>
      <xdr:row>674</xdr:row>
      <xdr:rowOff>133350</xdr:rowOff>
    </xdr:to>
    <xdr:pic>
      <xdr:nvPicPr>
        <xdr:cNvPr id="848" name="Picture 600">
          <a:extLst>
            <a:ext uri="{FF2B5EF4-FFF2-40B4-BE49-F238E27FC236}">
              <a16:creationId xmlns:a16="http://schemas.microsoft.com/office/drawing/2014/main" id="{8E58280B-9837-49A2-9944-C8A0EB5887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15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675</xdr:row>
      <xdr:rowOff>0</xdr:rowOff>
    </xdr:from>
    <xdr:to>
      <xdr:col>0</xdr:col>
      <xdr:colOff>152400</xdr:colOff>
      <xdr:row>675</xdr:row>
      <xdr:rowOff>133350</xdr:rowOff>
    </xdr:to>
    <xdr:pic>
      <xdr:nvPicPr>
        <xdr:cNvPr id="849" name="Picture 599">
          <a:extLst>
            <a:ext uri="{FF2B5EF4-FFF2-40B4-BE49-F238E27FC236}">
              <a16:creationId xmlns:a16="http://schemas.microsoft.com/office/drawing/2014/main" id="{7FEC9353-8E7E-4797-9C1E-C60F2EF2CD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312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676</xdr:row>
      <xdr:rowOff>0</xdr:rowOff>
    </xdr:from>
    <xdr:to>
      <xdr:col>0</xdr:col>
      <xdr:colOff>152400</xdr:colOff>
      <xdr:row>676</xdr:row>
      <xdr:rowOff>133350</xdr:rowOff>
    </xdr:to>
    <xdr:pic>
      <xdr:nvPicPr>
        <xdr:cNvPr id="850" name="Picture 598">
          <a:extLst>
            <a:ext uri="{FF2B5EF4-FFF2-40B4-BE49-F238E27FC236}">
              <a16:creationId xmlns:a16="http://schemas.microsoft.com/office/drawing/2014/main" id="{F279B357-5ADF-40DF-A35C-608CA74FB77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47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677</xdr:row>
      <xdr:rowOff>0</xdr:rowOff>
    </xdr:from>
    <xdr:to>
      <xdr:col>0</xdr:col>
      <xdr:colOff>152400</xdr:colOff>
      <xdr:row>677</xdr:row>
      <xdr:rowOff>133350</xdr:rowOff>
    </xdr:to>
    <xdr:pic>
      <xdr:nvPicPr>
        <xdr:cNvPr id="851" name="Picture 597">
          <a:extLst>
            <a:ext uri="{FF2B5EF4-FFF2-40B4-BE49-F238E27FC236}">
              <a16:creationId xmlns:a16="http://schemas.microsoft.com/office/drawing/2014/main" id="{B04305A5-A098-420B-8C1D-E3F9CAAF12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636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678</xdr:row>
      <xdr:rowOff>0</xdr:rowOff>
    </xdr:from>
    <xdr:to>
      <xdr:col>0</xdr:col>
      <xdr:colOff>152400</xdr:colOff>
      <xdr:row>678</xdr:row>
      <xdr:rowOff>133350</xdr:rowOff>
    </xdr:to>
    <xdr:pic>
      <xdr:nvPicPr>
        <xdr:cNvPr id="852" name="Picture 596">
          <a:extLst>
            <a:ext uri="{FF2B5EF4-FFF2-40B4-BE49-F238E27FC236}">
              <a16:creationId xmlns:a16="http://schemas.microsoft.com/office/drawing/2014/main" id="{7994AEFC-0EAC-4556-8E74-D647308DDA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798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679</xdr:row>
      <xdr:rowOff>0</xdr:rowOff>
    </xdr:from>
    <xdr:to>
      <xdr:col>0</xdr:col>
      <xdr:colOff>152400</xdr:colOff>
      <xdr:row>679</xdr:row>
      <xdr:rowOff>133350</xdr:rowOff>
    </xdr:to>
    <xdr:pic>
      <xdr:nvPicPr>
        <xdr:cNvPr id="853" name="Picture 595">
          <a:extLst>
            <a:ext uri="{FF2B5EF4-FFF2-40B4-BE49-F238E27FC236}">
              <a16:creationId xmlns:a16="http://schemas.microsoft.com/office/drawing/2014/main" id="{FE12FDEF-62F1-456F-BB94-2DC433CC68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960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680</xdr:row>
      <xdr:rowOff>0</xdr:rowOff>
    </xdr:from>
    <xdr:to>
      <xdr:col>0</xdr:col>
      <xdr:colOff>152400</xdr:colOff>
      <xdr:row>680</xdr:row>
      <xdr:rowOff>133350</xdr:rowOff>
    </xdr:to>
    <xdr:pic>
      <xdr:nvPicPr>
        <xdr:cNvPr id="854" name="Picture 594">
          <a:extLst>
            <a:ext uri="{FF2B5EF4-FFF2-40B4-BE49-F238E27FC236}">
              <a16:creationId xmlns:a16="http://schemas.microsoft.com/office/drawing/2014/main" id="{0721F35A-5A90-4F26-9EB5-67E1862FB61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12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681</xdr:row>
      <xdr:rowOff>0</xdr:rowOff>
    </xdr:from>
    <xdr:to>
      <xdr:col>0</xdr:col>
      <xdr:colOff>152400</xdr:colOff>
      <xdr:row>681</xdr:row>
      <xdr:rowOff>133350</xdr:rowOff>
    </xdr:to>
    <xdr:pic>
      <xdr:nvPicPr>
        <xdr:cNvPr id="855" name="Picture 593">
          <a:extLst>
            <a:ext uri="{FF2B5EF4-FFF2-40B4-BE49-F238E27FC236}">
              <a16:creationId xmlns:a16="http://schemas.microsoft.com/office/drawing/2014/main" id="{C8AD8914-ED3F-4573-AC94-B3A7AAE334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283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682</xdr:row>
      <xdr:rowOff>0</xdr:rowOff>
    </xdr:from>
    <xdr:to>
      <xdr:col>0</xdr:col>
      <xdr:colOff>152400</xdr:colOff>
      <xdr:row>682</xdr:row>
      <xdr:rowOff>133350</xdr:rowOff>
    </xdr:to>
    <xdr:pic>
      <xdr:nvPicPr>
        <xdr:cNvPr id="856" name="Picture 592">
          <a:extLst>
            <a:ext uri="{FF2B5EF4-FFF2-40B4-BE49-F238E27FC236}">
              <a16:creationId xmlns:a16="http://schemas.microsoft.com/office/drawing/2014/main" id="{36F52C67-33AF-459F-B0CF-DDAA54AEBE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445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683</xdr:row>
      <xdr:rowOff>0</xdr:rowOff>
    </xdr:from>
    <xdr:to>
      <xdr:col>0</xdr:col>
      <xdr:colOff>152400</xdr:colOff>
      <xdr:row>683</xdr:row>
      <xdr:rowOff>133350</xdr:rowOff>
    </xdr:to>
    <xdr:pic>
      <xdr:nvPicPr>
        <xdr:cNvPr id="857" name="Picture 591">
          <a:extLst>
            <a:ext uri="{FF2B5EF4-FFF2-40B4-BE49-F238E27FC236}">
              <a16:creationId xmlns:a16="http://schemas.microsoft.com/office/drawing/2014/main" id="{A05AFFEE-D466-4F5F-98F7-9AB44C1946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07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684</xdr:row>
      <xdr:rowOff>0</xdr:rowOff>
    </xdr:from>
    <xdr:to>
      <xdr:col>0</xdr:col>
      <xdr:colOff>152400</xdr:colOff>
      <xdr:row>684</xdr:row>
      <xdr:rowOff>133350</xdr:rowOff>
    </xdr:to>
    <xdr:pic>
      <xdr:nvPicPr>
        <xdr:cNvPr id="858" name="Picture 590">
          <a:extLst>
            <a:ext uri="{FF2B5EF4-FFF2-40B4-BE49-F238E27FC236}">
              <a16:creationId xmlns:a16="http://schemas.microsoft.com/office/drawing/2014/main" id="{DA2E289F-F573-4CA0-876D-7ED418C93B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769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685</xdr:row>
      <xdr:rowOff>0</xdr:rowOff>
    </xdr:from>
    <xdr:to>
      <xdr:col>0</xdr:col>
      <xdr:colOff>152400</xdr:colOff>
      <xdr:row>685</xdr:row>
      <xdr:rowOff>133350</xdr:rowOff>
    </xdr:to>
    <xdr:pic>
      <xdr:nvPicPr>
        <xdr:cNvPr id="859" name="Picture 589">
          <a:extLst>
            <a:ext uri="{FF2B5EF4-FFF2-40B4-BE49-F238E27FC236}">
              <a16:creationId xmlns:a16="http://schemas.microsoft.com/office/drawing/2014/main" id="{7A04057C-ACBF-49E3-886E-F10B497E8C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93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686</xdr:row>
      <xdr:rowOff>0</xdr:rowOff>
    </xdr:from>
    <xdr:to>
      <xdr:col>0</xdr:col>
      <xdr:colOff>152400</xdr:colOff>
      <xdr:row>686</xdr:row>
      <xdr:rowOff>133350</xdr:rowOff>
    </xdr:to>
    <xdr:pic>
      <xdr:nvPicPr>
        <xdr:cNvPr id="860" name="Picture 588">
          <a:extLst>
            <a:ext uri="{FF2B5EF4-FFF2-40B4-BE49-F238E27FC236}">
              <a16:creationId xmlns:a16="http://schemas.microsoft.com/office/drawing/2014/main" id="{F1E32E33-E1C5-4FEF-B740-796B371B4C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9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687</xdr:row>
      <xdr:rowOff>0</xdr:rowOff>
    </xdr:from>
    <xdr:to>
      <xdr:col>0</xdr:col>
      <xdr:colOff>152400</xdr:colOff>
      <xdr:row>687</xdr:row>
      <xdr:rowOff>133350</xdr:rowOff>
    </xdr:to>
    <xdr:pic>
      <xdr:nvPicPr>
        <xdr:cNvPr id="861" name="Picture 587">
          <a:extLst>
            <a:ext uri="{FF2B5EF4-FFF2-40B4-BE49-F238E27FC236}">
              <a16:creationId xmlns:a16="http://schemas.microsoft.com/office/drawing/2014/main" id="{64925B08-2500-4609-81FE-3181B52461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25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688</xdr:row>
      <xdr:rowOff>0</xdr:rowOff>
    </xdr:from>
    <xdr:to>
      <xdr:col>0</xdr:col>
      <xdr:colOff>152400</xdr:colOff>
      <xdr:row>688</xdr:row>
      <xdr:rowOff>133350</xdr:rowOff>
    </xdr:to>
    <xdr:pic>
      <xdr:nvPicPr>
        <xdr:cNvPr id="862" name="Picture 586">
          <a:extLst>
            <a:ext uri="{FF2B5EF4-FFF2-40B4-BE49-F238E27FC236}">
              <a16:creationId xmlns:a16="http://schemas.microsoft.com/office/drawing/2014/main" id="{15C54AA3-37DB-4950-AE0E-2B23F02000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417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689</xdr:row>
      <xdr:rowOff>0</xdr:rowOff>
    </xdr:from>
    <xdr:to>
      <xdr:col>0</xdr:col>
      <xdr:colOff>152400</xdr:colOff>
      <xdr:row>689</xdr:row>
      <xdr:rowOff>133350</xdr:rowOff>
    </xdr:to>
    <xdr:pic>
      <xdr:nvPicPr>
        <xdr:cNvPr id="863" name="Picture 585">
          <a:extLst>
            <a:ext uri="{FF2B5EF4-FFF2-40B4-BE49-F238E27FC236}">
              <a16:creationId xmlns:a16="http://schemas.microsoft.com/office/drawing/2014/main" id="{E2584B07-52EC-495F-B7C5-AC5D8E3B6AE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579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690</xdr:row>
      <xdr:rowOff>0</xdr:rowOff>
    </xdr:from>
    <xdr:to>
      <xdr:col>0</xdr:col>
      <xdr:colOff>152400</xdr:colOff>
      <xdr:row>690</xdr:row>
      <xdr:rowOff>133350</xdr:rowOff>
    </xdr:to>
    <xdr:pic>
      <xdr:nvPicPr>
        <xdr:cNvPr id="864" name="Picture 584">
          <a:extLst>
            <a:ext uri="{FF2B5EF4-FFF2-40B4-BE49-F238E27FC236}">
              <a16:creationId xmlns:a16="http://schemas.microsoft.com/office/drawing/2014/main" id="{070D3CD3-901F-4051-8489-43A46D75C1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41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691</xdr:row>
      <xdr:rowOff>0</xdr:rowOff>
    </xdr:from>
    <xdr:to>
      <xdr:col>0</xdr:col>
      <xdr:colOff>152400</xdr:colOff>
      <xdr:row>691</xdr:row>
      <xdr:rowOff>133350</xdr:rowOff>
    </xdr:to>
    <xdr:pic>
      <xdr:nvPicPr>
        <xdr:cNvPr id="865" name="Picture 583">
          <a:extLst>
            <a:ext uri="{FF2B5EF4-FFF2-40B4-BE49-F238E27FC236}">
              <a16:creationId xmlns:a16="http://schemas.microsoft.com/office/drawing/2014/main" id="{8744EC4A-A98B-4B03-B2D5-329A06E26E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90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692</xdr:row>
      <xdr:rowOff>0</xdr:rowOff>
    </xdr:from>
    <xdr:to>
      <xdr:col>0</xdr:col>
      <xdr:colOff>152400</xdr:colOff>
      <xdr:row>692</xdr:row>
      <xdr:rowOff>133350</xdr:rowOff>
    </xdr:to>
    <xdr:pic>
      <xdr:nvPicPr>
        <xdr:cNvPr id="866" name="Picture 582">
          <a:extLst>
            <a:ext uri="{FF2B5EF4-FFF2-40B4-BE49-F238E27FC236}">
              <a16:creationId xmlns:a16="http://schemas.microsoft.com/office/drawing/2014/main" id="{63296FAA-12B2-4368-8C7A-83F8128DD4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6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693</xdr:row>
      <xdr:rowOff>0</xdr:rowOff>
    </xdr:from>
    <xdr:to>
      <xdr:col>0</xdr:col>
      <xdr:colOff>152400</xdr:colOff>
      <xdr:row>693</xdr:row>
      <xdr:rowOff>133350</xdr:rowOff>
    </xdr:to>
    <xdr:pic>
      <xdr:nvPicPr>
        <xdr:cNvPr id="867" name="Picture 581">
          <a:extLst>
            <a:ext uri="{FF2B5EF4-FFF2-40B4-BE49-F238E27FC236}">
              <a16:creationId xmlns:a16="http://schemas.microsoft.com/office/drawing/2014/main" id="{B7BE5ACE-2EF6-4D4E-B9F8-8DF3A8C843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22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694</xdr:row>
      <xdr:rowOff>0</xdr:rowOff>
    </xdr:from>
    <xdr:to>
      <xdr:col>0</xdr:col>
      <xdr:colOff>152400</xdr:colOff>
      <xdr:row>694</xdr:row>
      <xdr:rowOff>133350</xdr:rowOff>
    </xdr:to>
    <xdr:pic>
      <xdr:nvPicPr>
        <xdr:cNvPr id="869" name="Picture 579">
          <a:extLst>
            <a:ext uri="{FF2B5EF4-FFF2-40B4-BE49-F238E27FC236}">
              <a16:creationId xmlns:a16="http://schemas.microsoft.com/office/drawing/2014/main" id="{C65B268C-E4F2-44B8-B50B-69D6068B7F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55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695</xdr:row>
      <xdr:rowOff>0</xdr:rowOff>
    </xdr:from>
    <xdr:to>
      <xdr:col>0</xdr:col>
      <xdr:colOff>152400</xdr:colOff>
      <xdr:row>695</xdr:row>
      <xdr:rowOff>133350</xdr:rowOff>
    </xdr:to>
    <xdr:pic>
      <xdr:nvPicPr>
        <xdr:cNvPr id="870" name="Picture 578">
          <a:extLst>
            <a:ext uri="{FF2B5EF4-FFF2-40B4-BE49-F238E27FC236}">
              <a16:creationId xmlns:a16="http://schemas.microsoft.com/office/drawing/2014/main" id="{430E3592-3C0E-439C-B3C7-97001174F2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1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696</xdr:row>
      <xdr:rowOff>0</xdr:rowOff>
    </xdr:from>
    <xdr:to>
      <xdr:col>0</xdr:col>
      <xdr:colOff>152400</xdr:colOff>
      <xdr:row>696</xdr:row>
      <xdr:rowOff>133350</xdr:rowOff>
    </xdr:to>
    <xdr:pic>
      <xdr:nvPicPr>
        <xdr:cNvPr id="872" name="Picture 576">
          <a:extLst>
            <a:ext uri="{FF2B5EF4-FFF2-40B4-BE49-F238E27FC236}">
              <a16:creationId xmlns:a16="http://schemas.microsoft.com/office/drawing/2014/main" id="{58B4E51F-1C86-4413-B17F-3911916EBD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03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697</xdr:row>
      <xdr:rowOff>0</xdr:rowOff>
    </xdr:from>
    <xdr:to>
      <xdr:col>0</xdr:col>
      <xdr:colOff>152400</xdr:colOff>
      <xdr:row>697</xdr:row>
      <xdr:rowOff>133350</xdr:rowOff>
    </xdr:to>
    <xdr:pic>
      <xdr:nvPicPr>
        <xdr:cNvPr id="873" name="Picture 575">
          <a:extLst>
            <a:ext uri="{FF2B5EF4-FFF2-40B4-BE49-F238E27FC236}">
              <a16:creationId xmlns:a16="http://schemas.microsoft.com/office/drawing/2014/main" id="{40E94680-D88C-424C-B437-2C4D8C67FE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19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698</xdr:row>
      <xdr:rowOff>0</xdr:rowOff>
    </xdr:from>
    <xdr:to>
      <xdr:col>0</xdr:col>
      <xdr:colOff>152400</xdr:colOff>
      <xdr:row>698</xdr:row>
      <xdr:rowOff>133350</xdr:rowOff>
    </xdr:to>
    <xdr:pic>
      <xdr:nvPicPr>
        <xdr:cNvPr id="874" name="Picture 574">
          <a:extLst>
            <a:ext uri="{FF2B5EF4-FFF2-40B4-BE49-F238E27FC236}">
              <a16:creationId xmlns:a16="http://schemas.microsoft.com/office/drawing/2014/main" id="{3E4D47C1-58EF-4505-8487-7F22251A38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36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699</xdr:row>
      <xdr:rowOff>0</xdr:rowOff>
    </xdr:from>
    <xdr:to>
      <xdr:col>0</xdr:col>
      <xdr:colOff>152400</xdr:colOff>
      <xdr:row>699</xdr:row>
      <xdr:rowOff>133350</xdr:rowOff>
    </xdr:to>
    <xdr:pic>
      <xdr:nvPicPr>
        <xdr:cNvPr id="875" name="Picture 573">
          <a:extLst>
            <a:ext uri="{FF2B5EF4-FFF2-40B4-BE49-F238E27FC236}">
              <a16:creationId xmlns:a16="http://schemas.microsoft.com/office/drawing/2014/main" id="{4862DB99-CF53-48CE-9D91-EFD805C8AC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522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700</xdr:row>
      <xdr:rowOff>0</xdr:rowOff>
    </xdr:from>
    <xdr:to>
      <xdr:col>0</xdr:col>
      <xdr:colOff>152400</xdr:colOff>
      <xdr:row>700</xdr:row>
      <xdr:rowOff>133350</xdr:rowOff>
    </xdr:to>
    <xdr:pic>
      <xdr:nvPicPr>
        <xdr:cNvPr id="876" name="Picture 572">
          <a:extLst>
            <a:ext uri="{FF2B5EF4-FFF2-40B4-BE49-F238E27FC236}">
              <a16:creationId xmlns:a16="http://schemas.microsoft.com/office/drawing/2014/main" id="{B889E3AE-C458-4B6F-A04A-45B7C73212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684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701</xdr:row>
      <xdr:rowOff>0</xdr:rowOff>
    </xdr:from>
    <xdr:to>
      <xdr:col>0</xdr:col>
      <xdr:colOff>152400</xdr:colOff>
      <xdr:row>701</xdr:row>
      <xdr:rowOff>133350</xdr:rowOff>
    </xdr:to>
    <xdr:pic>
      <xdr:nvPicPr>
        <xdr:cNvPr id="877" name="Picture 571">
          <a:extLst>
            <a:ext uri="{FF2B5EF4-FFF2-40B4-BE49-F238E27FC236}">
              <a16:creationId xmlns:a16="http://schemas.microsoft.com/office/drawing/2014/main" id="{7BA8339F-0DB2-4712-8B82-962C683ABD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84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702</xdr:row>
      <xdr:rowOff>0</xdr:rowOff>
    </xdr:from>
    <xdr:to>
      <xdr:col>0</xdr:col>
      <xdr:colOff>152400</xdr:colOff>
      <xdr:row>702</xdr:row>
      <xdr:rowOff>133350</xdr:rowOff>
    </xdr:to>
    <xdr:pic>
      <xdr:nvPicPr>
        <xdr:cNvPr id="878" name="Picture 570">
          <a:extLst>
            <a:ext uri="{FF2B5EF4-FFF2-40B4-BE49-F238E27FC236}">
              <a16:creationId xmlns:a16="http://schemas.microsoft.com/office/drawing/2014/main" id="{BF59F5F5-F7D9-424F-B536-56A8EC44B4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0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703</xdr:row>
      <xdr:rowOff>0</xdr:rowOff>
    </xdr:from>
    <xdr:to>
      <xdr:col>0</xdr:col>
      <xdr:colOff>152400</xdr:colOff>
      <xdr:row>703</xdr:row>
      <xdr:rowOff>133350</xdr:rowOff>
    </xdr:to>
    <xdr:pic>
      <xdr:nvPicPr>
        <xdr:cNvPr id="879" name="Picture 569">
          <a:extLst>
            <a:ext uri="{FF2B5EF4-FFF2-40B4-BE49-F238E27FC236}">
              <a16:creationId xmlns:a16="http://schemas.microsoft.com/office/drawing/2014/main" id="{5D591A0C-4AAD-4688-8AAD-FC2D202FCE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170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704</xdr:row>
      <xdr:rowOff>0</xdr:rowOff>
    </xdr:from>
    <xdr:to>
      <xdr:col>0</xdr:col>
      <xdr:colOff>152400</xdr:colOff>
      <xdr:row>704</xdr:row>
      <xdr:rowOff>133350</xdr:rowOff>
    </xdr:to>
    <xdr:pic>
      <xdr:nvPicPr>
        <xdr:cNvPr id="880" name="Picture 568">
          <a:extLst>
            <a:ext uri="{FF2B5EF4-FFF2-40B4-BE49-F238E27FC236}">
              <a16:creationId xmlns:a16="http://schemas.microsoft.com/office/drawing/2014/main" id="{F7A7D80F-4EE5-4EF9-BBF6-C62435CB4A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33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705</xdr:row>
      <xdr:rowOff>0</xdr:rowOff>
    </xdr:from>
    <xdr:to>
      <xdr:col>0</xdr:col>
      <xdr:colOff>152400</xdr:colOff>
      <xdr:row>705</xdr:row>
      <xdr:rowOff>133350</xdr:rowOff>
    </xdr:to>
    <xdr:pic>
      <xdr:nvPicPr>
        <xdr:cNvPr id="881" name="Picture 567">
          <a:extLst>
            <a:ext uri="{FF2B5EF4-FFF2-40B4-BE49-F238E27FC236}">
              <a16:creationId xmlns:a16="http://schemas.microsoft.com/office/drawing/2014/main" id="{FA41BB72-F623-4ABF-8D69-1DC62276B6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49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706</xdr:row>
      <xdr:rowOff>0</xdr:rowOff>
    </xdr:from>
    <xdr:to>
      <xdr:col>0</xdr:col>
      <xdr:colOff>152400</xdr:colOff>
      <xdr:row>706</xdr:row>
      <xdr:rowOff>133350</xdr:rowOff>
    </xdr:to>
    <xdr:pic>
      <xdr:nvPicPr>
        <xdr:cNvPr id="882" name="Picture 566">
          <a:extLst>
            <a:ext uri="{FF2B5EF4-FFF2-40B4-BE49-F238E27FC236}">
              <a16:creationId xmlns:a16="http://schemas.microsoft.com/office/drawing/2014/main" id="{8B3DCA11-6EFE-4BF4-812A-C6B2735A26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65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707</xdr:row>
      <xdr:rowOff>0</xdr:rowOff>
    </xdr:from>
    <xdr:to>
      <xdr:col>0</xdr:col>
      <xdr:colOff>152400</xdr:colOff>
      <xdr:row>707</xdr:row>
      <xdr:rowOff>133350</xdr:rowOff>
    </xdr:to>
    <xdr:pic>
      <xdr:nvPicPr>
        <xdr:cNvPr id="883" name="Picture 565">
          <a:extLst>
            <a:ext uri="{FF2B5EF4-FFF2-40B4-BE49-F238E27FC236}">
              <a16:creationId xmlns:a16="http://schemas.microsoft.com/office/drawing/2014/main" id="{1425973B-1ACD-4BFE-BB0B-BC530ED298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1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708</xdr:row>
      <xdr:rowOff>0</xdr:rowOff>
    </xdr:from>
    <xdr:to>
      <xdr:col>0</xdr:col>
      <xdr:colOff>152400</xdr:colOff>
      <xdr:row>708</xdr:row>
      <xdr:rowOff>133350</xdr:rowOff>
    </xdr:to>
    <xdr:pic>
      <xdr:nvPicPr>
        <xdr:cNvPr id="884" name="Picture 564">
          <a:extLst>
            <a:ext uri="{FF2B5EF4-FFF2-40B4-BE49-F238E27FC236}">
              <a16:creationId xmlns:a16="http://schemas.microsoft.com/office/drawing/2014/main" id="{51CAFB71-A1C4-45B7-A463-1479F67290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97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709</xdr:row>
      <xdr:rowOff>0</xdr:rowOff>
    </xdr:from>
    <xdr:to>
      <xdr:col>0</xdr:col>
      <xdr:colOff>152400</xdr:colOff>
      <xdr:row>709</xdr:row>
      <xdr:rowOff>133350</xdr:rowOff>
    </xdr:to>
    <xdr:pic>
      <xdr:nvPicPr>
        <xdr:cNvPr id="885" name="Picture 563">
          <a:extLst>
            <a:ext uri="{FF2B5EF4-FFF2-40B4-BE49-F238E27FC236}">
              <a16:creationId xmlns:a16="http://schemas.microsoft.com/office/drawing/2014/main" id="{52C83433-CCDA-4FE7-A131-496304A209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14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710</xdr:row>
      <xdr:rowOff>0</xdr:rowOff>
    </xdr:from>
    <xdr:to>
      <xdr:col>0</xdr:col>
      <xdr:colOff>152400</xdr:colOff>
      <xdr:row>710</xdr:row>
      <xdr:rowOff>133350</xdr:rowOff>
    </xdr:to>
    <xdr:pic>
      <xdr:nvPicPr>
        <xdr:cNvPr id="886" name="Picture 562">
          <a:extLst>
            <a:ext uri="{FF2B5EF4-FFF2-40B4-BE49-F238E27FC236}">
              <a16:creationId xmlns:a16="http://schemas.microsoft.com/office/drawing/2014/main" id="{D3E174D9-3F29-4118-8EE7-9A890D043F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0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711</xdr:row>
      <xdr:rowOff>0</xdr:rowOff>
    </xdr:from>
    <xdr:to>
      <xdr:col>0</xdr:col>
      <xdr:colOff>152400</xdr:colOff>
      <xdr:row>711</xdr:row>
      <xdr:rowOff>133350</xdr:rowOff>
    </xdr:to>
    <xdr:pic>
      <xdr:nvPicPr>
        <xdr:cNvPr id="887" name="Picture 561">
          <a:extLst>
            <a:ext uri="{FF2B5EF4-FFF2-40B4-BE49-F238E27FC236}">
              <a16:creationId xmlns:a16="http://schemas.microsoft.com/office/drawing/2014/main" id="{7EA27776-DB2C-4920-B44B-66543272FD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46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712</xdr:row>
      <xdr:rowOff>0</xdr:rowOff>
    </xdr:from>
    <xdr:to>
      <xdr:col>0</xdr:col>
      <xdr:colOff>152400</xdr:colOff>
      <xdr:row>712</xdr:row>
      <xdr:rowOff>133350</xdr:rowOff>
    </xdr:to>
    <xdr:pic>
      <xdr:nvPicPr>
        <xdr:cNvPr id="889" name="Picture 559">
          <a:extLst>
            <a:ext uri="{FF2B5EF4-FFF2-40B4-BE49-F238E27FC236}">
              <a16:creationId xmlns:a16="http://schemas.microsoft.com/office/drawing/2014/main" id="{A8F108CF-D6F6-43F9-8AA8-440BA183D8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78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713</xdr:row>
      <xdr:rowOff>0</xdr:rowOff>
    </xdr:from>
    <xdr:to>
      <xdr:col>0</xdr:col>
      <xdr:colOff>152400</xdr:colOff>
      <xdr:row>713</xdr:row>
      <xdr:rowOff>133350</xdr:rowOff>
    </xdr:to>
    <xdr:pic>
      <xdr:nvPicPr>
        <xdr:cNvPr id="890" name="Picture 558">
          <a:extLst>
            <a:ext uri="{FF2B5EF4-FFF2-40B4-BE49-F238E27FC236}">
              <a16:creationId xmlns:a16="http://schemas.microsoft.com/office/drawing/2014/main" id="{ACB5E7E1-A549-47D6-8174-95B6B0AA925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95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714</xdr:row>
      <xdr:rowOff>0</xdr:rowOff>
    </xdr:from>
    <xdr:to>
      <xdr:col>0</xdr:col>
      <xdr:colOff>152400</xdr:colOff>
      <xdr:row>714</xdr:row>
      <xdr:rowOff>133350</xdr:rowOff>
    </xdr:to>
    <xdr:pic>
      <xdr:nvPicPr>
        <xdr:cNvPr id="891" name="Picture 557">
          <a:extLst>
            <a:ext uri="{FF2B5EF4-FFF2-40B4-BE49-F238E27FC236}">
              <a16:creationId xmlns:a16="http://schemas.microsoft.com/office/drawing/2014/main" id="{E8EB8692-EAEF-494E-858D-EB29192BD0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1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715</xdr:row>
      <xdr:rowOff>0</xdr:rowOff>
    </xdr:from>
    <xdr:to>
      <xdr:col>0</xdr:col>
      <xdr:colOff>152400</xdr:colOff>
      <xdr:row>715</xdr:row>
      <xdr:rowOff>133350</xdr:rowOff>
    </xdr:to>
    <xdr:pic>
      <xdr:nvPicPr>
        <xdr:cNvPr id="892" name="Picture 556">
          <a:extLst>
            <a:ext uri="{FF2B5EF4-FFF2-40B4-BE49-F238E27FC236}">
              <a16:creationId xmlns:a16="http://schemas.microsoft.com/office/drawing/2014/main" id="{03BD26CD-FABC-4622-BAEA-027CEB176F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27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716</xdr:row>
      <xdr:rowOff>0</xdr:rowOff>
    </xdr:from>
    <xdr:to>
      <xdr:col>0</xdr:col>
      <xdr:colOff>152400</xdr:colOff>
      <xdr:row>716</xdr:row>
      <xdr:rowOff>133350</xdr:rowOff>
    </xdr:to>
    <xdr:pic>
      <xdr:nvPicPr>
        <xdr:cNvPr id="893" name="Picture 555">
          <a:extLst>
            <a:ext uri="{FF2B5EF4-FFF2-40B4-BE49-F238E27FC236}">
              <a16:creationId xmlns:a16="http://schemas.microsoft.com/office/drawing/2014/main" id="{1DA81276-FAC0-4DA2-A3BF-6B507986D9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43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717</xdr:row>
      <xdr:rowOff>0</xdr:rowOff>
    </xdr:from>
    <xdr:to>
      <xdr:col>0</xdr:col>
      <xdr:colOff>152400</xdr:colOff>
      <xdr:row>717</xdr:row>
      <xdr:rowOff>133350</xdr:rowOff>
    </xdr:to>
    <xdr:pic>
      <xdr:nvPicPr>
        <xdr:cNvPr id="894" name="Picture 554">
          <a:extLst>
            <a:ext uri="{FF2B5EF4-FFF2-40B4-BE49-F238E27FC236}">
              <a16:creationId xmlns:a16="http://schemas.microsoft.com/office/drawing/2014/main" id="{7385EBAB-7668-4446-9A15-09E0CC950F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59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718</xdr:row>
      <xdr:rowOff>0</xdr:rowOff>
    </xdr:from>
    <xdr:to>
      <xdr:col>0</xdr:col>
      <xdr:colOff>152400</xdr:colOff>
      <xdr:row>718</xdr:row>
      <xdr:rowOff>133350</xdr:rowOff>
    </xdr:to>
    <xdr:pic>
      <xdr:nvPicPr>
        <xdr:cNvPr id="895" name="Picture 553">
          <a:extLst>
            <a:ext uri="{FF2B5EF4-FFF2-40B4-BE49-F238E27FC236}">
              <a16:creationId xmlns:a16="http://schemas.microsoft.com/office/drawing/2014/main" id="{F79854ED-A8A8-4A85-B8CF-5CFE63E9FF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76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719</xdr:row>
      <xdr:rowOff>0</xdr:rowOff>
    </xdr:from>
    <xdr:to>
      <xdr:col>0</xdr:col>
      <xdr:colOff>152400</xdr:colOff>
      <xdr:row>719</xdr:row>
      <xdr:rowOff>133350</xdr:rowOff>
    </xdr:to>
    <xdr:pic>
      <xdr:nvPicPr>
        <xdr:cNvPr id="896" name="Picture 552">
          <a:extLst>
            <a:ext uri="{FF2B5EF4-FFF2-40B4-BE49-F238E27FC236}">
              <a16:creationId xmlns:a16="http://schemas.microsoft.com/office/drawing/2014/main" id="{4115EDF3-BA2A-4635-8A8D-AD9DCE1EC2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92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720</xdr:row>
      <xdr:rowOff>0</xdr:rowOff>
    </xdr:from>
    <xdr:to>
      <xdr:col>0</xdr:col>
      <xdr:colOff>152400</xdr:colOff>
      <xdr:row>720</xdr:row>
      <xdr:rowOff>133350</xdr:rowOff>
    </xdr:to>
    <xdr:pic>
      <xdr:nvPicPr>
        <xdr:cNvPr id="897" name="Picture 551">
          <a:extLst>
            <a:ext uri="{FF2B5EF4-FFF2-40B4-BE49-F238E27FC236}">
              <a16:creationId xmlns:a16="http://schemas.microsoft.com/office/drawing/2014/main" id="{BDF724AB-46D3-48FA-AC2B-82F3CA338A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08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721</xdr:row>
      <xdr:rowOff>0</xdr:rowOff>
    </xdr:from>
    <xdr:to>
      <xdr:col>0</xdr:col>
      <xdr:colOff>152400</xdr:colOff>
      <xdr:row>721</xdr:row>
      <xdr:rowOff>133350</xdr:rowOff>
    </xdr:to>
    <xdr:pic>
      <xdr:nvPicPr>
        <xdr:cNvPr id="898" name="Picture 550">
          <a:extLst>
            <a:ext uri="{FF2B5EF4-FFF2-40B4-BE49-F238E27FC236}">
              <a16:creationId xmlns:a16="http://schemas.microsoft.com/office/drawing/2014/main" id="{8F6762DE-B8AC-4AE0-8076-2A885B7FD0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246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722</xdr:row>
      <xdr:rowOff>0</xdr:rowOff>
    </xdr:from>
    <xdr:to>
      <xdr:col>0</xdr:col>
      <xdr:colOff>152400</xdr:colOff>
      <xdr:row>722</xdr:row>
      <xdr:rowOff>133350</xdr:rowOff>
    </xdr:to>
    <xdr:pic>
      <xdr:nvPicPr>
        <xdr:cNvPr id="899" name="Picture 549">
          <a:extLst>
            <a:ext uri="{FF2B5EF4-FFF2-40B4-BE49-F238E27FC236}">
              <a16:creationId xmlns:a16="http://schemas.microsoft.com/office/drawing/2014/main" id="{5A6337E2-3C2E-4D01-8638-F30985A852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40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723</xdr:row>
      <xdr:rowOff>0</xdr:rowOff>
    </xdr:from>
    <xdr:to>
      <xdr:col>0</xdr:col>
      <xdr:colOff>152400</xdr:colOff>
      <xdr:row>723</xdr:row>
      <xdr:rowOff>133350</xdr:rowOff>
    </xdr:to>
    <xdr:pic>
      <xdr:nvPicPr>
        <xdr:cNvPr id="900" name="Picture 548">
          <a:extLst>
            <a:ext uri="{FF2B5EF4-FFF2-40B4-BE49-F238E27FC236}">
              <a16:creationId xmlns:a16="http://schemas.microsoft.com/office/drawing/2014/main" id="{54DC76DE-C664-4C13-850C-CA610937BC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57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724</xdr:row>
      <xdr:rowOff>0</xdr:rowOff>
    </xdr:from>
    <xdr:to>
      <xdr:col>0</xdr:col>
      <xdr:colOff>152400</xdr:colOff>
      <xdr:row>724</xdr:row>
      <xdr:rowOff>133350</xdr:rowOff>
    </xdr:to>
    <xdr:pic>
      <xdr:nvPicPr>
        <xdr:cNvPr id="901" name="Picture 547">
          <a:extLst>
            <a:ext uri="{FF2B5EF4-FFF2-40B4-BE49-F238E27FC236}">
              <a16:creationId xmlns:a16="http://schemas.microsoft.com/office/drawing/2014/main" id="{56D0E5D9-9A7E-46D2-BDC2-8F325E1075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725</xdr:row>
      <xdr:rowOff>0</xdr:rowOff>
    </xdr:from>
    <xdr:to>
      <xdr:col>0</xdr:col>
      <xdr:colOff>152400</xdr:colOff>
      <xdr:row>725</xdr:row>
      <xdr:rowOff>133350</xdr:rowOff>
    </xdr:to>
    <xdr:pic>
      <xdr:nvPicPr>
        <xdr:cNvPr id="902" name="Picture 546">
          <a:extLst>
            <a:ext uri="{FF2B5EF4-FFF2-40B4-BE49-F238E27FC236}">
              <a16:creationId xmlns:a16="http://schemas.microsoft.com/office/drawing/2014/main" id="{77FF51AC-8DD5-4665-A4CE-47BA7AE0BA4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894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726</xdr:row>
      <xdr:rowOff>0</xdr:rowOff>
    </xdr:from>
    <xdr:to>
      <xdr:col>0</xdr:col>
      <xdr:colOff>152400</xdr:colOff>
      <xdr:row>726</xdr:row>
      <xdr:rowOff>133350</xdr:rowOff>
    </xdr:to>
    <xdr:pic>
      <xdr:nvPicPr>
        <xdr:cNvPr id="903" name="Picture 545">
          <a:extLst>
            <a:ext uri="{FF2B5EF4-FFF2-40B4-BE49-F238E27FC236}">
              <a16:creationId xmlns:a16="http://schemas.microsoft.com/office/drawing/2014/main" id="{4E3E5EAD-7778-47F7-A79E-A79016ECF4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5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727</xdr:row>
      <xdr:rowOff>0</xdr:rowOff>
    </xdr:from>
    <xdr:to>
      <xdr:col>0</xdr:col>
      <xdr:colOff>152400</xdr:colOff>
      <xdr:row>727</xdr:row>
      <xdr:rowOff>133350</xdr:rowOff>
    </xdr:to>
    <xdr:pic>
      <xdr:nvPicPr>
        <xdr:cNvPr id="904" name="Picture 544">
          <a:extLst>
            <a:ext uri="{FF2B5EF4-FFF2-40B4-BE49-F238E27FC236}">
              <a16:creationId xmlns:a16="http://schemas.microsoft.com/office/drawing/2014/main" id="{2692E76D-1A27-41FD-A35D-92D1697C34F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1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728</xdr:row>
      <xdr:rowOff>0</xdr:rowOff>
    </xdr:from>
    <xdr:to>
      <xdr:col>0</xdr:col>
      <xdr:colOff>152400</xdr:colOff>
      <xdr:row>728</xdr:row>
      <xdr:rowOff>133350</xdr:rowOff>
    </xdr:to>
    <xdr:pic>
      <xdr:nvPicPr>
        <xdr:cNvPr id="905" name="Picture 543">
          <a:extLst>
            <a:ext uri="{FF2B5EF4-FFF2-40B4-BE49-F238E27FC236}">
              <a16:creationId xmlns:a16="http://schemas.microsoft.com/office/drawing/2014/main" id="{3DA1A53C-A38D-40A3-8F23-03AD08AB983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38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729</xdr:row>
      <xdr:rowOff>0</xdr:rowOff>
    </xdr:from>
    <xdr:to>
      <xdr:col>0</xdr:col>
      <xdr:colOff>152400</xdr:colOff>
      <xdr:row>729</xdr:row>
      <xdr:rowOff>133350</xdr:rowOff>
    </xdr:to>
    <xdr:pic>
      <xdr:nvPicPr>
        <xdr:cNvPr id="906" name="Picture 542">
          <a:extLst>
            <a:ext uri="{FF2B5EF4-FFF2-40B4-BE49-F238E27FC236}">
              <a16:creationId xmlns:a16="http://schemas.microsoft.com/office/drawing/2014/main" id="{A6C2FEE7-01F1-49DA-99EB-4A11DA2034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54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730</xdr:row>
      <xdr:rowOff>0</xdr:rowOff>
    </xdr:from>
    <xdr:to>
      <xdr:col>0</xdr:col>
      <xdr:colOff>152400</xdr:colOff>
      <xdr:row>730</xdr:row>
      <xdr:rowOff>133350</xdr:rowOff>
    </xdr:to>
    <xdr:pic>
      <xdr:nvPicPr>
        <xdr:cNvPr id="907" name="Picture 541">
          <a:extLst>
            <a:ext uri="{FF2B5EF4-FFF2-40B4-BE49-F238E27FC236}">
              <a16:creationId xmlns:a16="http://schemas.microsoft.com/office/drawing/2014/main" id="{227AC181-1E3E-43FE-8571-D69060B788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70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731</xdr:row>
      <xdr:rowOff>0</xdr:rowOff>
    </xdr:from>
    <xdr:to>
      <xdr:col>0</xdr:col>
      <xdr:colOff>152400</xdr:colOff>
      <xdr:row>731</xdr:row>
      <xdr:rowOff>133350</xdr:rowOff>
    </xdr:to>
    <xdr:pic>
      <xdr:nvPicPr>
        <xdr:cNvPr id="908" name="Picture 540">
          <a:extLst>
            <a:ext uri="{FF2B5EF4-FFF2-40B4-BE49-F238E27FC236}">
              <a16:creationId xmlns:a16="http://schemas.microsoft.com/office/drawing/2014/main" id="{C78E528F-0922-473F-B1CE-2439393C91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86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732</xdr:row>
      <xdr:rowOff>0</xdr:rowOff>
    </xdr:from>
    <xdr:to>
      <xdr:col>0</xdr:col>
      <xdr:colOff>152400</xdr:colOff>
      <xdr:row>732</xdr:row>
      <xdr:rowOff>133350</xdr:rowOff>
    </xdr:to>
    <xdr:pic>
      <xdr:nvPicPr>
        <xdr:cNvPr id="909" name="Picture 539">
          <a:extLst>
            <a:ext uri="{FF2B5EF4-FFF2-40B4-BE49-F238E27FC236}">
              <a16:creationId xmlns:a16="http://schemas.microsoft.com/office/drawing/2014/main" id="{9D088917-F5D6-4259-BC80-BF581AA834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02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733</xdr:row>
      <xdr:rowOff>0</xdr:rowOff>
    </xdr:from>
    <xdr:to>
      <xdr:col>0</xdr:col>
      <xdr:colOff>152400</xdr:colOff>
      <xdr:row>733</xdr:row>
      <xdr:rowOff>133350</xdr:rowOff>
    </xdr:to>
    <xdr:pic>
      <xdr:nvPicPr>
        <xdr:cNvPr id="910" name="Picture 538">
          <a:extLst>
            <a:ext uri="{FF2B5EF4-FFF2-40B4-BE49-F238E27FC236}">
              <a16:creationId xmlns:a16="http://schemas.microsoft.com/office/drawing/2014/main" id="{8458D1F9-4F75-49FE-960E-67FC9210A3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18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734</xdr:row>
      <xdr:rowOff>0</xdr:rowOff>
    </xdr:from>
    <xdr:to>
      <xdr:col>0</xdr:col>
      <xdr:colOff>152400</xdr:colOff>
      <xdr:row>734</xdr:row>
      <xdr:rowOff>133350</xdr:rowOff>
    </xdr:to>
    <xdr:pic>
      <xdr:nvPicPr>
        <xdr:cNvPr id="912" name="Picture 536">
          <a:extLst>
            <a:ext uri="{FF2B5EF4-FFF2-40B4-BE49-F238E27FC236}">
              <a16:creationId xmlns:a16="http://schemas.microsoft.com/office/drawing/2014/main" id="{832509B6-5C1B-4B57-8D2A-9C1C41AB8C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51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735</xdr:row>
      <xdr:rowOff>0</xdr:rowOff>
    </xdr:from>
    <xdr:to>
      <xdr:col>0</xdr:col>
      <xdr:colOff>152400</xdr:colOff>
      <xdr:row>735</xdr:row>
      <xdr:rowOff>133350</xdr:rowOff>
    </xdr:to>
    <xdr:pic>
      <xdr:nvPicPr>
        <xdr:cNvPr id="913" name="Picture 535">
          <a:extLst>
            <a:ext uri="{FF2B5EF4-FFF2-40B4-BE49-F238E27FC236}">
              <a16:creationId xmlns:a16="http://schemas.microsoft.com/office/drawing/2014/main" id="{63135BE6-81CD-4EF4-8C8A-3B03201AE8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67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736</xdr:row>
      <xdr:rowOff>0</xdr:rowOff>
    </xdr:from>
    <xdr:to>
      <xdr:col>0</xdr:col>
      <xdr:colOff>152400</xdr:colOff>
      <xdr:row>736</xdr:row>
      <xdr:rowOff>133350</xdr:rowOff>
    </xdr:to>
    <xdr:pic>
      <xdr:nvPicPr>
        <xdr:cNvPr id="914" name="Picture 534">
          <a:extLst>
            <a:ext uri="{FF2B5EF4-FFF2-40B4-BE49-F238E27FC236}">
              <a16:creationId xmlns:a16="http://schemas.microsoft.com/office/drawing/2014/main" id="{FAE61976-06CE-4012-A0DB-101302A381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83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737</xdr:row>
      <xdr:rowOff>0</xdr:rowOff>
    </xdr:from>
    <xdr:to>
      <xdr:col>0</xdr:col>
      <xdr:colOff>152400</xdr:colOff>
      <xdr:row>737</xdr:row>
      <xdr:rowOff>133350</xdr:rowOff>
    </xdr:to>
    <xdr:pic>
      <xdr:nvPicPr>
        <xdr:cNvPr id="916" name="Picture 532">
          <a:extLst>
            <a:ext uri="{FF2B5EF4-FFF2-40B4-BE49-F238E27FC236}">
              <a16:creationId xmlns:a16="http://schemas.microsoft.com/office/drawing/2014/main" id="{06A175A4-4261-484C-9C81-E9941FCD90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161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738</xdr:row>
      <xdr:rowOff>0</xdr:rowOff>
    </xdr:from>
    <xdr:to>
      <xdr:col>0</xdr:col>
      <xdr:colOff>152400</xdr:colOff>
      <xdr:row>738</xdr:row>
      <xdr:rowOff>133350</xdr:rowOff>
    </xdr:to>
    <xdr:pic>
      <xdr:nvPicPr>
        <xdr:cNvPr id="917" name="Picture 531">
          <a:extLst>
            <a:ext uri="{FF2B5EF4-FFF2-40B4-BE49-F238E27FC236}">
              <a16:creationId xmlns:a16="http://schemas.microsoft.com/office/drawing/2014/main" id="{6C288492-0F62-4E8C-9506-28C6B8F37B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323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739</xdr:row>
      <xdr:rowOff>0</xdr:rowOff>
    </xdr:from>
    <xdr:to>
      <xdr:col>0</xdr:col>
      <xdr:colOff>152400</xdr:colOff>
      <xdr:row>739</xdr:row>
      <xdr:rowOff>133350</xdr:rowOff>
    </xdr:to>
    <xdr:pic>
      <xdr:nvPicPr>
        <xdr:cNvPr id="918" name="Picture 530">
          <a:extLst>
            <a:ext uri="{FF2B5EF4-FFF2-40B4-BE49-F238E27FC236}">
              <a16:creationId xmlns:a16="http://schemas.microsoft.com/office/drawing/2014/main" id="{FA3BEA54-0BF1-43D4-8121-FD2569A38E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485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740</xdr:row>
      <xdr:rowOff>0</xdr:rowOff>
    </xdr:from>
    <xdr:to>
      <xdr:col>0</xdr:col>
      <xdr:colOff>152400</xdr:colOff>
      <xdr:row>740</xdr:row>
      <xdr:rowOff>133350</xdr:rowOff>
    </xdr:to>
    <xdr:pic>
      <xdr:nvPicPr>
        <xdr:cNvPr id="919" name="Picture 529">
          <a:extLst>
            <a:ext uri="{FF2B5EF4-FFF2-40B4-BE49-F238E27FC236}">
              <a16:creationId xmlns:a16="http://schemas.microsoft.com/office/drawing/2014/main" id="{37B07BB0-FAE1-42E7-BE67-39A2B1DA95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647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741</xdr:row>
      <xdr:rowOff>0</xdr:rowOff>
    </xdr:from>
    <xdr:to>
      <xdr:col>0</xdr:col>
      <xdr:colOff>152400</xdr:colOff>
      <xdr:row>741</xdr:row>
      <xdr:rowOff>133350</xdr:rowOff>
    </xdr:to>
    <xdr:pic>
      <xdr:nvPicPr>
        <xdr:cNvPr id="921" name="Picture 527">
          <a:extLst>
            <a:ext uri="{FF2B5EF4-FFF2-40B4-BE49-F238E27FC236}">
              <a16:creationId xmlns:a16="http://schemas.microsoft.com/office/drawing/2014/main" id="{01E489A8-9970-48E6-AB62-E98D1A9B58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971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742</xdr:row>
      <xdr:rowOff>0</xdr:rowOff>
    </xdr:from>
    <xdr:to>
      <xdr:col>0</xdr:col>
      <xdr:colOff>152400</xdr:colOff>
      <xdr:row>742</xdr:row>
      <xdr:rowOff>133350</xdr:rowOff>
    </xdr:to>
    <xdr:pic>
      <xdr:nvPicPr>
        <xdr:cNvPr id="922" name="Picture 526">
          <a:extLst>
            <a:ext uri="{FF2B5EF4-FFF2-40B4-BE49-F238E27FC236}">
              <a16:creationId xmlns:a16="http://schemas.microsoft.com/office/drawing/2014/main" id="{4848802D-3E53-4B04-A76E-493257B4AD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13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743</xdr:row>
      <xdr:rowOff>0</xdr:rowOff>
    </xdr:from>
    <xdr:to>
      <xdr:col>0</xdr:col>
      <xdr:colOff>152400</xdr:colOff>
      <xdr:row>743</xdr:row>
      <xdr:rowOff>133350</xdr:rowOff>
    </xdr:to>
    <xdr:pic>
      <xdr:nvPicPr>
        <xdr:cNvPr id="924" name="Picture 524">
          <a:extLst>
            <a:ext uri="{FF2B5EF4-FFF2-40B4-BE49-F238E27FC236}">
              <a16:creationId xmlns:a16="http://schemas.microsoft.com/office/drawing/2014/main" id="{3469FC14-DF01-4AD0-989D-4FA2F8F7DA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45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744</xdr:row>
      <xdr:rowOff>0</xdr:rowOff>
    </xdr:from>
    <xdr:to>
      <xdr:col>0</xdr:col>
      <xdr:colOff>152400</xdr:colOff>
      <xdr:row>744</xdr:row>
      <xdr:rowOff>133350</xdr:rowOff>
    </xdr:to>
    <xdr:pic>
      <xdr:nvPicPr>
        <xdr:cNvPr id="925" name="Picture 523">
          <a:extLst>
            <a:ext uri="{FF2B5EF4-FFF2-40B4-BE49-F238E27FC236}">
              <a16:creationId xmlns:a16="http://schemas.microsoft.com/office/drawing/2014/main" id="{F4E38954-93EA-4C50-9D28-D4282204E1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61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745</xdr:row>
      <xdr:rowOff>0</xdr:rowOff>
    </xdr:from>
    <xdr:to>
      <xdr:col>0</xdr:col>
      <xdr:colOff>152400</xdr:colOff>
      <xdr:row>745</xdr:row>
      <xdr:rowOff>133350</xdr:rowOff>
    </xdr:to>
    <xdr:pic>
      <xdr:nvPicPr>
        <xdr:cNvPr id="926" name="Picture 522">
          <a:extLst>
            <a:ext uri="{FF2B5EF4-FFF2-40B4-BE49-F238E27FC236}">
              <a16:creationId xmlns:a16="http://schemas.microsoft.com/office/drawing/2014/main" id="{F70F3774-57FA-45FA-B6B0-83EED4A91AF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780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746</xdr:row>
      <xdr:rowOff>0</xdr:rowOff>
    </xdr:from>
    <xdr:to>
      <xdr:col>0</xdr:col>
      <xdr:colOff>152400</xdr:colOff>
      <xdr:row>746</xdr:row>
      <xdr:rowOff>133350</xdr:rowOff>
    </xdr:to>
    <xdr:pic>
      <xdr:nvPicPr>
        <xdr:cNvPr id="927" name="Picture 521">
          <a:extLst>
            <a:ext uri="{FF2B5EF4-FFF2-40B4-BE49-F238E27FC236}">
              <a16:creationId xmlns:a16="http://schemas.microsoft.com/office/drawing/2014/main" id="{B9356BBB-1513-4C71-B9E4-D15DB0C198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94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747</xdr:row>
      <xdr:rowOff>0</xdr:rowOff>
    </xdr:from>
    <xdr:to>
      <xdr:col>0</xdr:col>
      <xdr:colOff>152400</xdr:colOff>
      <xdr:row>747</xdr:row>
      <xdr:rowOff>133350</xdr:rowOff>
    </xdr:to>
    <xdr:pic>
      <xdr:nvPicPr>
        <xdr:cNvPr id="928" name="Picture 520">
          <a:extLst>
            <a:ext uri="{FF2B5EF4-FFF2-40B4-BE49-F238E27FC236}">
              <a16:creationId xmlns:a16="http://schemas.microsoft.com/office/drawing/2014/main" id="{71F5D871-CC64-46B5-8377-7E7993DBCC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10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748</xdr:row>
      <xdr:rowOff>0</xdr:rowOff>
    </xdr:from>
    <xdr:to>
      <xdr:col>0</xdr:col>
      <xdr:colOff>152400</xdr:colOff>
      <xdr:row>748</xdr:row>
      <xdr:rowOff>133350</xdr:rowOff>
    </xdr:to>
    <xdr:pic>
      <xdr:nvPicPr>
        <xdr:cNvPr id="929" name="Picture 519">
          <a:extLst>
            <a:ext uri="{FF2B5EF4-FFF2-40B4-BE49-F238E27FC236}">
              <a16:creationId xmlns:a16="http://schemas.microsoft.com/office/drawing/2014/main" id="{CD42E92A-9277-41FA-B00A-B927FF01BF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26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749</xdr:row>
      <xdr:rowOff>0</xdr:rowOff>
    </xdr:from>
    <xdr:to>
      <xdr:col>0</xdr:col>
      <xdr:colOff>152400</xdr:colOff>
      <xdr:row>749</xdr:row>
      <xdr:rowOff>133350</xdr:rowOff>
    </xdr:to>
    <xdr:pic>
      <xdr:nvPicPr>
        <xdr:cNvPr id="930" name="Picture 518">
          <a:extLst>
            <a:ext uri="{FF2B5EF4-FFF2-40B4-BE49-F238E27FC236}">
              <a16:creationId xmlns:a16="http://schemas.microsoft.com/office/drawing/2014/main" id="{6E3163AC-0E7D-4BB7-AAC1-CE51F1560A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42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750</xdr:row>
      <xdr:rowOff>0</xdr:rowOff>
    </xdr:from>
    <xdr:to>
      <xdr:col>0</xdr:col>
      <xdr:colOff>152400</xdr:colOff>
      <xdr:row>750</xdr:row>
      <xdr:rowOff>133350</xdr:rowOff>
    </xdr:to>
    <xdr:pic>
      <xdr:nvPicPr>
        <xdr:cNvPr id="931" name="Picture 517">
          <a:extLst>
            <a:ext uri="{FF2B5EF4-FFF2-40B4-BE49-F238E27FC236}">
              <a16:creationId xmlns:a16="http://schemas.microsoft.com/office/drawing/2014/main" id="{7070275E-72FA-4FE2-B040-197452BF57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59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751</xdr:row>
      <xdr:rowOff>0</xdr:rowOff>
    </xdr:from>
    <xdr:to>
      <xdr:col>0</xdr:col>
      <xdr:colOff>152400</xdr:colOff>
      <xdr:row>751</xdr:row>
      <xdr:rowOff>133350</xdr:rowOff>
    </xdr:to>
    <xdr:pic>
      <xdr:nvPicPr>
        <xdr:cNvPr id="932" name="Picture 516">
          <a:extLst>
            <a:ext uri="{FF2B5EF4-FFF2-40B4-BE49-F238E27FC236}">
              <a16:creationId xmlns:a16="http://schemas.microsoft.com/office/drawing/2014/main" id="{78CA8E4E-9EA7-496A-BE90-D4C4AB151D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75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752</xdr:row>
      <xdr:rowOff>0</xdr:rowOff>
    </xdr:from>
    <xdr:to>
      <xdr:col>0</xdr:col>
      <xdr:colOff>152400</xdr:colOff>
      <xdr:row>752</xdr:row>
      <xdr:rowOff>133350</xdr:rowOff>
    </xdr:to>
    <xdr:pic>
      <xdr:nvPicPr>
        <xdr:cNvPr id="933" name="Picture 515">
          <a:extLst>
            <a:ext uri="{FF2B5EF4-FFF2-40B4-BE49-F238E27FC236}">
              <a16:creationId xmlns:a16="http://schemas.microsoft.com/office/drawing/2014/main" id="{963AC4E3-010C-4A19-9A47-986DC2D8B8F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91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753</xdr:row>
      <xdr:rowOff>0</xdr:rowOff>
    </xdr:from>
    <xdr:to>
      <xdr:col>0</xdr:col>
      <xdr:colOff>152400</xdr:colOff>
      <xdr:row>753</xdr:row>
      <xdr:rowOff>133350</xdr:rowOff>
    </xdr:to>
    <xdr:pic>
      <xdr:nvPicPr>
        <xdr:cNvPr id="935" name="Picture 513">
          <a:extLst>
            <a:ext uri="{FF2B5EF4-FFF2-40B4-BE49-F238E27FC236}">
              <a16:creationId xmlns:a16="http://schemas.microsoft.com/office/drawing/2014/main" id="{A208CCB6-41E5-4200-BD31-0A83ABEC97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23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754</xdr:row>
      <xdr:rowOff>0</xdr:rowOff>
    </xdr:from>
    <xdr:to>
      <xdr:col>0</xdr:col>
      <xdr:colOff>152400</xdr:colOff>
      <xdr:row>754</xdr:row>
      <xdr:rowOff>133350</xdr:rowOff>
    </xdr:to>
    <xdr:pic>
      <xdr:nvPicPr>
        <xdr:cNvPr id="936" name="Picture 512">
          <a:extLst>
            <a:ext uri="{FF2B5EF4-FFF2-40B4-BE49-F238E27FC236}">
              <a16:creationId xmlns:a16="http://schemas.microsoft.com/office/drawing/2014/main" id="{23C157E2-B9B4-4694-BDE0-BE18020D68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39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755</xdr:row>
      <xdr:rowOff>0</xdr:rowOff>
    </xdr:from>
    <xdr:to>
      <xdr:col>0</xdr:col>
      <xdr:colOff>152400</xdr:colOff>
      <xdr:row>755</xdr:row>
      <xdr:rowOff>133350</xdr:rowOff>
    </xdr:to>
    <xdr:pic>
      <xdr:nvPicPr>
        <xdr:cNvPr id="938" name="Picture 510">
          <a:extLst>
            <a:ext uri="{FF2B5EF4-FFF2-40B4-BE49-F238E27FC236}">
              <a16:creationId xmlns:a16="http://schemas.microsoft.com/office/drawing/2014/main" id="{C820AFF5-7A71-459C-A7C4-ABE9136713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72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756</xdr:row>
      <xdr:rowOff>0</xdr:rowOff>
    </xdr:from>
    <xdr:to>
      <xdr:col>0</xdr:col>
      <xdr:colOff>152400</xdr:colOff>
      <xdr:row>756</xdr:row>
      <xdr:rowOff>133350</xdr:rowOff>
    </xdr:to>
    <xdr:pic>
      <xdr:nvPicPr>
        <xdr:cNvPr id="939" name="Picture 509">
          <a:extLst>
            <a:ext uri="{FF2B5EF4-FFF2-40B4-BE49-F238E27FC236}">
              <a16:creationId xmlns:a16="http://schemas.microsoft.com/office/drawing/2014/main" id="{2FFFD074-2E89-42BF-B342-11F1D94604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85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757</xdr:row>
      <xdr:rowOff>0</xdr:rowOff>
    </xdr:from>
    <xdr:to>
      <xdr:col>0</xdr:col>
      <xdr:colOff>152400</xdr:colOff>
      <xdr:row>757</xdr:row>
      <xdr:rowOff>133350</xdr:rowOff>
    </xdr:to>
    <xdr:pic>
      <xdr:nvPicPr>
        <xdr:cNvPr id="940" name="Picture 508">
          <a:extLst>
            <a:ext uri="{FF2B5EF4-FFF2-40B4-BE49-F238E27FC236}">
              <a16:creationId xmlns:a16="http://schemas.microsoft.com/office/drawing/2014/main" id="{B8EB45CD-5595-4C24-B419-9B9B822176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047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758</xdr:row>
      <xdr:rowOff>0</xdr:rowOff>
    </xdr:from>
    <xdr:to>
      <xdr:col>0</xdr:col>
      <xdr:colOff>152400</xdr:colOff>
      <xdr:row>758</xdr:row>
      <xdr:rowOff>133350</xdr:rowOff>
    </xdr:to>
    <xdr:pic>
      <xdr:nvPicPr>
        <xdr:cNvPr id="941" name="Picture 507">
          <a:extLst>
            <a:ext uri="{FF2B5EF4-FFF2-40B4-BE49-F238E27FC236}">
              <a16:creationId xmlns:a16="http://schemas.microsoft.com/office/drawing/2014/main" id="{8193E81B-4F9F-43D8-87CD-66BE585924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20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759</xdr:row>
      <xdr:rowOff>0</xdr:rowOff>
    </xdr:from>
    <xdr:to>
      <xdr:col>0</xdr:col>
      <xdr:colOff>152400</xdr:colOff>
      <xdr:row>759</xdr:row>
      <xdr:rowOff>133350</xdr:rowOff>
    </xdr:to>
    <xdr:pic>
      <xdr:nvPicPr>
        <xdr:cNvPr id="942" name="Picture 506">
          <a:extLst>
            <a:ext uri="{FF2B5EF4-FFF2-40B4-BE49-F238E27FC236}">
              <a16:creationId xmlns:a16="http://schemas.microsoft.com/office/drawing/2014/main" id="{EDDD299D-101D-47FE-B9DF-8D4402A4070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37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760</xdr:row>
      <xdr:rowOff>0</xdr:rowOff>
    </xdr:from>
    <xdr:to>
      <xdr:col>0</xdr:col>
      <xdr:colOff>152400</xdr:colOff>
      <xdr:row>760</xdr:row>
      <xdr:rowOff>133350</xdr:rowOff>
    </xdr:to>
    <xdr:pic>
      <xdr:nvPicPr>
        <xdr:cNvPr id="944" name="Picture 504">
          <a:extLst>
            <a:ext uri="{FF2B5EF4-FFF2-40B4-BE49-F238E27FC236}">
              <a16:creationId xmlns:a16="http://schemas.microsoft.com/office/drawing/2014/main" id="{79B43CB2-F62E-486C-888A-6D4F033336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69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761</xdr:row>
      <xdr:rowOff>0</xdr:rowOff>
    </xdr:from>
    <xdr:to>
      <xdr:col>0</xdr:col>
      <xdr:colOff>152400</xdr:colOff>
      <xdr:row>761</xdr:row>
      <xdr:rowOff>133350</xdr:rowOff>
    </xdr:to>
    <xdr:pic>
      <xdr:nvPicPr>
        <xdr:cNvPr id="945" name="Picture 503">
          <a:extLst>
            <a:ext uri="{FF2B5EF4-FFF2-40B4-BE49-F238E27FC236}">
              <a16:creationId xmlns:a16="http://schemas.microsoft.com/office/drawing/2014/main" id="{2F7C9D9B-5C2A-4ECF-A9CE-3DB6322A6B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85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762</xdr:row>
      <xdr:rowOff>0</xdr:rowOff>
    </xdr:from>
    <xdr:to>
      <xdr:col>0</xdr:col>
      <xdr:colOff>152400</xdr:colOff>
      <xdr:row>762</xdr:row>
      <xdr:rowOff>133350</xdr:rowOff>
    </xdr:to>
    <xdr:pic>
      <xdr:nvPicPr>
        <xdr:cNvPr id="946" name="Picture 502">
          <a:extLst>
            <a:ext uri="{FF2B5EF4-FFF2-40B4-BE49-F238E27FC236}">
              <a16:creationId xmlns:a16="http://schemas.microsoft.com/office/drawing/2014/main" id="{699E141A-2F45-4CC3-B49A-D8D79625F3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019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763</xdr:row>
      <xdr:rowOff>0</xdr:rowOff>
    </xdr:from>
    <xdr:to>
      <xdr:col>0</xdr:col>
      <xdr:colOff>152400</xdr:colOff>
      <xdr:row>763</xdr:row>
      <xdr:rowOff>133350</xdr:rowOff>
    </xdr:to>
    <xdr:pic>
      <xdr:nvPicPr>
        <xdr:cNvPr id="947" name="Picture 501">
          <a:extLst>
            <a:ext uri="{FF2B5EF4-FFF2-40B4-BE49-F238E27FC236}">
              <a16:creationId xmlns:a16="http://schemas.microsoft.com/office/drawing/2014/main" id="{9D8B2B5A-63A4-4E59-BB39-AE9BE57924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18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764</xdr:row>
      <xdr:rowOff>0</xdr:rowOff>
    </xdr:from>
    <xdr:to>
      <xdr:col>0</xdr:col>
      <xdr:colOff>152400</xdr:colOff>
      <xdr:row>764</xdr:row>
      <xdr:rowOff>133350</xdr:rowOff>
    </xdr:to>
    <xdr:pic>
      <xdr:nvPicPr>
        <xdr:cNvPr id="948" name="Picture 500">
          <a:extLst>
            <a:ext uri="{FF2B5EF4-FFF2-40B4-BE49-F238E27FC236}">
              <a16:creationId xmlns:a16="http://schemas.microsoft.com/office/drawing/2014/main" id="{E20F59EC-4EFD-48AB-B7FB-765B1CD4DC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342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765</xdr:row>
      <xdr:rowOff>0</xdr:rowOff>
    </xdr:from>
    <xdr:to>
      <xdr:col>0</xdr:col>
      <xdr:colOff>152400</xdr:colOff>
      <xdr:row>765</xdr:row>
      <xdr:rowOff>133350</xdr:rowOff>
    </xdr:to>
    <xdr:pic>
      <xdr:nvPicPr>
        <xdr:cNvPr id="949" name="Picture 499">
          <a:extLst>
            <a:ext uri="{FF2B5EF4-FFF2-40B4-BE49-F238E27FC236}">
              <a16:creationId xmlns:a16="http://schemas.microsoft.com/office/drawing/2014/main" id="{F854CA57-2139-4E7D-BA59-D4215DDC84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50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766</xdr:row>
      <xdr:rowOff>0</xdr:rowOff>
    </xdr:from>
    <xdr:to>
      <xdr:col>0</xdr:col>
      <xdr:colOff>152400</xdr:colOff>
      <xdr:row>766</xdr:row>
      <xdr:rowOff>133350</xdr:rowOff>
    </xdr:to>
    <xdr:pic>
      <xdr:nvPicPr>
        <xdr:cNvPr id="950" name="Picture 498">
          <a:extLst>
            <a:ext uri="{FF2B5EF4-FFF2-40B4-BE49-F238E27FC236}">
              <a16:creationId xmlns:a16="http://schemas.microsoft.com/office/drawing/2014/main" id="{79810E87-7D94-451E-B948-535CD0C112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666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767</xdr:row>
      <xdr:rowOff>0</xdr:rowOff>
    </xdr:from>
    <xdr:to>
      <xdr:col>0</xdr:col>
      <xdr:colOff>152400</xdr:colOff>
      <xdr:row>767</xdr:row>
      <xdr:rowOff>133350</xdr:rowOff>
    </xdr:to>
    <xdr:pic>
      <xdr:nvPicPr>
        <xdr:cNvPr id="951" name="Picture 497">
          <a:extLst>
            <a:ext uri="{FF2B5EF4-FFF2-40B4-BE49-F238E27FC236}">
              <a16:creationId xmlns:a16="http://schemas.microsoft.com/office/drawing/2014/main" id="{912D112D-9A4B-43AE-8E92-90C5F74309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82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768</xdr:row>
      <xdr:rowOff>0</xdr:rowOff>
    </xdr:from>
    <xdr:to>
      <xdr:col>0</xdr:col>
      <xdr:colOff>152400</xdr:colOff>
      <xdr:row>768</xdr:row>
      <xdr:rowOff>133350</xdr:rowOff>
    </xdr:to>
    <xdr:pic>
      <xdr:nvPicPr>
        <xdr:cNvPr id="952" name="Picture 496">
          <a:extLst>
            <a:ext uri="{FF2B5EF4-FFF2-40B4-BE49-F238E27FC236}">
              <a16:creationId xmlns:a16="http://schemas.microsoft.com/office/drawing/2014/main" id="{B58ABDA0-F63A-4105-B53C-53D10A6830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990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769</xdr:row>
      <xdr:rowOff>0</xdr:rowOff>
    </xdr:from>
    <xdr:to>
      <xdr:col>0</xdr:col>
      <xdr:colOff>152400</xdr:colOff>
      <xdr:row>769</xdr:row>
      <xdr:rowOff>133350</xdr:rowOff>
    </xdr:to>
    <xdr:pic>
      <xdr:nvPicPr>
        <xdr:cNvPr id="953" name="Picture 495">
          <a:extLst>
            <a:ext uri="{FF2B5EF4-FFF2-40B4-BE49-F238E27FC236}">
              <a16:creationId xmlns:a16="http://schemas.microsoft.com/office/drawing/2014/main" id="{22D6FC8D-92B2-46A4-81A9-ED377236CD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15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770</xdr:row>
      <xdr:rowOff>0</xdr:rowOff>
    </xdr:from>
    <xdr:to>
      <xdr:col>0</xdr:col>
      <xdr:colOff>152400</xdr:colOff>
      <xdr:row>770</xdr:row>
      <xdr:rowOff>133350</xdr:rowOff>
    </xdr:to>
    <xdr:pic>
      <xdr:nvPicPr>
        <xdr:cNvPr id="954" name="Picture 494">
          <a:extLst>
            <a:ext uri="{FF2B5EF4-FFF2-40B4-BE49-F238E27FC236}">
              <a16:creationId xmlns:a16="http://schemas.microsoft.com/office/drawing/2014/main" id="{6536A0C3-0171-4F22-A5A3-4A120DACEC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314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771</xdr:row>
      <xdr:rowOff>0</xdr:rowOff>
    </xdr:from>
    <xdr:to>
      <xdr:col>0</xdr:col>
      <xdr:colOff>152400</xdr:colOff>
      <xdr:row>771</xdr:row>
      <xdr:rowOff>133350</xdr:rowOff>
    </xdr:to>
    <xdr:pic>
      <xdr:nvPicPr>
        <xdr:cNvPr id="955" name="Picture 493">
          <a:extLst>
            <a:ext uri="{FF2B5EF4-FFF2-40B4-BE49-F238E27FC236}">
              <a16:creationId xmlns:a16="http://schemas.microsoft.com/office/drawing/2014/main" id="{A281EC7F-74AF-48D6-8FE0-A69BF6CA18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47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772</xdr:row>
      <xdr:rowOff>0</xdr:rowOff>
    </xdr:from>
    <xdr:to>
      <xdr:col>0</xdr:col>
      <xdr:colOff>152400</xdr:colOff>
      <xdr:row>772</xdr:row>
      <xdr:rowOff>133350</xdr:rowOff>
    </xdr:to>
    <xdr:pic>
      <xdr:nvPicPr>
        <xdr:cNvPr id="956" name="Picture 492">
          <a:extLst>
            <a:ext uri="{FF2B5EF4-FFF2-40B4-BE49-F238E27FC236}">
              <a16:creationId xmlns:a16="http://schemas.microsoft.com/office/drawing/2014/main" id="{B2D64AF8-F8DB-447E-93C0-48298F8903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638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773</xdr:row>
      <xdr:rowOff>0</xdr:rowOff>
    </xdr:from>
    <xdr:to>
      <xdr:col>0</xdr:col>
      <xdr:colOff>152400</xdr:colOff>
      <xdr:row>773</xdr:row>
      <xdr:rowOff>133350</xdr:rowOff>
    </xdr:to>
    <xdr:pic>
      <xdr:nvPicPr>
        <xdr:cNvPr id="957" name="Picture 491">
          <a:extLst>
            <a:ext uri="{FF2B5EF4-FFF2-40B4-BE49-F238E27FC236}">
              <a16:creationId xmlns:a16="http://schemas.microsoft.com/office/drawing/2014/main" id="{BB4E326A-D7EE-4274-B4EB-9CEA5B2D27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80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774</xdr:row>
      <xdr:rowOff>0</xdr:rowOff>
    </xdr:from>
    <xdr:to>
      <xdr:col>0</xdr:col>
      <xdr:colOff>152400</xdr:colOff>
      <xdr:row>774</xdr:row>
      <xdr:rowOff>133350</xdr:rowOff>
    </xdr:to>
    <xdr:pic>
      <xdr:nvPicPr>
        <xdr:cNvPr id="958" name="Picture 490">
          <a:extLst>
            <a:ext uri="{FF2B5EF4-FFF2-40B4-BE49-F238E27FC236}">
              <a16:creationId xmlns:a16="http://schemas.microsoft.com/office/drawing/2014/main" id="{D8D55813-A892-4BC3-9BFD-0DE2E42D66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962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775</xdr:row>
      <xdr:rowOff>0</xdr:rowOff>
    </xdr:from>
    <xdr:to>
      <xdr:col>0</xdr:col>
      <xdr:colOff>152400</xdr:colOff>
      <xdr:row>775</xdr:row>
      <xdr:rowOff>133350</xdr:rowOff>
    </xdr:to>
    <xdr:pic>
      <xdr:nvPicPr>
        <xdr:cNvPr id="959" name="Picture 489">
          <a:extLst>
            <a:ext uri="{FF2B5EF4-FFF2-40B4-BE49-F238E27FC236}">
              <a16:creationId xmlns:a16="http://schemas.microsoft.com/office/drawing/2014/main" id="{B097211C-DAD0-42A2-870F-A02C595642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12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776</xdr:row>
      <xdr:rowOff>0</xdr:rowOff>
    </xdr:from>
    <xdr:to>
      <xdr:col>0</xdr:col>
      <xdr:colOff>152400</xdr:colOff>
      <xdr:row>776</xdr:row>
      <xdr:rowOff>133350</xdr:rowOff>
    </xdr:to>
    <xdr:pic>
      <xdr:nvPicPr>
        <xdr:cNvPr id="961" name="Picture 487">
          <a:extLst>
            <a:ext uri="{FF2B5EF4-FFF2-40B4-BE49-F238E27FC236}">
              <a16:creationId xmlns:a16="http://schemas.microsoft.com/office/drawing/2014/main" id="{BE18A786-8CD4-4CB2-A585-D1B9998BC3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44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777</xdr:row>
      <xdr:rowOff>0</xdr:rowOff>
    </xdr:from>
    <xdr:to>
      <xdr:col>0</xdr:col>
      <xdr:colOff>152400</xdr:colOff>
      <xdr:row>777</xdr:row>
      <xdr:rowOff>133350</xdr:rowOff>
    </xdr:to>
    <xdr:pic>
      <xdr:nvPicPr>
        <xdr:cNvPr id="963" name="Picture 485">
          <a:extLst>
            <a:ext uri="{FF2B5EF4-FFF2-40B4-BE49-F238E27FC236}">
              <a16:creationId xmlns:a16="http://schemas.microsoft.com/office/drawing/2014/main" id="{6951AE66-75CC-4ADE-97B0-6D8EB8F1B5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771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778</xdr:row>
      <xdr:rowOff>0</xdr:rowOff>
    </xdr:from>
    <xdr:to>
      <xdr:col>0</xdr:col>
      <xdr:colOff>152400</xdr:colOff>
      <xdr:row>778</xdr:row>
      <xdr:rowOff>133350</xdr:rowOff>
    </xdr:to>
    <xdr:pic>
      <xdr:nvPicPr>
        <xdr:cNvPr id="965" name="Picture 483">
          <a:extLst>
            <a:ext uri="{FF2B5EF4-FFF2-40B4-BE49-F238E27FC236}">
              <a16:creationId xmlns:a16="http://schemas.microsoft.com/office/drawing/2014/main" id="{B3630E8C-B8B5-4193-B53C-D922BE82BF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095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779</xdr:row>
      <xdr:rowOff>0</xdr:rowOff>
    </xdr:from>
    <xdr:to>
      <xdr:col>0</xdr:col>
      <xdr:colOff>152400</xdr:colOff>
      <xdr:row>779</xdr:row>
      <xdr:rowOff>133350</xdr:rowOff>
    </xdr:to>
    <xdr:pic>
      <xdr:nvPicPr>
        <xdr:cNvPr id="967" name="Picture 481">
          <a:extLst>
            <a:ext uri="{FF2B5EF4-FFF2-40B4-BE49-F238E27FC236}">
              <a16:creationId xmlns:a16="http://schemas.microsoft.com/office/drawing/2014/main" id="{AF851D6D-AE53-4C52-AD86-B288CF26BB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419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780</xdr:row>
      <xdr:rowOff>0</xdr:rowOff>
    </xdr:from>
    <xdr:to>
      <xdr:col>0</xdr:col>
      <xdr:colOff>152400</xdr:colOff>
      <xdr:row>780</xdr:row>
      <xdr:rowOff>133350</xdr:rowOff>
    </xdr:to>
    <xdr:pic>
      <xdr:nvPicPr>
        <xdr:cNvPr id="969" name="Picture 479">
          <a:extLst>
            <a:ext uri="{FF2B5EF4-FFF2-40B4-BE49-F238E27FC236}">
              <a16:creationId xmlns:a16="http://schemas.microsoft.com/office/drawing/2014/main" id="{B5720694-BCFB-4A2F-9F7D-E3C885E561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743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781</xdr:row>
      <xdr:rowOff>0</xdr:rowOff>
    </xdr:from>
    <xdr:to>
      <xdr:col>0</xdr:col>
      <xdr:colOff>152400</xdr:colOff>
      <xdr:row>781</xdr:row>
      <xdr:rowOff>133350</xdr:rowOff>
    </xdr:to>
    <xdr:pic>
      <xdr:nvPicPr>
        <xdr:cNvPr id="972" name="Picture 476">
          <a:extLst>
            <a:ext uri="{FF2B5EF4-FFF2-40B4-BE49-F238E27FC236}">
              <a16:creationId xmlns:a16="http://schemas.microsoft.com/office/drawing/2014/main" id="{A1CB6EFC-6B73-4336-A8E8-DDBCF7D4FD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229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782</xdr:row>
      <xdr:rowOff>0</xdr:rowOff>
    </xdr:from>
    <xdr:to>
      <xdr:col>0</xdr:col>
      <xdr:colOff>152400</xdr:colOff>
      <xdr:row>782</xdr:row>
      <xdr:rowOff>133350</xdr:rowOff>
    </xdr:to>
    <xdr:pic>
      <xdr:nvPicPr>
        <xdr:cNvPr id="975" name="Picture 473">
          <a:extLst>
            <a:ext uri="{FF2B5EF4-FFF2-40B4-BE49-F238E27FC236}">
              <a16:creationId xmlns:a16="http://schemas.microsoft.com/office/drawing/2014/main" id="{3F3F6BF5-C581-46E5-BFE6-E3C5B4441F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714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783</xdr:row>
      <xdr:rowOff>0</xdr:rowOff>
    </xdr:from>
    <xdr:to>
      <xdr:col>0</xdr:col>
      <xdr:colOff>152400</xdr:colOff>
      <xdr:row>783</xdr:row>
      <xdr:rowOff>133350</xdr:rowOff>
    </xdr:to>
    <xdr:pic>
      <xdr:nvPicPr>
        <xdr:cNvPr id="976" name="Picture 472">
          <a:extLst>
            <a:ext uri="{FF2B5EF4-FFF2-40B4-BE49-F238E27FC236}">
              <a16:creationId xmlns:a16="http://schemas.microsoft.com/office/drawing/2014/main" id="{A2A279C0-4D9B-48A4-A23C-BED6F785F1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876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784</xdr:row>
      <xdr:rowOff>0</xdr:rowOff>
    </xdr:from>
    <xdr:to>
      <xdr:col>0</xdr:col>
      <xdr:colOff>152400</xdr:colOff>
      <xdr:row>784</xdr:row>
      <xdr:rowOff>133350</xdr:rowOff>
    </xdr:to>
    <xdr:pic>
      <xdr:nvPicPr>
        <xdr:cNvPr id="977" name="Picture 471">
          <a:extLst>
            <a:ext uri="{FF2B5EF4-FFF2-40B4-BE49-F238E27FC236}">
              <a16:creationId xmlns:a16="http://schemas.microsoft.com/office/drawing/2014/main" id="{314A7D84-55B2-483A-863C-8E9D6C8F0FD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038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785</xdr:row>
      <xdr:rowOff>0</xdr:rowOff>
    </xdr:from>
    <xdr:to>
      <xdr:col>0</xdr:col>
      <xdr:colOff>152400</xdr:colOff>
      <xdr:row>785</xdr:row>
      <xdr:rowOff>133350</xdr:rowOff>
    </xdr:to>
    <xdr:pic>
      <xdr:nvPicPr>
        <xdr:cNvPr id="978" name="Picture 470">
          <a:extLst>
            <a:ext uri="{FF2B5EF4-FFF2-40B4-BE49-F238E27FC236}">
              <a16:creationId xmlns:a16="http://schemas.microsoft.com/office/drawing/2014/main" id="{FFD5A7A7-167E-4E00-B1A3-27133987A4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200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786</xdr:row>
      <xdr:rowOff>0</xdr:rowOff>
    </xdr:from>
    <xdr:to>
      <xdr:col>0</xdr:col>
      <xdr:colOff>152400</xdr:colOff>
      <xdr:row>786</xdr:row>
      <xdr:rowOff>133350</xdr:rowOff>
    </xdr:to>
    <xdr:pic>
      <xdr:nvPicPr>
        <xdr:cNvPr id="979" name="Picture 469">
          <a:extLst>
            <a:ext uri="{FF2B5EF4-FFF2-40B4-BE49-F238E27FC236}">
              <a16:creationId xmlns:a16="http://schemas.microsoft.com/office/drawing/2014/main" id="{5520D0CA-A45E-4705-BAF3-391F44F6DD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362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787</xdr:row>
      <xdr:rowOff>0</xdr:rowOff>
    </xdr:from>
    <xdr:to>
      <xdr:col>0</xdr:col>
      <xdr:colOff>152400</xdr:colOff>
      <xdr:row>787</xdr:row>
      <xdr:rowOff>133350</xdr:rowOff>
    </xdr:to>
    <xdr:pic>
      <xdr:nvPicPr>
        <xdr:cNvPr id="980" name="Picture 468">
          <a:extLst>
            <a:ext uri="{FF2B5EF4-FFF2-40B4-BE49-F238E27FC236}">
              <a16:creationId xmlns:a16="http://schemas.microsoft.com/office/drawing/2014/main" id="{FAA4754A-D665-4665-BF4A-E1C23AE085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24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788</xdr:row>
      <xdr:rowOff>0</xdr:rowOff>
    </xdr:from>
    <xdr:to>
      <xdr:col>0</xdr:col>
      <xdr:colOff>152400</xdr:colOff>
      <xdr:row>788</xdr:row>
      <xdr:rowOff>133350</xdr:rowOff>
    </xdr:to>
    <xdr:pic>
      <xdr:nvPicPr>
        <xdr:cNvPr id="981" name="Picture 467">
          <a:extLst>
            <a:ext uri="{FF2B5EF4-FFF2-40B4-BE49-F238E27FC236}">
              <a16:creationId xmlns:a16="http://schemas.microsoft.com/office/drawing/2014/main" id="{3E56D6E7-1BCB-4F86-826F-59999C0333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68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789</xdr:row>
      <xdr:rowOff>0</xdr:rowOff>
    </xdr:from>
    <xdr:to>
      <xdr:col>0</xdr:col>
      <xdr:colOff>152400</xdr:colOff>
      <xdr:row>789</xdr:row>
      <xdr:rowOff>133350</xdr:rowOff>
    </xdr:to>
    <xdr:pic>
      <xdr:nvPicPr>
        <xdr:cNvPr id="982" name="Picture 466">
          <a:extLst>
            <a:ext uri="{FF2B5EF4-FFF2-40B4-BE49-F238E27FC236}">
              <a16:creationId xmlns:a16="http://schemas.microsoft.com/office/drawing/2014/main" id="{668BA2E5-152C-4519-B7A7-023C824917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848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790</xdr:row>
      <xdr:rowOff>0</xdr:rowOff>
    </xdr:from>
    <xdr:to>
      <xdr:col>0</xdr:col>
      <xdr:colOff>152400</xdr:colOff>
      <xdr:row>790</xdr:row>
      <xdr:rowOff>133350</xdr:rowOff>
    </xdr:to>
    <xdr:pic>
      <xdr:nvPicPr>
        <xdr:cNvPr id="983" name="Picture 465">
          <a:extLst>
            <a:ext uri="{FF2B5EF4-FFF2-40B4-BE49-F238E27FC236}">
              <a16:creationId xmlns:a16="http://schemas.microsoft.com/office/drawing/2014/main" id="{51416FB5-3BE1-4629-B9DE-84300F4E4D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10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791</xdr:row>
      <xdr:rowOff>0</xdr:rowOff>
    </xdr:from>
    <xdr:to>
      <xdr:col>0</xdr:col>
      <xdr:colOff>152400</xdr:colOff>
      <xdr:row>791</xdr:row>
      <xdr:rowOff>133350</xdr:rowOff>
    </xdr:to>
    <xdr:pic>
      <xdr:nvPicPr>
        <xdr:cNvPr id="984" name="Picture 464">
          <a:extLst>
            <a:ext uri="{FF2B5EF4-FFF2-40B4-BE49-F238E27FC236}">
              <a16:creationId xmlns:a16="http://schemas.microsoft.com/office/drawing/2014/main" id="{8910824D-D85E-4D7F-9DEA-6B09314FB3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172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792</xdr:row>
      <xdr:rowOff>0</xdr:rowOff>
    </xdr:from>
    <xdr:to>
      <xdr:col>0</xdr:col>
      <xdr:colOff>152400</xdr:colOff>
      <xdr:row>792</xdr:row>
      <xdr:rowOff>133350</xdr:rowOff>
    </xdr:to>
    <xdr:pic>
      <xdr:nvPicPr>
        <xdr:cNvPr id="985" name="Picture 463">
          <a:extLst>
            <a:ext uri="{FF2B5EF4-FFF2-40B4-BE49-F238E27FC236}">
              <a16:creationId xmlns:a16="http://schemas.microsoft.com/office/drawing/2014/main" id="{2E5271F7-D1D1-4DF9-A61F-96706A010E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334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793</xdr:row>
      <xdr:rowOff>0</xdr:rowOff>
    </xdr:from>
    <xdr:to>
      <xdr:col>0</xdr:col>
      <xdr:colOff>152400</xdr:colOff>
      <xdr:row>793</xdr:row>
      <xdr:rowOff>133350</xdr:rowOff>
    </xdr:to>
    <xdr:pic>
      <xdr:nvPicPr>
        <xdr:cNvPr id="986" name="Picture 462">
          <a:extLst>
            <a:ext uri="{FF2B5EF4-FFF2-40B4-BE49-F238E27FC236}">
              <a16:creationId xmlns:a16="http://schemas.microsoft.com/office/drawing/2014/main" id="{D2B41179-408F-40FF-BB2E-E81421B6C0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496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794</xdr:row>
      <xdr:rowOff>0</xdr:rowOff>
    </xdr:from>
    <xdr:to>
      <xdr:col>0</xdr:col>
      <xdr:colOff>152400</xdr:colOff>
      <xdr:row>794</xdr:row>
      <xdr:rowOff>133350</xdr:rowOff>
    </xdr:to>
    <xdr:pic>
      <xdr:nvPicPr>
        <xdr:cNvPr id="987" name="Picture 461">
          <a:extLst>
            <a:ext uri="{FF2B5EF4-FFF2-40B4-BE49-F238E27FC236}">
              <a16:creationId xmlns:a16="http://schemas.microsoft.com/office/drawing/2014/main" id="{282951EE-2A00-42F1-873E-1C5F3BDEA3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658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795</xdr:row>
      <xdr:rowOff>0</xdr:rowOff>
    </xdr:from>
    <xdr:to>
      <xdr:col>0</xdr:col>
      <xdr:colOff>152400</xdr:colOff>
      <xdr:row>795</xdr:row>
      <xdr:rowOff>133350</xdr:rowOff>
    </xdr:to>
    <xdr:pic>
      <xdr:nvPicPr>
        <xdr:cNvPr id="988" name="Picture 460">
          <a:extLst>
            <a:ext uri="{FF2B5EF4-FFF2-40B4-BE49-F238E27FC236}">
              <a16:creationId xmlns:a16="http://schemas.microsoft.com/office/drawing/2014/main" id="{9F1883CF-A670-42FC-B081-AB02064074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819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796</xdr:row>
      <xdr:rowOff>0</xdr:rowOff>
    </xdr:from>
    <xdr:to>
      <xdr:col>0</xdr:col>
      <xdr:colOff>152400</xdr:colOff>
      <xdr:row>796</xdr:row>
      <xdr:rowOff>133350</xdr:rowOff>
    </xdr:to>
    <xdr:pic>
      <xdr:nvPicPr>
        <xdr:cNvPr id="989" name="Picture 459">
          <a:extLst>
            <a:ext uri="{FF2B5EF4-FFF2-40B4-BE49-F238E27FC236}">
              <a16:creationId xmlns:a16="http://schemas.microsoft.com/office/drawing/2014/main" id="{61551158-FE30-426D-ACD1-644956B33AD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981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797</xdr:row>
      <xdr:rowOff>0</xdr:rowOff>
    </xdr:from>
    <xdr:to>
      <xdr:col>0</xdr:col>
      <xdr:colOff>152400</xdr:colOff>
      <xdr:row>797</xdr:row>
      <xdr:rowOff>133350</xdr:rowOff>
    </xdr:to>
    <xdr:pic>
      <xdr:nvPicPr>
        <xdr:cNvPr id="990" name="Picture 458">
          <a:extLst>
            <a:ext uri="{FF2B5EF4-FFF2-40B4-BE49-F238E27FC236}">
              <a16:creationId xmlns:a16="http://schemas.microsoft.com/office/drawing/2014/main" id="{C8DE66D6-151F-4DAF-866C-E803EDA75C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143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798</xdr:row>
      <xdr:rowOff>0</xdr:rowOff>
    </xdr:from>
    <xdr:to>
      <xdr:col>0</xdr:col>
      <xdr:colOff>152400</xdr:colOff>
      <xdr:row>798</xdr:row>
      <xdr:rowOff>133350</xdr:rowOff>
    </xdr:to>
    <xdr:pic>
      <xdr:nvPicPr>
        <xdr:cNvPr id="991" name="Picture 457">
          <a:extLst>
            <a:ext uri="{FF2B5EF4-FFF2-40B4-BE49-F238E27FC236}">
              <a16:creationId xmlns:a16="http://schemas.microsoft.com/office/drawing/2014/main" id="{00EC6652-4E9A-43AE-B1A4-C60053783C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305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799</xdr:row>
      <xdr:rowOff>0</xdr:rowOff>
    </xdr:from>
    <xdr:to>
      <xdr:col>0</xdr:col>
      <xdr:colOff>152400</xdr:colOff>
      <xdr:row>799</xdr:row>
      <xdr:rowOff>133350</xdr:rowOff>
    </xdr:to>
    <xdr:pic>
      <xdr:nvPicPr>
        <xdr:cNvPr id="993" name="Picture 455">
          <a:extLst>
            <a:ext uri="{FF2B5EF4-FFF2-40B4-BE49-F238E27FC236}">
              <a16:creationId xmlns:a16="http://schemas.microsoft.com/office/drawing/2014/main" id="{45A2D040-809C-4C75-9C7D-D95CE70209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629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800</xdr:row>
      <xdr:rowOff>0</xdr:rowOff>
    </xdr:from>
    <xdr:to>
      <xdr:col>0</xdr:col>
      <xdr:colOff>152400</xdr:colOff>
      <xdr:row>800</xdr:row>
      <xdr:rowOff>133350</xdr:rowOff>
    </xdr:to>
    <xdr:pic>
      <xdr:nvPicPr>
        <xdr:cNvPr id="996" name="Picture 452">
          <a:extLst>
            <a:ext uri="{FF2B5EF4-FFF2-40B4-BE49-F238E27FC236}">
              <a16:creationId xmlns:a16="http://schemas.microsoft.com/office/drawing/2014/main" id="{81C62BF4-A927-4D79-A7F5-070D128D20C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115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801</xdr:row>
      <xdr:rowOff>0</xdr:rowOff>
    </xdr:from>
    <xdr:to>
      <xdr:col>0</xdr:col>
      <xdr:colOff>152400</xdr:colOff>
      <xdr:row>801</xdr:row>
      <xdr:rowOff>133350</xdr:rowOff>
    </xdr:to>
    <xdr:pic>
      <xdr:nvPicPr>
        <xdr:cNvPr id="997" name="Picture 451">
          <a:extLst>
            <a:ext uri="{FF2B5EF4-FFF2-40B4-BE49-F238E27FC236}">
              <a16:creationId xmlns:a16="http://schemas.microsoft.com/office/drawing/2014/main" id="{6BF8CFFB-28D5-4DD3-BF78-1C8C15431C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277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802</xdr:row>
      <xdr:rowOff>0</xdr:rowOff>
    </xdr:from>
    <xdr:to>
      <xdr:col>0</xdr:col>
      <xdr:colOff>152400</xdr:colOff>
      <xdr:row>802</xdr:row>
      <xdr:rowOff>133350</xdr:rowOff>
    </xdr:to>
    <xdr:pic>
      <xdr:nvPicPr>
        <xdr:cNvPr id="998" name="Picture 450">
          <a:extLst>
            <a:ext uri="{FF2B5EF4-FFF2-40B4-BE49-F238E27FC236}">
              <a16:creationId xmlns:a16="http://schemas.microsoft.com/office/drawing/2014/main" id="{C51B6BC6-420C-4130-BE69-E59B5D944F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439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803</xdr:row>
      <xdr:rowOff>0</xdr:rowOff>
    </xdr:from>
    <xdr:to>
      <xdr:col>0</xdr:col>
      <xdr:colOff>152400</xdr:colOff>
      <xdr:row>803</xdr:row>
      <xdr:rowOff>133350</xdr:rowOff>
    </xdr:to>
    <xdr:pic>
      <xdr:nvPicPr>
        <xdr:cNvPr id="999" name="Picture 449">
          <a:extLst>
            <a:ext uri="{FF2B5EF4-FFF2-40B4-BE49-F238E27FC236}">
              <a16:creationId xmlns:a16="http://schemas.microsoft.com/office/drawing/2014/main" id="{0B10F4E9-7595-4973-9BF6-9B23D4F1981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601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804</xdr:row>
      <xdr:rowOff>0</xdr:rowOff>
    </xdr:from>
    <xdr:to>
      <xdr:col>0</xdr:col>
      <xdr:colOff>152400</xdr:colOff>
      <xdr:row>804</xdr:row>
      <xdr:rowOff>133350</xdr:rowOff>
    </xdr:to>
    <xdr:pic>
      <xdr:nvPicPr>
        <xdr:cNvPr id="1000" name="Picture 448">
          <a:extLst>
            <a:ext uri="{FF2B5EF4-FFF2-40B4-BE49-F238E27FC236}">
              <a16:creationId xmlns:a16="http://schemas.microsoft.com/office/drawing/2014/main" id="{9450BB30-34B2-495A-845E-B979BFB0C4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763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805</xdr:row>
      <xdr:rowOff>0</xdr:rowOff>
    </xdr:from>
    <xdr:to>
      <xdr:col>0</xdr:col>
      <xdr:colOff>152400</xdr:colOff>
      <xdr:row>805</xdr:row>
      <xdr:rowOff>133350</xdr:rowOff>
    </xdr:to>
    <xdr:pic>
      <xdr:nvPicPr>
        <xdr:cNvPr id="1001" name="Picture 447">
          <a:extLst>
            <a:ext uri="{FF2B5EF4-FFF2-40B4-BE49-F238E27FC236}">
              <a16:creationId xmlns:a16="http://schemas.microsoft.com/office/drawing/2014/main" id="{5F7B071A-7B5F-4552-B66D-0BC0302041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806</xdr:row>
      <xdr:rowOff>0</xdr:rowOff>
    </xdr:from>
    <xdr:to>
      <xdr:col>0</xdr:col>
      <xdr:colOff>152400</xdr:colOff>
      <xdr:row>806</xdr:row>
      <xdr:rowOff>133350</xdr:rowOff>
    </xdr:to>
    <xdr:pic>
      <xdr:nvPicPr>
        <xdr:cNvPr id="1002" name="Picture 446">
          <a:extLst>
            <a:ext uri="{FF2B5EF4-FFF2-40B4-BE49-F238E27FC236}">
              <a16:creationId xmlns:a16="http://schemas.microsoft.com/office/drawing/2014/main" id="{F1531636-AAD9-4539-81BC-8D1A82CC6E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086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807</xdr:row>
      <xdr:rowOff>0</xdr:rowOff>
    </xdr:from>
    <xdr:to>
      <xdr:col>0</xdr:col>
      <xdr:colOff>152400</xdr:colOff>
      <xdr:row>807</xdr:row>
      <xdr:rowOff>133350</xdr:rowOff>
    </xdr:to>
    <xdr:pic>
      <xdr:nvPicPr>
        <xdr:cNvPr id="1003" name="Picture 445">
          <a:extLst>
            <a:ext uri="{FF2B5EF4-FFF2-40B4-BE49-F238E27FC236}">
              <a16:creationId xmlns:a16="http://schemas.microsoft.com/office/drawing/2014/main" id="{894CBEF6-26C4-4EDF-A8C6-6D6924B54B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248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808</xdr:row>
      <xdr:rowOff>0</xdr:rowOff>
    </xdr:from>
    <xdr:to>
      <xdr:col>0</xdr:col>
      <xdr:colOff>152400</xdr:colOff>
      <xdr:row>808</xdr:row>
      <xdr:rowOff>133350</xdr:rowOff>
    </xdr:to>
    <xdr:pic>
      <xdr:nvPicPr>
        <xdr:cNvPr id="1004" name="Picture 444">
          <a:extLst>
            <a:ext uri="{FF2B5EF4-FFF2-40B4-BE49-F238E27FC236}">
              <a16:creationId xmlns:a16="http://schemas.microsoft.com/office/drawing/2014/main" id="{C1D0A6D3-5A80-4220-9ABD-DA20475EC0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410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809</xdr:row>
      <xdr:rowOff>0</xdr:rowOff>
    </xdr:from>
    <xdr:to>
      <xdr:col>0</xdr:col>
      <xdr:colOff>152400</xdr:colOff>
      <xdr:row>809</xdr:row>
      <xdr:rowOff>133350</xdr:rowOff>
    </xdr:to>
    <xdr:pic>
      <xdr:nvPicPr>
        <xdr:cNvPr id="1006" name="Picture 442">
          <a:extLst>
            <a:ext uri="{FF2B5EF4-FFF2-40B4-BE49-F238E27FC236}">
              <a16:creationId xmlns:a16="http://schemas.microsoft.com/office/drawing/2014/main" id="{C5E3AE72-B753-40A6-B8D4-4F7891AEC3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734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810</xdr:row>
      <xdr:rowOff>0</xdr:rowOff>
    </xdr:from>
    <xdr:to>
      <xdr:col>0</xdr:col>
      <xdr:colOff>152400</xdr:colOff>
      <xdr:row>810</xdr:row>
      <xdr:rowOff>133350</xdr:rowOff>
    </xdr:to>
    <xdr:pic>
      <xdr:nvPicPr>
        <xdr:cNvPr id="1008" name="Picture 440">
          <a:extLst>
            <a:ext uri="{FF2B5EF4-FFF2-40B4-BE49-F238E27FC236}">
              <a16:creationId xmlns:a16="http://schemas.microsoft.com/office/drawing/2014/main" id="{9F5722D2-622D-42B4-9ED1-2639B332E8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058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811</xdr:row>
      <xdr:rowOff>0</xdr:rowOff>
    </xdr:from>
    <xdr:to>
      <xdr:col>0</xdr:col>
      <xdr:colOff>152400</xdr:colOff>
      <xdr:row>811</xdr:row>
      <xdr:rowOff>133350</xdr:rowOff>
    </xdr:to>
    <xdr:pic>
      <xdr:nvPicPr>
        <xdr:cNvPr id="1011" name="Picture 437">
          <a:extLst>
            <a:ext uri="{FF2B5EF4-FFF2-40B4-BE49-F238E27FC236}">
              <a16:creationId xmlns:a16="http://schemas.microsoft.com/office/drawing/2014/main" id="{FAEF3D5A-7DA2-4B6B-99CB-AE67252098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544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812</xdr:row>
      <xdr:rowOff>0</xdr:rowOff>
    </xdr:from>
    <xdr:to>
      <xdr:col>0</xdr:col>
      <xdr:colOff>152400</xdr:colOff>
      <xdr:row>812</xdr:row>
      <xdr:rowOff>133350</xdr:rowOff>
    </xdr:to>
    <xdr:pic>
      <xdr:nvPicPr>
        <xdr:cNvPr id="1012" name="Picture 436">
          <a:extLst>
            <a:ext uri="{FF2B5EF4-FFF2-40B4-BE49-F238E27FC236}">
              <a16:creationId xmlns:a16="http://schemas.microsoft.com/office/drawing/2014/main" id="{3E07B403-F9F4-4646-A682-A043B92C27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706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813</xdr:row>
      <xdr:rowOff>0</xdr:rowOff>
    </xdr:from>
    <xdr:to>
      <xdr:col>0</xdr:col>
      <xdr:colOff>152400</xdr:colOff>
      <xdr:row>813</xdr:row>
      <xdr:rowOff>133350</xdr:rowOff>
    </xdr:to>
    <xdr:pic>
      <xdr:nvPicPr>
        <xdr:cNvPr id="1014" name="Picture 434">
          <a:extLst>
            <a:ext uri="{FF2B5EF4-FFF2-40B4-BE49-F238E27FC236}">
              <a16:creationId xmlns:a16="http://schemas.microsoft.com/office/drawing/2014/main" id="{606E30A2-1523-400E-82AE-52E270470E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030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814</xdr:row>
      <xdr:rowOff>0</xdr:rowOff>
    </xdr:from>
    <xdr:to>
      <xdr:col>0</xdr:col>
      <xdr:colOff>152400</xdr:colOff>
      <xdr:row>814</xdr:row>
      <xdr:rowOff>133350</xdr:rowOff>
    </xdr:to>
    <xdr:pic>
      <xdr:nvPicPr>
        <xdr:cNvPr id="1015" name="Picture 433">
          <a:extLst>
            <a:ext uri="{FF2B5EF4-FFF2-40B4-BE49-F238E27FC236}">
              <a16:creationId xmlns:a16="http://schemas.microsoft.com/office/drawing/2014/main" id="{B588E6B4-3B84-4E33-8747-68B9AD7D3D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191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815</xdr:row>
      <xdr:rowOff>0</xdr:rowOff>
    </xdr:from>
    <xdr:to>
      <xdr:col>0</xdr:col>
      <xdr:colOff>152400</xdr:colOff>
      <xdr:row>815</xdr:row>
      <xdr:rowOff>133350</xdr:rowOff>
    </xdr:to>
    <xdr:pic>
      <xdr:nvPicPr>
        <xdr:cNvPr id="1017" name="Picture 431">
          <a:extLst>
            <a:ext uri="{FF2B5EF4-FFF2-40B4-BE49-F238E27FC236}">
              <a16:creationId xmlns:a16="http://schemas.microsoft.com/office/drawing/2014/main" id="{C3CD81B5-A188-44DB-AD0E-FFECA5756B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515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816</xdr:row>
      <xdr:rowOff>0</xdr:rowOff>
    </xdr:from>
    <xdr:to>
      <xdr:col>0</xdr:col>
      <xdr:colOff>152400</xdr:colOff>
      <xdr:row>816</xdr:row>
      <xdr:rowOff>133350</xdr:rowOff>
    </xdr:to>
    <xdr:pic>
      <xdr:nvPicPr>
        <xdr:cNvPr id="1018" name="Picture 430">
          <a:extLst>
            <a:ext uri="{FF2B5EF4-FFF2-40B4-BE49-F238E27FC236}">
              <a16:creationId xmlns:a16="http://schemas.microsoft.com/office/drawing/2014/main" id="{13AA823F-BF72-4C57-BCA4-F8CEA172CF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677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817</xdr:row>
      <xdr:rowOff>0</xdr:rowOff>
    </xdr:from>
    <xdr:to>
      <xdr:col>0</xdr:col>
      <xdr:colOff>152400</xdr:colOff>
      <xdr:row>817</xdr:row>
      <xdr:rowOff>133350</xdr:rowOff>
    </xdr:to>
    <xdr:pic>
      <xdr:nvPicPr>
        <xdr:cNvPr id="1019" name="Picture 429">
          <a:extLst>
            <a:ext uri="{FF2B5EF4-FFF2-40B4-BE49-F238E27FC236}">
              <a16:creationId xmlns:a16="http://schemas.microsoft.com/office/drawing/2014/main" id="{5A12013D-EEAE-449A-8093-52A1BDDE15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839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818</xdr:row>
      <xdr:rowOff>0</xdr:rowOff>
    </xdr:from>
    <xdr:to>
      <xdr:col>0</xdr:col>
      <xdr:colOff>152400</xdr:colOff>
      <xdr:row>818</xdr:row>
      <xdr:rowOff>133350</xdr:rowOff>
    </xdr:to>
    <xdr:pic>
      <xdr:nvPicPr>
        <xdr:cNvPr id="1020" name="Picture 428">
          <a:extLst>
            <a:ext uri="{FF2B5EF4-FFF2-40B4-BE49-F238E27FC236}">
              <a16:creationId xmlns:a16="http://schemas.microsoft.com/office/drawing/2014/main" id="{5BC2D8DD-7891-4FD0-8567-3E62A79C31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001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819</xdr:row>
      <xdr:rowOff>0</xdr:rowOff>
    </xdr:from>
    <xdr:to>
      <xdr:col>0</xdr:col>
      <xdr:colOff>152400</xdr:colOff>
      <xdr:row>819</xdr:row>
      <xdr:rowOff>133350</xdr:rowOff>
    </xdr:to>
    <xdr:pic>
      <xdr:nvPicPr>
        <xdr:cNvPr id="1021" name="Picture 427">
          <a:extLst>
            <a:ext uri="{FF2B5EF4-FFF2-40B4-BE49-F238E27FC236}">
              <a16:creationId xmlns:a16="http://schemas.microsoft.com/office/drawing/2014/main" id="{E406F08C-A291-4DDD-929F-F571F3A99B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6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820</xdr:row>
      <xdr:rowOff>0</xdr:rowOff>
    </xdr:from>
    <xdr:to>
      <xdr:col>0</xdr:col>
      <xdr:colOff>152400</xdr:colOff>
      <xdr:row>820</xdr:row>
      <xdr:rowOff>133350</xdr:rowOff>
    </xdr:to>
    <xdr:pic>
      <xdr:nvPicPr>
        <xdr:cNvPr id="1022" name="Picture 426">
          <a:extLst>
            <a:ext uri="{FF2B5EF4-FFF2-40B4-BE49-F238E27FC236}">
              <a16:creationId xmlns:a16="http://schemas.microsoft.com/office/drawing/2014/main" id="{D2E29886-DBC5-44E4-B550-6677D09110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325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821</xdr:row>
      <xdr:rowOff>0</xdr:rowOff>
    </xdr:from>
    <xdr:to>
      <xdr:col>0</xdr:col>
      <xdr:colOff>152400</xdr:colOff>
      <xdr:row>821</xdr:row>
      <xdr:rowOff>133350</xdr:rowOff>
    </xdr:to>
    <xdr:pic>
      <xdr:nvPicPr>
        <xdr:cNvPr id="1023" name="Picture 425">
          <a:extLst>
            <a:ext uri="{FF2B5EF4-FFF2-40B4-BE49-F238E27FC236}">
              <a16:creationId xmlns:a16="http://schemas.microsoft.com/office/drawing/2014/main" id="{50F3F497-8852-4F52-9C30-6A7B42E25F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487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822</xdr:row>
      <xdr:rowOff>0</xdr:rowOff>
    </xdr:from>
    <xdr:to>
      <xdr:col>0</xdr:col>
      <xdr:colOff>152400</xdr:colOff>
      <xdr:row>822</xdr:row>
      <xdr:rowOff>133350</xdr:rowOff>
    </xdr:to>
    <xdr:pic>
      <xdr:nvPicPr>
        <xdr:cNvPr id="1024" name="Picture 424">
          <a:extLst>
            <a:ext uri="{FF2B5EF4-FFF2-40B4-BE49-F238E27FC236}">
              <a16:creationId xmlns:a16="http://schemas.microsoft.com/office/drawing/2014/main" id="{DE4D16ED-EB62-4860-B5EA-DBBB5E3B21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649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823</xdr:row>
      <xdr:rowOff>0</xdr:rowOff>
    </xdr:from>
    <xdr:to>
      <xdr:col>0</xdr:col>
      <xdr:colOff>152400</xdr:colOff>
      <xdr:row>823</xdr:row>
      <xdr:rowOff>133350</xdr:rowOff>
    </xdr:to>
    <xdr:pic>
      <xdr:nvPicPr>
        <xdr:cNvPr id="1025" name="Picture 423">
          <a:extLst>
            <a:ext uri="{FF2B5EF4-FFF2-40B4-BE49-F238E27FC236}">
              <a16:creationId xmlns:a16="http://schemas.microsoft.com/office/drawing/2014/main" id="{6386BC92-89A5-4612-B203-5F4F4A95FE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811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824</xdr:row>
      <xdr:rowOff>0</xdr:rowOff>
    </xdr:from>
    <xdr:to>
      <xdr:col>0</xdr:col>
      <xdr:colOff>152400</xdr:colOff>
      <xdr:row>824</xdr:row>
      <xdr:rowOff>133350</xdr:rowOff>
    </xdr:to>
    <xdr:pic>
      <xdr:nvPicPr>
        <xdr:cNvPr id="1026" name="Picture 422">
          <a:extLst>
            <a:ext uri="{FF2B5EF4-FFF2-40B4-BE49-F238E27FC236}">
              <a16:creationId xmlns:a16="http://schemas.microsoft.com/office/drawing/2014/main" id="{F0779E45-3D16-4D22-8F9A-D5C80D1544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973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825</xdr:row>
      <xdr:rowOff>0</xdr:rowOff>
    </xdr:from>
    <xdr:to>
      <xdr:col>0</xdr:col>
      <xdr:colOff>152400</xdr:colOff>
      <xdr:row>825</xdr:row>
      <xdr:rowOff>133350</xdr:rowOff>
    </xdr:to>
    <xdr:pic>
      <xdr:nvPicPr>
        <xdr:cNvPr id="1027" name="Picture 421">
          <a:extLst>
            <a:ext uri="{FF2B5EF4-FFF2-40B4-BE49-F238E27FC236}">
              <a16:creationId xmlns:a16="http://schemas.microsoft.com/office/drawing/2014/main" id="{D562E885-311F-48EB-BA5C-37ADB7BE3B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135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826</xdr:row>
      <xdr:rowOff>0</xdr:rowOff>
    </xdr:from>
    <xdr:to>
      <xdr:col>0</xdr:col>
      <xdr:colOff>152400</xdr:colOff>
      <xdr:row>826</xdr:row>
      <xdr:rowOff>133350</xdr:rowOff>
    </xdr:to>
    <xdr:pic>
      <xdr:nvPicPr>
        <xdr:cNvPr id="1029" name="Picture 419">
          <a:extLst>
            <a:ext uri="{FF2B5EF4-FFF2-40B4-BE49-F238E27FC236}">
              <a16:creationId xmlns:a16="http://schemas.microsoft.com/office/drawing/2014/main" id="{516A86AF-9A4D-4898-A37F-A8C358F5D9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458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827</xdr:row>
      <xdr:rowOff>0</xdr:rowOff>
    </xdr:from>
    <xdr:to>
      <xdr:col>0</xdr:col>
      <xdr:colOff>152400</xdr:colOff>
      <xdr:row>827</xdr:row>
      <xdr:rowOff>133350</xdr:rowOff>
    </xdr:to>
    <xdr:pic>
      <xdr:nvPicPr>
        <xdr:cNvPr id="1030" name="Picture 418">
          <a:extLst>
            <a:ext uri="{FF2B5EF4-FFF2-40B4-BE49-F238E27FC236}">
              <a16:creationId xmlns:a16="http://schemas.microsoft.com/office/drawing/2014/main" id="{7670C771-1430-4CA9-ADFE-9CCE689186A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620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828</xdr:row>
      <xdr:rowOff>0</xdr:rowOff>
    </xdr:from>
    <xdr:to>
      <xdr:col>0</xdr:col>
      <xdr:colOff>152400</xdr:colOff>
      <xdr:row>828</xdr:row>
      <xdr:rowOff>133350</xdr:rowOff>
    </xdr:to>
    <xdr:pic>
      <xdr:nvPicPr>
        <xdr:cNvPr id="1031" name="Picture 417">
          <a:extLst>
            <a:ext uri="{FF2B5EF4-FFF2-40B4-BE49-F238E27FC236}">
              <a16:creationId xmlns:a16="http://schemas.microsoft.com/office/drawing/2014/main" id="{FE2D43C6-B126-4440-BAA5-50064C95B7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782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829</xdr:row>
      <xdr:rowOff>0</xdr:rowOff>
    </xdr:from>
    <xdr:to>
      <xdr:col>0</xdr:col>
      <xdr:colOff>152400</xdr:colOff>
      <xdr:row>829</xdr:row>
      <xdr:rowOff>133350</xdr:rowOff>
    </xdr:to>
    <xdr:pic>
      <xdr:nvPicPr>
        <xdr:cNvPr id="1032" name="Picture 416">
          <a:extLst>
            <a:ext uri="{FF2B5EF4-FFF2-40B4-BE49-F238E27FC236}">
              <a16:creationId xmlns:a16="http://schemas.microsoft.com/office/drawing/2014/main" id="{76F3E9CD-D5DE-465C-89C0-378B631B8D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944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830</xdr:row>
      <xdr:rowOff>0</xdr:rowOff>
    </xdr:from>
    <xdr:to>
      <xdr:col>0</xdr:col>
      <xdr:colOff>152400</xdr:colOff>
      <xdr:row>830</xdr:row>
      <xdr:rowOff>133350</xdr:rowOff>
    </xdr:to>
    <xdr:pic>
      <xdr:nvPicPr>
        <xdr:cNvPr id="1034" name="Picture 414">
          <a:extLst>
            <a:ext uri="{FF2B5EF4-FFF2-40B4-BE49-F238E27FC236}">
              <a16:creationId xmlns:a16="http://schemas.microsoft.com/office/drawing/2014/main" id="{BD67FF8F-0C84-4CAE-9727-8684F9D8E9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268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831</xdr:row>
      <xdr:rowOff>0</xdr:rowOff>
    </xdr:from>
    <xdr:to>
      <xdr:col>0</xdr:col>
      <xdr:colOff>152400</xdr:colOff>
      <xdr:row>831</xdr:row>
      <xdr:rowOff>133350</xdr:rowOff>
    </xdr:to>
    <xdr:pic>
      <xdr:nvPicPr>
        <xdr:cNvPr id="1035" name="Picture 413">
          <a:extLst>
            <a:ext uri="{FF2B5EF4-FFF2-40B4-BE49-F238E27FC236}">
              <a16:creationId xmlns:a16="http://schemas.microsoft.com/office/drawing/2014/main" id="{ACE07739-36A8-4747-8386-68CE624642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430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832</xdr:row>
      <xdr:rowOff>0</xdr:rowOff>
    </xdr:from>
    <xdr:to>
      <xdr:col>0</xdr:col>
      <xdr:colOff>152400</xdr:colOff>
      <xdr:row>832</xdr:row>
      <xdr:rowOff>133350</xdr:rowOff>
    </xdr:to>
    <xdr:pic>
      <xdr:nvPicPr>
        <xdr:cNvPr id="1036" name="Picture 412">
          <a:extLst>
            <a:ext uri="{FF2B5EF4-FFF2-40B4-BE49-F238E27FC236}">
              <a16:creationId xmlns:a16="http://schemas.microsoft.com/office/drawing/2014/main" id="{F1A6C1F8-5042-4396-A9F6-C8870625B6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592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833</xdr:row>
      <xdr:rowOff>0</xdr:rowOff>
    </xdr:from>
    <xdr:to>
      <xdr:col>0</xdr:col>
      <xdr:colOff>152400</xdr:colOff>
      <xdr:row>833</xdr:row>
      <xdr:rowOff>133350</xdr:rowOff>
    </xdr:to>
    <xdr:pic>
      <xdr:nvPicPr>
        <xdr:cNvPr id="1037" name="Picture 411">
          <a:extLst>
            <a:ext uri="{FF2B5EF4-FFF2-40B4-BE49-F238E27FC236}">
              <a16:creationId xmlns:a16="http://schemas.microsoft.com/office/drawing/2014/main" id="{F152E857-EFDB-47B2-ACB1-153E24F473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754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834</xdr:row>
      <xdr:rowOff>0</xdr:rowOff>
    </xdr:from>
    <xdr:to>
      <xdr:col>0</xdr:col>
      <xdr:colOff>152400</xdr:colOff>
      <xdr:row>834</xdr:row>
      <xdr:rowOff>133350</xdr:rowOff>
    </xdr:to>
    <xdr:pic>
      <xdr:nvPicPr>
        <xdr:cNvPr id="1038" name="Picture 410">
          <a:extLst>
            <a:ext uri="{FF2B5EF4-FFF2-40B4-BE49-F238E27FC236}">
              <a16:creationId xmlns:a16="http://schemas.microsoft.com/office/drawing/2014/main" id="{2FFE097C-8D71-49E6-A598-37FFB02899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916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835</xdr:row>
      <xdr:rowOff>0</xdr:rowOff>
    </xdr:from>
    <xdr:to>
      <xdr:col>0</xdr:col>
      <xdr:colOff>152400</xdr:colOff>
      <xdr:row>835</xdr:row>
      <xdr:rowOff>133350</xdr:rowOff>
    </xdr:to>
    <xdr:pic>
      <xdr:nvPicPr>
        <xdr:cNvPr id="1039" name="Picture 409">
          <a:extLst>
            <a:ext uri="{FF2B5EF4-FFF2-40B4-BE49-F238E27FC236}">
              <a16:creationId xmlns:a16="http://schemas.microsoft.com/office/drawing/2014/main" id="{60432B4F-EDA8-441A-8917-89CBAF7C63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078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836</xdr:row>
      <xdr:rowOff>0</xdr:rowOff>
    </xdr:from>
    <xdr:to>
      <xdr:col>0</xdr:col>
      <xdr:colOff>152400</xdr:colOff>
      <xdr:row>836</xdr:row>
      <xdr:rowOff>133350</xdr:rowOff>
    </xdr:to>
    <xdr:pic>
      <xdr:nvPicPr>
        <xdr:cNvPr id="1040" name="Picture 408">
          <a:extLst>
            <a:ext uri="{FF2B5EF4-FFF2-40B4-BE49-F238E27FC236}">
              <a16:creationId xmlns:a16="http://schemas.microsoft.com/office/drawing/2014/main" id="{5B8FFC31-B541-439E-A779-E142B7BA90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240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837</xdr:row>
      <xdr:rowOff>0</xdr:rowOff>
    </xdr:from>
    <xdr:to>
      <xdr:col>0</xdr:col>
      <xdr:colOff>152400</xdr:colOff>
      <xdr:row>837</xdr:row>
      <xdr:rowOff>133350</xdr:rowOff>
    </xdr:to>
    <xdr:pic>
      <xdr:nvPicPr>
        <xdr:cNvPr id="1041" name="Picture 407">
          <a:extLst>
            <a:ext uri="{FF2B5EF4-FFF2-40B4-BE49-F238E27FC236}">
              <a16:creationId xmlns:a16="http://schemas.microsoft.com/office/drawing/2014/main" id="{B4BF9F55-6CDA-423A-9889-185CB76461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402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838</xdr:row>
      <xdr:rowOff>0</xdr:rowOff>
    </xdr:from>
    <xdr:to>
      <xdr:col>0</xdr:col>
      <xdr:colOff>152400</xdr:colOff>
      <xdr:row>838</xdr:row>
      <xdr:rowOff>133350</xdr:rowOff>
    </xdr:to>
    <xdr:pic>
      <xdr:nvPicPr>
        <xdr:cNvPr id="1042" name="Picture 406">
          <a:extLst>
            <a:ext uri="{FF2B5EF4-FFF2-40B4-BE49-F238E27FC236}">
              <a16:creationId xmlns:a16="http://schemas.microsoft.com/office/drawing/2014/main" id="{F22482B5-BF50-4250-A3AD-6B1306D7EA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563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839</xdr:row>
      <xdr:rowOff>0</xdr:rowOff>
    </xdr:from>
    <xdr:to>
      <xdr:col>0</xdr:col>
      <xdr:colOff>152400</xdr:colOff>
      <xdr:row>839</xdr:row>
      <xdr:rowOff>133350</xdr:rowOff>
    </xdr:to>
    <xdr:pic>
      <xdr:nvPicPr>
        <xdr:cNvPr id="1043" name="Picture 405">
          <a:extLst>
            <a:ext uri="{FF2B5EF4-FFF2-40B4-BE49-F238E27FC236}">
              <a16:creationId xmlns:a16="http://schemas.microsoft.com/office/drawing/2014/main" id="{E4D7465F-5AA0-4A64-9142-72A3BA4F25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725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840</xdr:row>
      <xdr:rowOff>0</xdr:rowOff>
    </xdr:from>
    <xdr:to>
      <xdr:col>0</xdr:col>
      <xdr:colOff>152400</xdr:colOff>
      <xdr:row>840</xdr:row>
      <xdr:rowOff>133350</xdr:rowOff>
    </xdr:to>
    <xdr:pic>
      <xdr:nvPicPr>
        <xdr:cNvPr id="1045" name="Picture 403">
          <a:extLst>
            <a:ext uri="{FF2B5EF4-FFF2-40B4-BE49-F238E27FC236}">
              <a16:creationId xmlns:a16="http://schemas.microsoft.com/office/drawing/2014/main" id="{9C9A61C6-CF05-4E4A-9AF6-BD4390FBB4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049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841</xdr:row>
      <xdr:rowOff>0</xdr:rowOff>
    </xdr:from>
    <xdr:to>
      <xdr:col>0</xdr:col>
      <xdr:colOff>152400</xdr:colOff>
      <xdr:row>841</xdr:row>
      <xdr:rowOff>133350</xdr:rowOff>
    </xdr:to>
    <xdr:pic>
      <xdr:nvPicPr>
        <xdr:cNvPr id="1046" name="Picture 402">
          <a:extLst>
            <a:ext uri="{FF2B5EF4-FFF2-40B4-BE49-F238E27FC236}">
              <a16:creationId xmlns:a16="http://schemas.microsoft.com/office/drawing/2014/main" id="{1E54F53F-DC6E-495D-AE96-8A5FEE2207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211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842</xdr:row>
      <xdr:rowOff>0</xdr:rowOff>
    </xdr:from>
    <xdr:to>
      <xdr:col>0</xdr:col>
      <xdr:colOff>152400</xdr:colOff>
      <xdr:row>842</xdr:row>
      <xdr:rowOff>133350</xdr:rowOff>
    </xdr:to>
    <xdr:pic>
      <xdr:nvPicPr>
        <xdr:cNvPr id="1047" name="Picture 401">
          <a:extLst>
            <a:ext uri="{FF2B5EF4-FFF2-40B4-BE49-F238E27FC236}">
              <a16:creationId xmlns:a16="http://schemas.microsoft.com/office/drawing/2014/main" id="{AA4D5CFA-8E6A-4052-A67E-19DF24CB1D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373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843</xdr:row>
      <xdr:rowOff>0</xdr:rowOff>
    </xdr:from>
    <xdr:to>
      <xdr:col>0</xdr:col>
      <xdr:colOff>152400</xdr:colOff>
      <xdr:row>843</xdr:row>
      <xdr:rowOff>133350</xdr:rowOff>
    </xdr:to>
    <xdr:pic>
      <xdr:nvPicPr>
        <xdr:cNvPr id="1048" name="Picture 400">
          <a:extLst>
            <a:ext uri="{FF2B5EF4-FFF2-40B4-BE49-F238E27FC236}">
              <a16:creationId xmlns:a16="http://schemas.microsoft.com/office/drawing/2014/main" id="{FCAB3355-1D8D-4AF8-BCEF-7F3CE05CF3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535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844</xdr:row>
      <xdr:rowOff>0</xdr:rowOff>
    </xdr:from>
    <xdr:to>
      <xdr:col>0</xdr:col>
      <xdr:colOff>152400</xdr:colOff>
      <xdr:row>844</xdr:row>
      <xdr:rowOff>133350</xdr:rowOff>
    </xdr:to>
    <xdr:pic>
      <xdr:nvPicPr>
        <xdr:cNvPr id="1049" name="Picture 399">
          <a:extLst>
            <a:ext uri="{FF2B5EF4-FFF2-40B4-BE49-F238E27FC236}">
              <a16:creationId xmlns:a16="http://schemas.microsoft.com/office/drawing/2014/main" id="{EACA882D-5008-4A92-A08C-30BCA0CC6E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697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845</xdr:row>
      <xdr:rowOff>0</xdr:rowOff>
    </xdr:from>
    <xdr:to>
      <xdr:col>0</xdr:col>
      <xdr:colOff>152400</xdr:colOff>
      <xdr:row>845</xdr:row>
      <xdr:rowOff>133350</xdr:rowOff>
    </xdr:to>
    <xdr:pic>
      <xdr:nvPicPr>
        <xdr:cNvPr id="1050" name="Picture 398">
          <a:extLst>
            <a:ext uri="{FF2B5EF4-FFF2-40B4-BE49-F238E27FC236}">
              <a16:creationId xmlns:a16="http://schemas.microsoft.com/office/drawing/2014/main" id="{285F4136-EBFE-4CA7-AFFE-81F011644B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859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846</xdr:row>
      <xdr:rowOff>0</xdr:rowOff>
    </xdr:from>
    <xdr:to>
      <xdr:col>0</xdr:col>
      <xdr:colOff>152400</xdr:colOff>
      <xdr:row>846</xdr:row>
      <xdr:rowOff>133350</xdr:rowOff>
    </xdr:to>
    <xdr:pic>
      <xdr:nvPicPr>
        <xdr:cNvPr id="1051" name="Picture 397">
          <a:extLst>
            <a:ext uri="{FF2B5EF4-FFF2-40B4-BE49-F238E27FC236}">
              <a16:creationId xmlns:a16="http://schemas.microsoft.com/office/drawing/2014/main" id="{FA85CFC0-CD0A-4238-9A21-F41831E70F7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847</xdr:row>
      <xdr:rowOff>0</xdr:rowOff>
    </xdr:from>
    <xdr:to>
      <xdr:col>0</xdr:col>
      <xdr:colOff>152400</xdr:colOff>
      <xdr:row>847</xdr:row>
      <xdr:rowOff>133350</xdr:rowOff>
    </xdr:to>
    <xdr:pic>
      <xdr:nvPicPr>
        <xdr:cNvPr id="1052" name="Picture 396">
          <a:extLst>
            <a:ext uri="{FF2B5EF4-FFF2-40B4-BE49-F238E27FC236}">
              <a16:creationId xmlns:a16="http://schemas.microsoft.com/office/drawing/2014/main" id="{1DA010B8-F4C1-4F80-98A2-036EF1F98D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183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848</xdr:row>
      <xdr:rowOff>0</xdr:rowOff>
    </xdr:from>
    <xdr:to>
      <xdr:col>0</xdr:col>
      <xdr:colOff>152400</xdr:colOff>
      <xdr:row>848</xdr:row>
      <xdr:rowOff>133350</xdr:rowOff>
    </xdr:to>
    <xdr:pic>
      <xdr:nvPicPr>
        <xdr:cNvPr id="1053" name="Picture 395">
          <a:extLst>
            <a:ext uri="{FF2B5EF4-FFF2-40B4-BE49-F238E27FC236}">
              <a16:creationId xmlns:a16="http://schemas.microsoft.com/office/drawing/2014/main" id="{317F1DC2-F8F9-491F-828F-912B4F3EDD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345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849</xdr:row>
      <xdr:rowOff>0</xdr:rowOff>
    </xdr:from>
    <xdr:to>
      <xdr:col>0</xdr:col>
      <xdr:colOff>152400</xdr:colOff>
      <xdr:row>849</xdr:row>
      <xdr:rowOff>133350</xdr:rowOff>
    </xdr:to>
    <xdr:pic>
      <xdr:nvPicPr>
        <xdr:cNvPr id="1054" name="Picture 394">
          <a:extLst>
            <a:ext uri="{FF2B5EF4-FFF2-40B4-BE49-F238E27FC236}">
              <a16:creationId xmlns:a16="http://schemas.microsoft.com/office/drawing/2014/main" id="{CBD4EB5E-26E0-4AE2-8DC1-126ED0EE583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507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850</xdr:row>
      <xdr:rowOff>0</xdr:rowOff>
    </xdr:from>
    <xdr:to>
      <xdr:col>0</xdr:col>
      <xdr:colOff>152400</xdr:colOff>
      <xdr:row>850</xdr:row>
      <xdr:rowOff>133350</xdr:rowOff>
    </xdr:to>
    <xdr:pic>
      <xdr:nvPicPr>
        <xdr:cNvPr id="1055" name="Picture 393">
          <a:extLst>
            <a:ext uri="{FF2B5EF4-FFF2-40B4-BE49-F238E27FC236}">
              <a16:creationId xmlns:a16="http://schemas.microsoft.com/office/drawing/2014/main" id="{2939D759-A5BE-4CB7-A155-24D86DBA23F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668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851</xdr:row>
      <xdr:rowOff>0</xdr:rowOff>
    </xdr:from>
    <xdr:to>
      <xdr:col>0</xdr:col>
      <xdr:colOff>152400</xdr:colOff>
      <xdr:row>851</xdr:row>
      <xdr:rowOff>133350</xdr:rowOff>
    </xdr:to>
    <xdr:pic>
      <xdr:nvPicPr>
        <xdr:cNvPr id="1057" name="Picture 391">
          <a:extLst>
            <a:ext uri="{FF2B5EF4-FFF2-40B4-BE49-F238E27FC236}">
              <a16:creationId xmlns:a16="http://schemas.microsoft.com/office/drawing/2014/main" id="{8BD9DB24-6289-4D5A-9BBD-F1C6623B26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992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852</xdr:row>
      <xdr:rowOff>0</xdr:rowOff>
    </xdr:from>
    <xdr:to>
      <xdr:col>0</xdr:col>
      <xdr:colOff>152400</xdr:colOff>
      <xdr:row>852</xdr:row>
      <xdr:rowOff>133350</xdr:rowOff>
    </xdr:to>
    <xdr:pic>
      <xdr:nvPicPr>
        <xdr:cNvPr id="1058" name="Picture 390">
          <a:extLst>
            <a:ext uri="{FF2B5EF4-FFF2-40B4-BE49-F238E27FC236}">
              <a16:creationId xmlns:a16="http://schemas.microsoft.com/office/drawing/2014/main" id="{F56F2164-DF57-469B-82DD-B2332B1557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154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853</xdr:row>
      <xdr:rowOff>0</xdr:rowOff>
    </xdr:from>
    <xdr:to>
      <xdr:col>0</xdr:col>
      <xdr:colOff>152400</xdr:colOff>
      <xdr:row>853</xdr:row>
      <xdr:rowOff>133350</xdr:rowOff>
    </xdr:to>
    <xdr:pic>
      <xdr:nvPicPr>
        <xdr:cNvPr id="1059" name="Picture 389">
          <a:extLst>
            <a:ext uri="{FF2B5EF4-FFF2-40B4-BE49-F238E27FC236}">
              <a16:creationId xmlns:a16="http://schemas.microsoft.com/office/drawing/2014/main" id="{D9F3BEE9-BB71-4863-9FDB-470AC6676A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316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854</xdr:row>
      <xdr:rowOff>0</xdr:rowOff>
    </xdr:from>
    <xdr:to>
      <xdr:col>0</xdr:col>
      <xdr:colOff>152400</xdr:colOff>
      <xdr:row>854</xdr:row>
      <xdr:rowOff>133350</xdr:rowOff>
    </xdr:to>
    <xdr:pic>
      <xdr:nvPicPr>
        <xdr:cNvPr id="1060" name="Picture 388">
          <a:extLst>
            <a:ext uri="{FF2B5EF4-FFF2-40B4-BE49-F238E27FC236}">
              <a16:creationId xmlns:a16="http://schemas.microsoft.com/office/drawing/2014/main" id="{611F0D83-4019-4D45-9A8A-E9037E68E0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78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855</xdr:row>
      <xdr:rowOff>0</xdr:rowOff>
    </xdr:from>
    <xdr:to>
      <xdr:col>0</xdr:col>
      <xdr:colOff>152400</xdr:colOff>
      <xdr:row>855</xdr:row>
      <xdr:rowOff>133350</xdr:rowOff>
    </xdr:to>
    <xdr:pic>
      <xdr:nvPicPr>
        <xdr:cNvPr id="1061" name="Picture 387">
          <a:extLst>
            <a:ext uri="{FF2B5EF4-FFF2-40B4-BE49-F238E27FC236}">
              <a16:creationId xmlns:a16="http://schemas.microsoft.com/office/drawing/2014/main" id="{A71748C8-AD26-4824-B592-14324A40BF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640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856</xdr:row>
      <xdr:rowOff>0</xdr:rowOff>
    </xdr:from>
    <xdr:to>
      <xdr:col>0</xdr:col>
      <xdr:colOff>152400</xdr:colOff>
      <xdr:row>856</xdr:row>
      <xdr:rowOff>133350</xdr:rowOff>
    </xdr:to>
    <xdr:pic>
      <xdr:nvPicPr>
        <xdr:cNvPr id="1062" name="Picture 386">
          <a:extLst>
            <a:ext uri="{FF2B5EF4-FFF2-40B4-BE49-F238E27FC236}">
              <a16:creationId xmlns:a16="http://schemas.microsoft.com/office/drawing/2014/main" id="{0D60A7A0-21A2-4F06-800E-1020C143AD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802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857</xdr:row>
      <xdr:rowOff>0</xdr:rowOff>
    </xdr:from>
    <xdr:to>
      <xdr:col>0</xdr:col>
      <xdr:colOff>152400</xdr:colOff>
      <xdr:row>857</xdr:row>
      <xdr:rowOff>133350</xdr:rowOff>
    </xdr:to>
    <xdr:pic>
      <xdr:nvPicPr>
        <xdr:cNvPr id="1063" name="Picture 385">
          <a:extLst>
            <a:ext uri="{FF2B5EF4-FFF2-40B4-BE49-F238E27FC236}">
              <a16:creationId xmlns:a16="http://schemas.microsoft.com/office/drawing/2014/main" id="{F31FCC5E-7DC5-4B22-9340-3E536AA4B0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964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858</xdr:row>
      <xdr:rowOff>0</xdr:rowOff>
    </xdr:from>
    <xdr:to>
      <xdr:col>0</xdr:col>
      <xdr:colOff>152400</xdr:colOff>
      <xdr:row>858</xdr:row>
      <xdr:rowOff>133350</xdr:rowOff>
    </xdr:to>
    <xdr:pic>
      <xdr:nvPicPr>
        <xdr:cNvPr id="1064" name="Picture 384">
          <a:extLst>
            <a:ext uri="{FF2B5EF4-FFF2-40B4-BE49-F238E27FC236}">
              <a16:creationId xmlns:a16="http://schemas.microsoft.com/office/drawing/2014/main" id="{40B236B8-0AA2-4402-9240-C23A070831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126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859</xdr:row>
      <xdr:rowOff>0</xdr:rowOff>
    </xdr:from>
    <xdr:to>
      <xdr:col>0</xdr:col>
      <xdr:colOff>152400</xdr:colOff>
      <xdr:row>859</xdr:row>
      <xdr:rowOff>133350</xdr:rowOff>
    </xdr:to>
    <xdr:pic>
      <xdr:nvPicPr>
        <xdr:cNvPr id="1065" name="Picture 383">
          <a:extLst>
            <a:ext uri="{FF2B5EF4-FFF2-40B4-BE49-F238E27FC236}">
              <a16:creationId xmlns:a16="http://schemas.microsoft.com/office/drawing/2014/main" id="{AF2B6797-C3FC-44EB-88CD-E2EA931F53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288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860</xdr:row>
      <xdr:rowOff>0</xdr:rowOff>
    </xdr:from>
    <xdr:to>
      <xdr:col>0</xdr:col>
      <xdr:colOff>152400</xdr:colOff>
      <xdr:row>860</xdr:row>
      <xdr:rowOff>133350</xdr:rowOff>
    </xdr:to>
    <xdr:pic>
      <xdr:nvPicPr>
        <xdr:cNvPr id="1066" name="Picture 382">
          <a:extLst>
            <a:ext uri="{FF2B5EF4-FFF2-40B4-BE49-F238E27FC236}">
              <a16:creationId xmlns:a16="http://schemas.microsoft.com/office/drawing/2014/main" id="{E747C8E6-9B55-4E68-8E6B-CD68876B4DC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450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861</xdr:row>
      <xdr:rowOff>0</xdr:rowOff>
    </xdr:from>
    <xdr:to>
      <xdr:col>0</xdr:col>
      <xdr:colOff>152400</xdr:colOff>
      <xdr:row>861</xdr:row>
      <xdr:rowOff>133350</xdr:rowOff>
    </xdr:to>
    <xdr:pic>
      <xdr:nvPicPr>
        <xdr:cNvPr id="1067" name="Picture 381">
          <a:extLst>
            <a:ext uri="{FF2B5EF4-FFF2-40B4-BE49-F238E27FC236}">
              <a16:creationId xmlns:a16="http://schemas.microsoft.com/office/drawing/2014/main" id="{FFAFDA6D-29EE-48E3-8DE6-72FBDE051B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612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862</xdr:row>
      <xdr:rowOff>0</xdr:rowOff>
    </xdr:from>
    <xdr:to>
      <xdr:col>0</xdr:col>
      <xdr:colOff>152400</xdr:colOff>
      <xdr:row>862</xdr:row>
      <xdr:rowOff>133350</xdr:rowOff>
    </xdr:to>
    <xdr:pic>
      <xdr:nvPicPr>
        <xdr:cNvPr id="1069" name="Picture 379">
          <a:extLst>
            <a:ext uri="{FF2B5EF4-FFF2-40B4-BE49-F238E27FC236}">
              <a16:creationId xmlns:a16="http://schemas.microsoft.com/office/drawing/2014/main" id="{21DE9142-D49F-47BB-85F4-528E7D9EA7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935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863</xdr:row>
      <xdr:rowOff>0</xdr:rowOff>
    </xdr:from>
    <xdr:to>
      <xdr:col>0</xdr:col>
      <xdr:colOff>152400</xdr:colOff>
      <xdr:row>863</xdr:row>
      <xdr:rowOff>133350</xdr:rowOff>
    </xdr:to>
    <xdr:pic>
      <xdr:nvPicPr>
        <xdr:cNvPr id="1071" name="Picture 377">
          <a:extLst>
            <a:ext uri="{FF2B5EF4-FFF2-40B4-BE49-F238E27FC236}">
              <a16:creationId xmlns:a16="http://schemas.microsoft.com/office/drawing/2014/main" id="{DA6E87B4-3013-46D4-B01E-A7192EECA4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259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864</xdr:row>
      <xdr:rowOff>0</xdr:rowOff>
    </xdr:from>
    <xdr:to>
      <xdr:col>0</xdr:col>
      <xdr:colOff>152400</xdr:colOff>
      <xdr:row>864</xdr:row>
      <xdr:rowOff>133350</xdr:rowOff>
    </xdr:to>
    <xdr:pic>
      <xdr:nvPicPr>
        <xdr:cNvPr id="1072" name="Picture 376">
          <a:extLst>
            <a:ext uri="{FF2B5EF4-FFF2-40B4-BE49-F238E27FC236}">
              <a16:creationId xmlns:a16="http://schemas.microsoft.com/office/drawing/2014/main" id="{FE6C5F45-0B91-4CA0-B2D5-56D0165429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421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865</xdr:row>
      <xdr:rowOff>0</xdr:rowOff>
    </xdr:from>
    <xdr:to>
      <xdr:col>0</xdr:col>
      <xdr:colOff>152400</xdr:colOff>
      <xdr:row>865</xdr:row>
      <xdr:rowOff>133350</xdr:rowOff>
    </xdr:to>
    <xdr:pic>
      <xdr:nvPicPr>
        <xdr:cNvPr id="1073" name="Picture 375">
          <a:extLst>
            <a:ext uri="{FF2B5EF4-FFF2-40B4-BE49-F238E27FC236}">
              <a16:creationId xmlns:a16="http://schemas.microsoft.com/office/drawing/2014/main" id="{7D3B53BB-00E7-47C9-BC0D-95150A1DD5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583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866</xdr:row>
      <xdr:rowOff>0</xdr:rowOff>
    </xdr:from>
    <xdr:to>
      <xdr:col>0</xdr:col>
      <xdr:colOff>152400</xdr:colOff>
      <xdr:row>866</xdr:row>
      <xdr:rowOff>133350</xdr:rowOff>
    </xdr:to>
    <xdr:pic>
      <xdr:nvPicPr>
        <xdr:cNvPr id="1074" name="Picture 374">
          <a:extLst>
            <a:ext uri="{FF2B5EF4-FFF2-40B4-BE49-F238E27FC236}">
              <a16:creationId xmlns:a16="http://schemas.microsoft.com/office/drawing/2014/main" id="{16CE08D6-3E58-4182-ACB2-787BA8910F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745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867</xdr:row>
      <xdr:rowOff>0</xdr:rowOff>
    </xdr:from>
    <xdr:to>
      <xdr:col>0</xdr:col>
      <xdr:colOff>152400</xdr:colOff>
      <xdr:row>867</xdr:row>
      <xdr:rowOff>133350</xdr:rowOff>
    </xdr:to>
    <xdr:pic>
      <xdr:nvPicPr>
        <xdr:cNvPr id="1075" name="Picture 373">
          <a:extLst>
            <a:ext uri="{FF2B5EF4-FFF2-40B4-BE49-F238E27FC236}">
              <a16:creationId xmlns:a16="http://schemas.microsoft.com/office/drawing/2014/main" id="{214A8C67-3DC7-4F0D-8F9F-CC791ABBA8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907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868</xdr:row>
      <xdr:rowOff>0</xdr:rowOff>
    </xdr:from>
    <xdr:to>
      <xdr:col>0</xdr:col>
      <xdr:colOff>152400</xdr:colOff>
      <xdr:row>868</xdr:row>
      <xdr:rowOff>133350</xdr:rowOff>
    </xdr:to>
    <xdr:pic>
      <xdr:nvPicPr>
        <xdr:cNvPr id="1076" name="Picture 372">
          <a:extLst>
            <a:ext uri="{FF2B5EF4-FFF2-40B4-BE49-F238E27FC236}">
              <a16:creationId xmlns:a16="http://schemas.microsoft.com/office/drawing/2014/main" id="{13C6BD21-0442-4916-9673-27B0C3D5A9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069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869</xdr:row>
      <xdr:rowOff>0</xdr:rowOff>
    </xdr:from>
    <xdr:to>
      <xdr:col>0</xdr:col>
      <xdr:colOff>152400</xdr:colOff>
      <xdr:row>869</xdr:row>
      <xdr:rowOff>133350</xdr:rowOff>
    </xdr:to>
    <xdr:pic>
      <xdr:nvPicPr>
        <xdr:cNvPr id="1077" name="Picture 371">
          <a:extLst>
            <a:ext uri="{FF2B5EF4-FFF2-40B4-BE49-F238E27FC236}">
              <a16:creationId xmlns:a16="http://schemas.microsoft.com/office/drawing/2014/main" id="{4B1777BE-A7D7-44D4-B4DB-C97636C186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231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870</xdr:row>
      <xdr:rowOff>0</xdr:rowOff>
    </xdr:from>
    <xdr:to>
      <xdr:col>0</xdr:col>
      <xdr:colOff>152400</xdr:colOff>
      <xdr:row>870</xdr:row>
      <xdr:rowOff>133350</xdr:rowOff>
    </xdr:to>
    <xdr:pic>
      <xdr:nvPicPr>
        <xdr:cNvPr id="1078" name="Picture 370">
          <a:extLst>
            <a:ext uri="{FF2B5EF4-FFF2-40B4-BE49-F238E27FC236}">
              <a16:creationId xmlns:a16="http://schemas.microsoft.com/office/drawing/2014/main" id="{FBA22B00-6230-4E19-AE38-914B06CA52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393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871</xdr:row>
      <xdr:rowOff>0</xdr:rowOff>
    </xdr:from>
    <xdr:to>
      <xdr:col>0</xdr:col>
      <xdr:colOff>152400</xdr:colOff>
      <xdr:row>871</xdr:row>
      <xdr:rowOff>133350</xdr:rowOff>
    </xdr:to>
    <xdr:pic>
      <xdr:nvPicPr>
        <xdr:cNvPr id="1079" name="Picture 369">
          <a:extLst>
            <a:ext uri="{FF2B5EF4-FFF2-40B4-BE49-F238E27FC236}">
              <a16:creationId xmlns:a16="http://schemas.microsoft.com/office/drawing/2014/main" id="{7CFCDA17-FC03-496B-8792-7E000981F7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555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872</xdr:row>
      <xdr:rowOff>0</xdr:rowOff>
    </xdr:from>
    <xdr:to>
      <xdr:col>0</xdr:col>
      <xdr:colOff>152400</xdr:colOff>
      <xdr:row>872</xdr:row>
      <xdr:rowOff>133350</xdr:rowOff>
    </xdr:to>
    <xdr:pic>
      <xdr:nvPicPr>
        <xdr:cNvPr id="1081" name="Picture 367">
          <a:extLst>
            <a:ext uri="{FF2B5EF4-FFF2-40B4-BE49-F238E27FC236}">
              <a16:creationId xmlns:a16="http://schemas.microsoft.com/office/drawing/2014/main" id="{7C47C72F-6C96-4F40-9B0E-D3CFA969D7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879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873</xdr:row>
      <xdr:rowOff>0</xdr:rowOff>
    </xdr:from>
    <xdr:to>
      <xdr:col>0</xdr:col>
      <xdr:colOff>152400</xdr:colOff>
      <xdr:row>873</xdr:row>
      <xdr:rowOff>133350</xdr:rowOff>
    </xdr:to>
    <xdr:pic>
      <xdr:nvPicPr>
        <xdr:cNvPr id="1082" name="Picture 366">
          <a:extLst>
            <a:ext uri="{FF2B5EF4-FFF2-40B4-BE49-F238E27FC236}">
              <a16:creationId xmlns:a16="http://schemas.microsoft.com/office/drawing/2014/main" id="{A0AED5A7-197B-482E-82BB-70791D2084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040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874</xdr:row>
      <xdr:rowOff>0</xdr:rowOff>
    </xdr:from>
    <xdr:to>
      <xdr:col>0</xdr:col>
      <xdr:colOff>152400</xdr:colOff>
      <xdr:row>874</xdr:row>
      <xdr:rowOff>133350</xdr:rowOff>
    </xdr:to>
    <xdr:pic>
      <xdr:nvPicPr>
        <xdr:cNvPr id="1083" name="Picture 365">
          <a:extLst>
            <a:ext uri="{FF2B5EF4-FFF2-40B4-BE49-F238E27FC236}">
              <a16:creationId xmlns:a16="http://schemas.microsoft.com/office/drawing/2014/main" id="{27A99952-75C4-4909-82AC-A651420DB5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202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875</xdr:row>
      <xdr:rowOff>0</xdr:rowOff>
    </xdr:from>
    <xdr:to>
      <xdr:col>0</xdr:col>
      <xdr:colOff>152400</xdr:colOff>
      <xdr:row>875</xdr:row>
      <xdr:rowOff>133350</xdr:rowOff>
    </xdr:to>
    <xdr:pic>
      <xdr:nvPicPr>
        <xdr:cNvPr id="1084" name="Picture 364">
          <a:extLst>
            <a:ext uri="{FF2B5EF4-FFF2-40B4-BE49-F238E27FC236}">
              <a16:creationId xmlns:a16="http://schemas.microsoft.com/office/drawing/2014/main" id="{206601B7-F7A6-4DE4-BDCB-27AF1D7CD7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364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876</xdr:row>
      <xdr:rowOff>0</xdr:rowOff>
    </xdr:from>
    <xdr:to>
      <xdr:col>0</xdr:col>
      <xdr:colOff>152400</xdr:colOff>
      <xdr:row>876</xdr:row>
      <xdr:rowOff>133350</xdr:rowOff>
    </xdr:to>
    <xdr:pic>
      <xdr:nvPicPr>
        <xdr:cNvPr id="1085" name="Picture 363">
          <a:extLst>
            <a:ext uri="{FF2B5EF4-FFF2-40B4-BE49-F238E27FC236}">
              <a16:creationId xmlns:a16="http://schemas.microsoft.com/office/drawing/2014/main" id="{A5566985-50BD-450B-9537-AC5AA1A62A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526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877</xdr:row>
      <xdr:rowOff>0</xdr:rowOff>
    </xdr:from>
    <xdr:to>
      <xdr:col>0</xdr:col>
      <xdr:colOff>152400</xdr:colOff>
      <xdr:row>877</xdr:row>
      <xdr:rowOff>133350</xdr:rowOff>
    </xdr:to>
    <xdr:pic>
      <xdr:nvPicPr>
        <xdr:cNvPr id="1087" name="Picture 361">
          <a:extLst>
            <a:ext uri="{FF2B5EF4-FFF2-40B4-BE49-F238E27FC236}">
              <a16:creationId xmlns:a16="http://schemas.microsoft.com/office/drawing/2014/main" id="{3A00AC79-F41B-414D-B441-5843F094CF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850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878</xdr:row>
      <xdr:rowOff>0</xdr:rowOff>
    </xdr:from>
    <xdr:to>
      <xdr:col>0</xdr:col>
      <xdr:colOff>152400</xdr:colOff>
      <xdr:row>878</xdr:row>
      <xdr:rowOff>133350</xdr:rowOff>
    </xdr:to>
    <xdr:pic>
      <xdr:nvPicPr>
        <xdr:cNvPr id="1088" name="Picture 360">
          <a:extLst>
            <a:ext uri="{FF2B5EF4-FFF2-40B4-BE49-F238E27FC236}">
              <a16:creationId xmlns:a16="http://schemas.microsoft.com/office/drawing/2014/main" id="{2D937B42-B984-43F3-9627-506282B134C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12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879</xdr:row>
      <xdr:rowOff>0</xdr:rowOff>
    </xdr:from>
    <xdr:to>
      <xdr:col>0</xdr:col>
      <xdr:colOff>152400</xdr:colOff>
      <xdr:row>879</xdr:row>
      <xdr:rowOff>133350</xdr:rowOff>
    </xdr:to>
    <xdr:pic>
      <xdr:nvPicPr>
        <xdr:cNvPr id="1089" name="Picture 359">
          <a:extLst>
            <a:ext uri="{FF2B5EF4-FFF2-40B4-BE49-F238E27FC236}">
              <a16:creationId xmlns:a16="http://schemas.microsoft.com/office/drawing/2014/main" id="{9970A8DC-BA47-4D08-9AA8-59D936D309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174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880</xdr:row>
      <xdr:rowOff>0</xdr:rowOff>
    </xdr:from>
    <xdr:to>
      <xdr:col>0</xdr:col>
      <xdr:colOff>152400</xdr:colOff>
      <xdr:row>880</xdr:row>
      <xdr:rowOff>133350</xdr:rowOff>
    </xdr:to>
    <xdr:pic>
      <xdr:nvPicPr>
        <xdr:cNvPr id="1090" name="Picture 358">
          <a:extLst>
            <a:ext uri="{FF2B5EF4-FFF2-40B4-BE49-F238E27FC236}">
              <a16:creationId xmlns:a16="http://schemas.microsoft.com/office/drawing/2014/main" id="{101678CD-C722-4F59-92C0-3587AA83E3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336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881</xdr:row>
      <xdr:rowOff>0</xdr:rowOff>
    </xdr:from>
    <xdr:to>
      <xdr:col>0</xdr:col>
      <xdr:colOff>152400</xdr:colOff>
      <xdr:row>881</xdr:row>
      <xdr:rowOff>133350</xdr:rowOff>
    </xdr:to>
    <xdr:pic>
      <xdr:nvPicPr>
        <xdr:cNvPr id="1093" name="Picture 355">
          <a:extLst>
            <a:ext uri="{FF2B5EF4-FFF2-40B4-BE49-F238E27FC236}">
              <a16:creationId xmlns:a16="http://schemas.microsoft.com/office/drawing/2014/main" id="{1FA4BB7D-F1B2-452E-9717-0F2C10A717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822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882</xdr:row>
      <xdr:rowOff>0</xdr:rowOff>
    </xdr:from>
    <xdr:to>
      <xdr:col>0</xdr:col>
      <xdr:colOff>152400</xdr:colOff>
      <xdr:row>882</xdr:row>
      <xdr:rowOff>133350</xdr:rowOff>
    </xdr:to>
    <xdr:pic>
      <xdr:nvPicPr>
        <xdr:cNvPr id="1096" name="Picture 352">
          <a:extLst>
            <a:ext uri="{FF2B5EF4-FFF2-40B4-BE49-F238E27FC236}">
              <a16:creationId xmlns:a16="http://schemas.microsoft.com/office/drawing/2014/main" id="{DDD98545-4846-4200-AA1E-7751A181B5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307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883</xdr:row>
      <xdr:rowOff>0</xdr:rowOff>
    </xdr:from>
    <xdr:to>
      <xdr:col>0</xdr:col>
      <xdr:colOff>152400</xdr:colOff>
      <xdr:row>883</xdr:row>
      <xdr:rowOff>133350</xdr:rowOff>
    </xdr:to>
    <xdr:pic>
      <xdr:nvPicPr>
        <xdr:cNvPr id="1097" name="Picture 351">
          <a:extLst>
            <a:ext uri="{FF2B5EF4-FFF2-40B4-BE49-F238E27FC236}">
              <a16:creationId xmlns:a16="http://schemas.microsoft.com/office/drawing/2014/main" id="{0B1B9994-BF79-4829-91C0-966283089D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469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884</xdr:row>
      <xdr:rowOff>0</xdr:rowOff>
    </xdr:from>
    <xdr:to>
      <xdr:col>0</xdr:col>
      <xdr:colOff>152400</xdr:colOff>
      <xdr:row>884</xdr:row>
      <xdr:rowOff>133350</xdr:rowOff>
    </xdr:to>
    <xdr:pic>
      <xdr:nvPicPr>
        <xdr:cNvPr id="1098" name="Picture 350">
          <a:extLst>
            <a:ext uri="{FF2B5EF4-FFF2-40B4-BE49-F238E27FC236}">
              <a16:creationId xmlns:a16="http://schemas.microsoft.com/office/drawing/2014/main" id="{7DF6B803-2854-4794-86B2-67766BCDAF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631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885</xdr:row>
      <xdr:rowOff>0</xdr:rowOff>
    </xdr:from>
    <xdr:to>
      <xdr:col>0</xdr:col>
      <xdr:colOff>152400</xdr:colOff>
      <xdr:row>885</xdr:row>
      <xdr:rowOff>133350</xdr:rowOff>
    </xdr:to>
    <xdr:pic>
      <xdr:nvPicPr>
        <xdr:cNvPr id="1099" name="Picture 349">
          <a:extLst>
            <a:ext uri="{FF2B5EF4-FFF2-40B4-BE49-F238E27FC236}">
              <a16:creationId xmlns:a16="http://schemas.microsoft.com/office/drawing/2014/main" id="{7EA8E1A5-44EF-40D8-8188-1DBD28A73B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793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886</xdr:row>
      <xdr:rowOff>0</xdr:rowOff>
    </xdr:from>
    <xdr:to>
      <xdr:col>0</xdr:col>
      <xdr:colOff>152400</xdr:colOff>
      <xdr:row>886</xdr:row>
      <xdr:rowOff>133350</xdr:rowOff>
    </xdr:to>
    <xdr:pic>
      <xdr:nvPicPr>
        <xdr:cNvPr id="1103" name="Picture 345">
          <a:extLst>
            <a:ext uri="{FF2B5EF4-FFF2-40B4-BE49-F238E27FC236}">
              <a16:creationId xmlns:a16="http://schemas.microsoft.com/office/drawing/2014/main" id="{368AC9AD-23CF-4F1C-B781-C93CEEDD61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441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887</xdr:row>
      <xdr:rowOff>0</xdr:rowOff>
    </xdr:from>
    <xdr:to>
      <xdr:col>0</xdr:col>
      <xdr:colOff>152400</xdr:colOff>
      <xdr:row>887</xdr:row>
      <xdr:rowOff>133350</xdr:rowOff>
    </xdr:to>
    <xdr:pic>
      <xdr:nvPicPr>
        <xdr:cNvPr id="1104" name="Picture 344">
          <a:extLst>
            <a:ext uri="{FF2B5EF4-FFF2-40B4-BE49-F238E27FC236}">
              <a16:creationId xmlns:a16="http://schemas.microsoft.com/office/drawing/2014/main" id="{562B16BB-B1BF-4305-BB2E-99261CF40B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603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888</xdr:row>
      <xdr:rowOff>0</xdr:rowOff>
    </xdr:from>
    <xdr:to>
      <xdr:col>0</xdr:col>
      <xdr:colOff>152400</xdr:colOff>
      <xdr:row>888</xdr:row>
      <xdr:rowOff>133350</xdr:rowOff>
    </xdr:to>
    <xdr:pic>
      <xdr:nvPicPr>
        <xdr:cNvPr id="1105" name="Picture 343">
          <a:extLst>
            <a:ext uri="{FF2B5EF4-FFF2-40B4-BE49-F238E27FC236}">
              <a16:creationId xmlns:a16="http://schemas.microsoft.com/office/drawing/2014/main" id="{A14E81FF-7E68-4A13-8159-3841117944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765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889</xdr:row>
      <xdr:rowOff>0</xdr:rowOff>
    </xdr:from>
    <xdr:to>
      <xdr:col>0</xdr:col>
      <xdr:colOff>152400</xdr:colOff>
      <xdr:row>889</xdr:row>
      <xdr:rowOff>133350</xdr:rowOff>
    </xdr:to>
    <xdr:pic>
      <xdr:nvPicPr>
        <xdr:cNvPr id="1106" name="Picture 342">
          <a:extLst>
            <a:ext uri="{FF2B5EF4-FFF2-40B4-BE49-F238E27FC236}">
              <a16:creationId xmlns:a16="http://schemas.microsoft.com/office/drawing/2014/main" id="{B55F9D58-F743-4DE1-95FE-7A90DE133A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927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890</xdr:row>
      <xdr:rowOff>0</xdr:rowOff>
    </xdr:from>
    <xdr:to>
      <xdr:col>0</xdr:col>
      <xdr:colOff>152400</xdr:colOff>
      <xdr:row>890</xdr:row>
      <xdr:rowOff>133350</xdr:rowOff>
    </xdr:to>
    <xdr:pic>
      <xdr:nvPicPr>
        <xdr:cNvPr id="1107" name="Picture 341">
          <a:extLst>
            <a:ext uri="{FF2B5EF4-FFF2-40B4-BE49-F238E27FC236}">
              <a16:creationId xmlns:a16="http://schemas.microsoft.com/office/drawing/2014/main" id="{4D0186FA-734A-4A78-91F2-D9E608BEBE5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89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891</xdr:row>
      <xdr:rowOff>0</xdr:rowOff>
    </xdr:from>
    <xdr:to>
      <xdr:col>0</xdr:col>
      <xdr:colOff>152400</xdr:colOff>
      <xdr:row>891</xdr:row>
      <xdr:rowOff>133350</xdr:rowOff>
    </xdr:to>
    <xdr:pic>
      <xdr:nvPicPr>
        <xdr:cNvPr id="1108" name="Picture 340">
          <a:extLst>
            <a:ext uri="{FF2B5EF4-FFF2-40B4-BE49-F238E27FC236}">
              <a16:creationId xmlns:a16="http://schemas.microsoft.com/office/drawing/2014/main" id="{E79BBA5B-6A32-4338-9740-1E44945C47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250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892</xdr:row>
      <xdr:rowOff>0</xdr:rowOff>
    </xdr:from>
    <xdr:to>
      <xdr:col>0</xdr:col>
      <xdr:colOff>152400</xdr:colOff>
      <xdr:row>892</xdr:row>
      <xdr:rowOff>133350</xdr:rowOff>
    </xdr:to>
    <xdr:pic>
      <xdr:nvPicPr>
        <xdr:cNvPr id="1109" name="Picture 339">
          <a:extLst>
            <a:ext uri="{FF2B5EF4-FFF2-40B4-BE49-F238E27FC236}">
              <a16:creationId xmlns:a16="http://schemas.microsoft.com/office/drawing/2014/main" id="{E5240E34-5926-43F7-95A9-85D2D3E9F9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412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893</xdr:row>
      <xdr:rowOff>0</xdr:rowOff>
    </xdr:from>
    <xdr:to>
      <xdr:col>0</xdr:col>
      <xdr:colOff>152400</xdr:colOff>
      <xdr:row>893</xdr:row>
      <xdr:rowOff>133350</xdr:rowOff>
    </xdr:to>
    <xdr:pic>
      <xdr:nvPicPr>
        <xdr:cNvPr id="1110" name="Picture 338">
          <a:extLst>
            <a:ext uri="{FF2B5EF4-FFF2-40B4-BE49-F238E27FC236}">
              <a16:creationId xmlns:a16="http://schemas.microsoft.com/office/drawing/2014/main" id="{44FF53C4-712E-46F3-A60A-4FD0FF19F27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574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894</xdr:row>
      <xdr:rowOff>0</xdr:rowOff>
    </xdr:from>
    <xdr:to>
      <xdr:col>0</xdr:col>
      <xdr:colOff>152400</xdr:colOff>
      <xdr:row>894</xdr:row>
      <xdr:rowOff>133350</xdr:rowOff>
    </xdr:to>
    <xdr:pic>
      <xdr:nvPicPr>
        <xdr:cNvPr id="1111" name="Picture 337">
          <a:extLst>
            <a:ext uri="{FF2B5EF4-FFF2-40B4-BE49-F238E27FC236}">
              <a16:creationId xmlns:a16="http://schemas.microsoft.com/office/drawing/2014/main" id="{D24FFDC0-BA63-470F-9F6B-9D432EC787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736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895</xdr:row>
      <xdr:rowOff>0</xdr:rowOff>
    </xdr:from>
    <xdr:to>
      <xdr:col>0</xdr:col>
      <xdr:colOff>152400</xdr:colOff>
      <xdr:row>895</xdr:row>
      <xdr:rowOff>133350</xdr:rowOff>
    </xdr:to>
    <xdr:pic>
      <xdr:nvPicPr>
        <xdr:cNvPr id="1112" name="Picture 336">
          <a:extLst>
            <a:ext uri="{FF2B5EF4-FFF2-40B4-BE49-F238E27FC236}">
              <a16:creationId xmlns:a16="http://schemas.microsoft.com/office/drawing/2014/main" id="{C42A131C-38AC-4129-A9D1-685A1E62FC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898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896</xdr:row>
      <xdr:rowOff>0</xdr:rowOff>
    </xdr:from>
    <xdr:to>
      <xdr:col>0</xdr:col>
      <xdr:colOff>152400</xdr:colOff>
      <xdr:row>896</xdr:row>
      <xdr:rowOff>133350</xdr:rowOff>
    </xdr:to>
    <xdr:pic>
      <xdr:nvPicPr>
        <xdr:cNvPr id="1113" name="Picture 335">
          <a:extLst>
            <a:ext uri="{FF2B5EF4-FFF2-40B4-BE49-F238E27FC236}">
              <a16:creationId xmlns:a16="http://schemas.microsoft.com/office/drawing/2014/main" id="{78B6FC4B-0AAB-4BD4-B421-74CA15AE8F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60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897</xdr:row>
      <xdr:rowOff>0</xdr:rowOff>
    </xdr:from>
    <xdr:to>
      <xdr:col>0</xdr:col>
      <xdr:colOff>152400</xdr:colOff>
      <xdr:row>897</xdr:row>
      <xdr:rowOff>133350</xdr:rowOff>
    </xdr:to>
    <xdr:pic>
      <xdr:nvPicPr>
        <xdr:cNvPr id="1114" name="Picture 334">
          <a:extLst>
            <a:ext uri="{FF2B5EF4-FFF2-40B4-BE49-F238E27FC236}">
              <a16:creationId xmlns:a16="http://schemas.microsoft.com/office/drawing/2014/main" id="{35F6101C-2CCA-40AA-BEAC-C0BF1337ED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222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898</xdr:row>
      <xdr:rowOff>0</xdr:rowOff>
    </xdr:from>
    <xdr:to>
      <xdr:col>0</xdr:col>
      <xdr:colOff>152400</xdr:colOff>
      <xdr:row>898</xdr:row>
      <xdr:rowOff>133350</xdr:rowOff>
    </xdr:to>
    <xdr:pic>
      <xdr:nvPicPr>
        <xdr:cNvPr id="1115" name="Picture 333">
          <a:extLst>
            <a:ext uri="{FF2B5EF4-FFF2-40B4-BE49-F238E27FC236}">
              <a16:creationId xmlns:a16="http://schemas.microsoft.com/office/drawing/2014/main" id="{F7A22117-BF3D-4995-8AF7-872AF93FF8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384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899</xdr:row>
      <xdr:rowOff>0</xdr:rowOff>
    </xdr:from>
    <xdr:to>
      <xdr:col>0</xdr:col>
      <xdr:colOff>152400</xdr:colOff>
      <xdr:row>899</xdr:row>
      <xdr:rowOff>133350</xdr:rowOff>
    </xdr:to>
    <xdr:pic>
      <xdr:nvPicPr>
        <xdr:cNvPr id="1116" name="Picture 332">
          <a:extLst>
            <a:ext uri="{FF2B5EF4-FFF2-40B4-BE49-F238E27FC236}">
              <a16:creationId xmlns:a16="http://schemas.microsoft.com/office/drawing/2014/main" id="{29674E7C-DDBF-46D8-B9CD-5A35959F44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546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900</xdr:row>
      <xdr:rowOff>0</xdr:rowOff>
    </xdr:from>
    <xdr:to>
      <xdr:col>0</xdr:col>
      <xdr:colOff>152400</xdr:colOff>
      <xdr:row>900</xdr:row>
      <xdr:rowOff>133350</xdr:rowOff>
    </xdr:to>
    <xdr:pic>
      <xdr:nvPicPr>
        <xdr:cNvPr id="1117" name="Picture 331">
          <a:extLst>
            <a:ext uri="{FF2B5EF4-FFF2-40B4-BE49-F238E27FC236}">
              <a16:creationId xmlns:a16="http://schemas.microsoft.com/office/drawing/2014/main" id="{1C4E3AE8-F033-4981-867B-9F3398DFAA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708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901</xdr:row>
      <xdr:rowOff>0</xdr:rowOff>
    </xdr:from>
    <xdr:to>
      <xdr:col>0</xdr:col>
      <xdr:colOff>152400</xdr:colOff>
      <xdr:row>901</xdr:row>
      <xdr:rowOff>133350</xdr:rowOff>
    </xdr:to>
    <xdr:pic>
      <xdr:nvPicPr>
        <xdr:cNvPr id="1118" name="Picture 330">
          <a:extLst>
            <a:ext uri="{FF2B5EF4-FFF2-40B4-BE49-F238E27FC236}">
              <a16:creationId xmlns:a16="http://schemas.microsoft.com/office/drawing/2014/main" id="{EEA406B9-3298-4C79-A229-B81AC3042B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870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902</xdr:row>
      <xdr:rowOff>0</xdr:rowOff>
    </xdr:from>
    <xdr:to>
      <xdr:col>0</xdr:col>
      <xdr:colOff>152400</xdr:colOff>
      <xdr:row>902</xdr:row>
      <xdr:rowOff>133350</xdr:rowOff>
    </xdr:to>
    <xdr:pic>
      <xdr:nvPicPr>
        <xdr:cNvPr id="1119" name="Picture 329">
          <a:extLst>
            <a:ext uri="{FF2B5EF4-FFF2-40B4-BE49-F238E27FC236}">
              <a16:creationId xmlns:a16="http://schemas.microsoft.com/office/drawing/2014/main" id="{199A95C1-EBF7-4A64-AC8A-9F2017187D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032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903</xdr:row>
      <xdr:rowOff>0</xdr:rowOff>
    </xdr:from>
    <xdr:to>
      <xdr:col>0</xdr:col>
      <xdr:colOff>152400</xdr:colOff>
      <xdr:row>903</xdr:row>
      <xdr:rowOff>133350</xdr:rowOff>
    </xdr:to>
    <xdr:pic>
      <xdr:nvPicPr>
        <xdr:cNvPr id="1120" name="Picture 328">
          <a:extLst>
            <a:ext uri="{FF2B5EF4-FFF2-40B4-BE49-F238E27FC236}">
              <a16:creationId xmlns:a16="http://schemas.microsoft.com/office/drawing/2014/main" id="{8C4CAF2A-CAF7-4117-97F3-9450C68982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194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904</xdr:row>
      <xdr:rowOff>0</xdr:rowOff>
    </xdr:from>
    <xdr:to>
      <xdr:col>0</xdr:col>
      <xdr:colOff>152400</xdr:colOff>
      <xdr:row>904</xdr:row>
      <xdr:rowOff>133350</xdr:rowOff>
    </xdr:to>
    <xdr:pic>
      <xdr:nvPicPr>
        <xdr:cNvPr id="1121" name="Picture 327">
          <a:extLst>
            <a:ext uri="{FF2B5EF4-FFF2-40B4-BE49-F238E27FC236}">
              <a16:creationId xmlns:a16="http://schemas.microsoft.com/office/drawing/2014/main" id="{A73EC97E-D15D-42B5-A7D0-103826A5CB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356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905</xdr:row>
      <xdr:rowOff>0</xdr:rowOff>
    </xdr:from>
    <xdr:to>
      <xdr:col>0</xdr:col>
      <xdr:colOff>152400</xdr:colOff>
      <xdr:row>905</xdr:row>
      <xdr:rowOff>133350</xdr:rowOff>
    </xdr:to>
    <xdr:pic>
      <xdr:nvPicPr>
        <xdr:cNvPr id="1123" name="Picture 325">
          <a:extLst>
            <a:ext uri="{FF2B5EF4-FFF2-40B4-BE49-F238E27FC236}">
              <a16:creationId xmlns:a16="http://schemas.microsoft.com/office/drawing/2014/main" id="{91D2C906-7BCB-46B0-9CA3-2B6634BFD9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679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906</xdr:row>
      <xdr:rowOff>0</xdr:rowOff>
    </xdr:from>
    <xdr:to>
      <xdr:col>0</xdr:col>
      <xdr:colOff>152400</xdr:colOff>
      <xdr:row>906</xdr:row>
      <xdr:rowOff>133350</xdr:rowOff>
    </xdr:to>
    <xdr:pic>
      <xdr:nvPicPr>
        <xdr:cNvPr id="1124" name="Picture 324">
          <a:extLst>
            <a:ext uri="{FF2B5EF4-FFF2-40B4-BE49-F238E27FC236}">
              <a16:creationId xmlns:a16="http://schemas.microsoft.com/office/drawing/2014/main" id="{FFCA2F71-747B-49BC-960E-E0A1F643C0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841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907</xdr:row>
      <xdr:rowOff>0</xdr:rowOff>
    </xdr:from>
    <xdr:to>
      <xdr:col>0</xdr:col>
      <xdr:colOff>152400</xdr:colOff>
      <xdr:row>907</xdr:row>
      <xdr:rowOff>133350</xdr:rowOff>
    </xdr:to>
    <xdr:pic>
      <xdr:nvPicPr>
        <xdr:cNvPr id="1125" name="Picture 323">
          <a:extLst>
            <a:ext uri="{FF2B5EF4-FFF2-40B4-BE49-F238E27FC236}">
              <a16:creationId xmlns:a16="http://schemas.microsoft.com/office/drawing/2014/main" id="{23C070E8-5517-4189-9308-DFB78086BC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03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908</xdr:row>
      <xdr:rowOff>0</xdr:rowOff>
    </xdr:from>
    <xdr:to>
      <xdr:col>0</xdr:col>
      <xdr:colOff>152400</xdr:colOff>
      <xdr:row>908</xdr:row>
      <xdr:rowOff>133350</xdr:rowOff>
    </xdr:to>
    <xdr:pic>
      <xdr:nvPicPr>
        <xdr:cNvPr id="1126" name="Picture 322">
          <a:extLst>
            <a:ext uri="{FF2B5EF4-FFF2-40B4-BE49-F238E27FC236}">
              <a16:creationId xmlns:a16="http://schemas.microsoft.com/office/drawing/2014/main" id="{AF9AF8C1-3330-4E96-9389-D722722F84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165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909</xdr:row>
      <xdr:rowOff>0</xdr:rowOff>
    </xdr:from>
    <xdr:to>
      <xdr:col>0</xdr:col>
      <xdr:colOff>152400</xdr:colOff>
      <xdr:row>909</xdr:row>
      <xdr:rowOff>133350</xdr:rowOff>
    </xdr:to>
    <xdr:pic>
      <xdr:nvPicPr>
        <xdr:cNvPr id="1128" name="Picture 320">
          <a:extLst>
            <a:ext uri="{FF2B5EF4-FFF2-40B4-BE49-F238E27FC236}">
              <a16:creationId xmlns:a16="http://schemas.microsoft.com/office/drawing/2014/main" id="{0A61DBA3-F196-478B-9AD9-FA01AF80DC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489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910</xdr:row>
      <xdr:rowOff>0</xdr:rowOff>
    </xdr:from>
    <xdr:to>
      <xdr:col>0</xdr:col>
      <xdr:colOff>152400</xdr:colOff>
      <xdr:row>910</xdr:row>
      <xdr:rowOff>133350</xdr:rowOff>
    </xdr:to>
    <xdr:pic>
      <xdr:nvPicPr>
        <xdr:cNvPr id="1129" name="Picture 319">
          <a:extLst>
            <a:ext uri="{FF2B5EF4-FFF2-40B4-BE49-F238E27FC236}">
              <a16:creationId xmlns:a16="http://schemas.microsoft.com/office/drawing/2014/main" id="{D1CB1738-D6BF-48CF-AF92-559E6792E0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651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911</xdr:row>
      <xdr:rowOff>0</xdr:rowOff>
    </xdr:from>
    <xdr:to>
      <xdr:col>0</xdr:col>
      <xdr:colOff>152400</xdr:colOff>
      <xdr:row>911</xdr:row>
      <xdr:rowOff>133350</xdr:rowOff>
    </xdr:to>
    <xdr:pic>
      <xdr:nvPicPr>
        <xdr:cNvPr id="1130" name="Picture 318">
          <a:extLst>
            <a:ext uri="{FF2B5EF4-FFF2-40B4-BE49-F238E27FC236}">
              <a16:creationId xmlns:a16="http://schemas.microsoft.com/office/drawing/2014/main" id="{B7A5265A-7078-4AB7-B3C0-E7EA5A85D8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13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912</xdr:row>
      <xdr:rowOff>0</xdr:rowOff>
    </xdr:from>
    <xdr:to>
      <xdr:col>0</xdr:col>
      <xdr:colOff>152400</xdr:colOff>
      <xdr:row>912</xdr:row>
      <xdr:rowOff>133350</xdr:rowOff>
    </xdr:to>
    <xdr:pic>
      <xdr:nvPicPr>
        <xdr:cNvPr id="1131" name="Picture 317">
          <a:extLst>
            <a:ext uri="{FF2B5EF4-FFF2-40B4-BE49-F238E27FC236}">
              <a16:creationId xmlns:a16="http://schemas.microsoft.com/office/drawing/2014/main" id="{7D8F7883-38E0-4B02-BE99-CC52DEC8EF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975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913</xdr:row>
      <xdr:rowOff>0</xdr:rowOff>
    </xdr:from>
    <xdr:to>
      <xdr:col>0</xdr:col>
      <xdr:colOff>152400</xdr:colOff>
      <xdr:row>913</xdr:row>
      <xdr:rowOff>133350</xdr:rowOff>
    </xdr:to>
    <xdr:pic>
      <xdr:nvPicPr>
        <xdr:cNvPr id="1132" name="Picture 316">
          <a:extLst>
            <a:ext uri="{FF2B5EF4-FFF2-40B4-BE49-F238E27FC236}">
              <a16:creationId xmlns:a16="http://schemas.microsoft.com/office/drawing/2014/main" id="{D35F945F-2A36-4C7C-9DDA-D54B92164A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137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914</xdr:row>
      <xdr:rowOff>0</xdr:rowOff>
    </xdr:from>
    <xdr:to>
      <xdr:col>0</xdr:col>
      <xdr:colOff>152400</xdr:colOff>
      <xdr:row>914</xdr:row>
      <xdr:rowOff>133350</xdr:rowOff>
    </xdr:to>
    <xdr:pic>
      <xdr:nvPicPr>
        <xdr:cNvPr id="1133" name="Picture 315">
          <a:extLst>
            <a:ext uri="{FF2B5EF4-FFF2-40B4-BE49-F238E27FC236}">
              <a16:creationId xmlns:a16="http://schemas.microsoft.com/office/drawing/2014/main" id="{880904DB-C37F-4EA1-B02B-FD9BE7C498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299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915</xdr:row>
      <xdr:rowOff>0</xdr:rowOff>
    </xdr:from>
    <xdr:to>
      <xdr:col>0</xdr:col>
      <xdr:colOff>152400</xdr:colOff>
      <xdr:row>915</xdr:row>
      <xdr:rowOff>133350</xdr:rowOff>
    </xdr:to>
    <xdr:pic>
      <xdr:nvPicPr>
        <xdr:cNvPr id="1134" name="Picture 314">
          <a:extLst>
            <a:ext uri="{FF2B5EF4-FFF2-40B4-BE49-F238E27FC236}">
              <a16:creationId xmlns:a16="http://schemas.microsoft.com/office/drawing/2014/main" id="{0EDB7EDA-FEC4-4976-90E2-431A4D6229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461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916</xdr:row>
      <xdr:rowOff>0</xdr:rowOff>
    </xdr:from>
    <xdr:to>
      <xdr:col>0</xdr:col>
      <xdr:colOff>152400</xdr:colOff>
      <xdr:row>916</xdr:row>
      <xdr:rowOff>133350</xdr:rowOff>
    </xdr:to>
    <xdr:pic>
      <xdr:nvPicPr>
        <xdr:cNvPr id="1135" name="Picture 313">
          <a:extLst>
            <a:ext uri="{FF2B5EF4-FFF2-40B4-BE49-F238E27FC236}">
              <a16:creationId xmlns:a16="http://schemas.microsoft.com/office/drawing/2014/main" id="{72D6A120-8F61-4FAD-8CCF-07BF2C669B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622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917</xdr:row>
      <xdr:rowOff>0</xdr:rowOff>
    </xdr:from>
    <xdr:to>
      <xdr:col>0</xdr:col>
      <xdr:colOff>152400</xdr:colOff>
      <xdr:row>917</xdr:row>
      <xdr:rowOff>133350</xdr:rowOff>
    </xdr:to>
    <xdr:pic>
      <xdr:nvPicPr>
        <xdr:cNvPr id="1136" name="Picture 312">
          <a:extLst>
            <a:ext uri="{FF2B5EF4-FFF2-40B4-BE49-F238E27FC236}">
              <a16:creationId xmlns:a16="http://schemas.microsoft.com/office/drawing/2014/main" id="{0B953CBC-CF97-40B8-92B6-DAED54EA79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784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918</xdr:row>
      <xdr:rowOff>0</xdr:rowOff>
    </xdr:from>
    <xdr:to>
      <xdr:col>0</xdr:col>
      <xdr:colOff>152400</xdr:colOff>
      <xdr:row>918</xdr:row>
      <xdr:rowOff>133350</xdr:rowOff>
    </xdr:to>
    <xdr:pic>
      <xdr:nvPicPr>
        <xdr:cNvPr id="1137" name="Picture 311">
          <a:extLst>
            <a:ext uri="{FF2B5EF4-FFF2-40B4-BE49-F238E27FC236}">
              <a16:creationId xmlns:a16="http://schemas.microsoft.com/office/drawing/2014/main" id="{D586C097-4EA5-4CD6-95A0-13BC1799A15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946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919</xdr:row>
      <xdr:rowOff>0</xdr:rowOff>
    </xdr:from>
    <xdr:to>
      <xdr:col>0</xdr:col>
      <xdr:colOff>152400</xdr:colOff>
      <xdr:row>919</xdr:row>
      <xdr:rowOff>133350</xdr:rowOff>
    </xdr:to>
    <xdr:pic>
      <xdr:nvPicPr>
        <xdr:cNvPr id="1138" name="Picture 310">
          <a:extLst>
            <a:ext uri="{FF2B5EF4-FFF2-40B4-BE49-F238E27FC236}">
              <a16:creationId xmlns:a16="http://schemas.microsoft.com/office/drawing/2014/main" id="{04A5B16A-CB31-47E9-B209-8014709F1A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08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920</xdr:row>
      <xdr:rowOff>0</xdr:rowOff>
    </xdr:from>
    <xdr:to>
      <xdr:col>0</xdr:col>
      <xdr:colOff>152400</xdr:colOff>
      <xdr:row>920</xdr:row>
      <xdr:rowOff>133350</xdr:rowOff>
    </xdr:to>
    <xdr:pic>
      <xdr:nvPicPr>
        <xdr:cNvPr id="1139" name="Picture 309">
          <a:extLst>
            <a:ext uri="{FF2B5EF4-FFF2-40B4-BE49-F238E27FC236}">
              <a16:creationId xmlns:a16="http://schemas.microsoft.com/office/drawing/2014/main" id="{D963B570-26AA-479A-8636-ECB1879871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270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921</xdr:row>
      <xdr:rowOff>0</xdr:rowOff>
    </xdr:from>
    <xdr:to>
      <xdr:col>0</xdr:col>
      <xdr:colOff>152400</xdr:colOff>
      <xdr:row>921</xdr:row>
      <xdr:rowOff>133350</xdr:rowOff>
    </xdr:to>
    <xdr:pic>
      <xdr:nvPicPr>
        <xdr:cNvPr id="1140" name="Picture 308">
          <a:extLst>
            <a:ext uri="{FF2B5EF4-FFF2-40B4-BE49-F238E27FC236}">
              <a16:creationId xmlns:a16="http://schemas.microsoft.com/office/drawing/2014/main" id="{FC603D2A-5922-4249-B2F9-359CA3C5E7B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432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922</xdr:row>
      <xdr:rowOff>0</xdr:rowOff>
    </xdr:from>
    <xdr:to>
      <xdr:col>0</xdr:col>
      <xdr:colOff>152400</xdr:colOff>
      <xdr:row>922</xdr:row>
      <xdr:rowOff>133350</xdr:rowOff>
    </xdr:to>
    <xdr:pic>
      <xdr:nvPicPr>
        <xdr:cNvPr id="1141" name="Picture 307">
          <a:extLst>
            <a:ext uri="{FF2B5EF4-FFF2-40B4-BE49-F238E27FC236}">
              <a16:creationId xmlns:a16="http://schemas.microsoft.com/office/drawing/2014/main" id="{FE3E5D29-EABC-455C-A3F6-E71D3FBBDF1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923</xdr:row>
      <xdr:rowOff>0</xdr:rowOff>
    </xdr:from>
    <xdr:to>
      <xdr:col>0</xdr:col>
      <xdr:colOff>152400</xdr:colOff>
      <xdr:row>923</xdr:row>
      <xdr:rowOff>133350</xdr:rowOff>
    </xdr:to>
    <xdr:pic>
      <xdr:nvPicPr>
        <xdr:cNvPr id="1142" name="Picture 306">
          <a:extLst>
            <a:ext uri="{FF2B5EF4-FFF2-40B4-BE49-F238E27FC236}">
              <a16:creationId xmlns:a16="http://schemas.microsoft.com/office/drawing/2014/main" id="{8035CE5B-CC8B-41C9-A30C-165057F71C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756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924</xdr:row>
      <xdr:rowOff>0</xdr:rowOff>
    </xdr:from>
    <xdr:to>
      <xdr:col>0</xdr:col>
      <xdr:colOff>152400</xdr:colOff>
      <xdr:row>924</xdr:row>
      <xdr:rowOff>133350</xdr:rowOff>
    </xdr:to>
    <xdr:pic>
      <xdr:nvPicPr>
        <xdr:cNvPr id="1143" name="Picture 305">
          <a:extLst>
            <a:ext uri="{FF2B5EF4-FFF2-40B4-BE49-F238E27FC236}">
              <a16:creationId xmlns:a16="http://schemas.microsoft.com/office/drawing/2014/main" id="{A8A4F76C-3E06-4F61-8D9D-1A7765C733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918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925</xdr:row>
      <xdr:rowOff>0</xdr:rowOff>
    </xdr:from>
    <xdr:to>
      <xdr:col>0</xdr:col>
      <xdr:colOff>152400</xdr:colOff>
      <xdr:row>925</xdr:row>
      <xdr:rowOff>133350</xdr:rowOff>
    </xdr:to>
    <xdr:pic>
      <xdr:nvPicPr>
        <xdr:cNvPr id="1144" name="Picture 304">
          <a:extLst>
            <a:ext uri="{FF2B5EF4-FFF2-40B4-BE49-F238E27FC236}">
              <a16:creationId xmlns:a16="http://schemas.microsoft.com/office/drawing/2014/main" id="{F32F47CE-05DA-4ED2-A98E-78DC58B142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080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926</xdr:row>
      <xdr:rowOff>0</xdr:rowOff>
    </xdr:from>
    <xdr:to>
      <xdr:col>0</xdr:col>
      <xdr:colOff>152400</xdr:colOff>
      <xdr:row>926</xdr:row>
      <xdr:rowOff>133350</xdr:rowOff>
    </xdr:to>
    <xdr:pic>
      <xdr:nvPicPr>
        <xdr:cNvPr id="1145" name="Picture 303">
          <a:extLst>
            <a:ext uri="{FF2B5EF4-FFF2-40B4-BE49-F238E27FC236}">
              <a16:creationId xmlns:a16="http://schemas.microsoft.com/office/drawing/2014/main" id="{12371DB2-5436-47E8-B398-7934015F58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242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927</xdr:row>
      <xdr:rowOff>0</xdr:rowOff>
    </xdr:from>
    <xdr:to>
      <xdr:col>0</xdr:col>
      <xdr:colOff>152400</xdr:colOff>
      <xdr:row>927</xdr:row>
      <xdr:rowOff>133350</xdr:rowOff>
    </xdr:to>
    <xdr:pic>
      <xdr:nvPicPr>
        <xdr:cNvPr id="1146" name="Picture 302">
          <a:extLst>
            <a:ext uri="{FF2B5EF4-FFF2-40B4-BE49-F238E27FC236}">
              <a16:creationId xmlns:a16="http://schemas.microsoft.com/office/drawing/2014/main" id="{5C60E471-C359-438F-9C3F-F425335AD4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404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928</xdr:row>
      <xdr:rowOff>0</xdr:rowOff>
    </xdr:from>
    <xdr:to>
      <xdr:col>0</xdr:col>
      <xdr:colOff>152400</xdr:colOff>
      <xdr:row>928</xdr:row>
      <xdr:rowOff>133350</xdr:rowOff>
    </xdr:to>
    <xdr:pic>
      <xdr:nvPicPr>
        <xdr:cNvPr id="1147" name="Picture 301">
          <a:extLst>
            <a:ext uri="{FF2B5EF4-FFF2-40B4-BE49-F238E27FC236}">
              <a16:creationId xmlns:a16="http://schemas.microsoft.com/office/drawing/2014/main" id="{242BC287-CB7F-4942-9EF9-0CA8FDB3440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566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929</xdr:row>
      <xdr:rowOff>0</xdr:rowOff>
    </xdr:from>
    <xdr:to>
      <xdr:col>0</xdr:col>
      <xdr:colOff>152400</xdr:colOff>
      <xdr:row>929</xdr:row>
      <xdr:rowOff>133350</xdr:rowOff>
    </xdr:to>
    <xdr:pic>
      <xdr:nvPicPr>
        <xdr:cNvPr id="1148" name="Picture 300">
          <a:extLst>
            <a:ext uri="{FF2B5EF4-FFF2-40B4-BE49-F238E27FC236}">
              <a16:creationId xmlns:a16="http://schemas.microsoft.com/office/drawing/2014/main" id="{1F0E65AD-A8FC-4630-AC91-5F388BAD79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727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930</xdr:row>
      <xdr:rowOff>0</xdr:rowOff>
    </xdr:from>
    <xdr:to>
      <xdr:col>0</xdr:col>
      <xdr:colOff>152400</xdr:colOff>
      <xdr:row>930</xdr:row>
      <xdr:rowOff>133350</xdr:rowOff>
    </xdr:to>
    <xdr:pic>
      <xdr:nvPicPr>
        <xdr:cNvPr id="1149" name="Picture 299">
          <a:extLst>
            <a:ext uri="{FF2B5EF4-FFF2-40B4-BE49-F238E27FC236}">
              <a16:creationId xmlns:a16="http://schemas.microsoft.com/office/drawing/2014/main" id="{BE47946C-740E-473C-B665-89F0D3BE1E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889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931</xdr:row>
      <xdr:rowOff>0</xdr:rowOff>
    </xdr:from>
    <xdr:to>
      <xdr:col>0</xdr:col>
      <xdr:colOff>152400</xdr:colOff>
      <xdr:row>931</xdr:row>
      <xdr:rowOff>133350</xdr:rowOff>
    </xdr:to>
    <xdr:pic>
      <xdr:nvPicPr>
        <xdr:cNvPr id="1150" name="Picture 298">
          <a:extLst>
            <a:ext uri="{FF2B5EF4-FFF2-40B4-BE49-F238E27FC236}">
              <a16:creationId xmlns:a16="http://schemas.microsoft.com/office/drawing/2014/main" id="{AF5372E7-4417-41E8-80AE-C5B31630D2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051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932</xdr:row>
      <xdr:rowOff>0</xdr:rowOff>
    </xdr:from>
    <xdr:to>
      <xdr:col>0</xdr:col>
      <xdr:colOff>152400</xdr:colOff>
      <xdr:row>932</xdr:row>
      <xdr:rowOff>133350</xdr:rowOff>
    </xdr:to>
    <xdr:pic>
      <xdr:nvPicPr>
        <xdr:cNvPr id="1151" name="Picture 297">
          <a:extLst>
            <a:ext uri="{FF2B5EF4-FFF2-40B4-BE49-F238E27FC236}">
              <a16:creationId xmlns:a16="http://schemas.microsoft.com/office/drawing/2014/main" id="{04E089D1-CF11-4DAC-B9F4-A51048EEF34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213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933</xdr:row>
      <xdr:rowOff>0</xdr:rowOff>
    </xdr:from>
    <xdr:to>
      <xdr:col>0</xdr:col>
      <xdr:colOff>152400</xdr:colOff>
      <xdr:row>933</xdr:row>
      <xdr:rowOff>133350</xdr:rowOff>
    </xdr:to>
    <xdr:pic>
      <xdr:nvPicPr>
        <xdr:cNvPr id="1152" name="Picture 296">
          <a:extLst>
            <a:ext uri="{FF2B5EF4-FFF2-40B4-BE49-F238E27FC236}">
              <a16:creationId xmlns:a16="http://schemas.microsoft.com/office/drawing/2014/main" id="{70849A36-587A-4F6D-9118-6A446A914B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375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934</xdr:row>
      <xdr:rowOff>0</xdr:rowOff>
    </xdr:from>
    <xdr:to>
      <xdr:col>0</xdr:col>
      <xdr:colOff>152400</xdr:colOff>
      <xdr:row>934</xdr:row>
      <xdr:rowOff>133350</xdr:rowOff>
    </xdr:to>
    <xdr:pic>
      <xdr:nvPicPr>
        <xdr:cNvPr id="1153" name="Picture 295">
          <a:extLst>
            <a:ext uri="{FF2B5EF4-FFF2-40B4-BE49-F238E27FC236}">
              <a16:creationId xmlns:a16="http://schemas.microsoft.com/office/drawing/2014/main" id="{E40E5728-1FFC-4D71-B6C5-B017FB4D007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537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935</xdr:row>
      <xdr:rowOff>0</xdr:rowOff>
    </xdr:from>
    <xdr:to>
      <xdr:col>0</xdr:col>
      <xdr:colOff>152400</xdr:colOff>
      <xdr:row>935</xdr:row>
      <xdr:rowOff>133350</xdr:rowOff>
    </xdr:to>
    <xdr:pic>
      <xdr:nvPicPr>
        <xdr:cNvPr id="1154" name="Picture 294">
          <a:extLst>
            <a:ext uri="{FF2B5EF4-FFF2-40B4-BE49-F238E27FC236}">
              <a16:creationId xmlns:a16="http://schemas.microsoft.com/office/drawing/2014/main" id="{74665714-FD75-4E46-8C68-B4793182AC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699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936</xdr:row>
      <xdr:rowOff>0</xdr:rowOff>
    </xdr:from>
    <xdr:to>
      <xdr:col>0</xdr:col>
      <xdr:colOff>152400</xdr:colOff>
      <xdr:row>936</xdr:row>
      <xdr:rowOff>133350</xdr:rowOff>
    </xdr:to>
    <xdr:pic>
      <xdr:nvPicPr>
        <xdr:cNvPr id="1155" name="Picture 293">
          <a:extLst>
            <a:ext uri="{FF2B5EF4-FFF2-40B4-BE49-F238E27FC236}">
              <a16:creationId xmlns:a16="http://schemas.microsoft.com/office/drawing/2014/main" id="{C0BFEEAF-4B50-40BB-B6FD-38479C7009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861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937</xdr:row>
      <xdr:rowOff>0</xdr:rowOff>
    </xdr:from>
    <xdr:to>
      <xdr:col>0</xdr:col>
      <xdr:colOff>152400</xdr:colOff>
      <xdr:row>937</xdr:row>
      <xdr:rowOff>133350</xdr:rowOff>
    </xdr:to>
    <xdr:pic>
      <xdr:nvPicPr>
        <xdr:cNvPr id="1156" name="Picture 292">
          <a:extLst>
            <a:ext uri="{FF2B5EF4-FFF2-40B4-BE49-F238E27FC236}">
              <a16:creationId xmlns:a16="http://schemas.microsoft.com/office/drawing/2014/main" id="{5B800343-8BD5-44CB-8ADA-9F8A1D1FF5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023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938</xdr:row>
      <xdr:rowOff>0</xdr:rowOff>
    </xdr:from>
    <xdr:to>
      <xdr:col>0</xdr:col>
      <xdr:colOff>152400</xdr:colOff>
      <xdr:row>938</xdr:row>
      <xdr:rowOff>133350</xdr:rowOff>
    </xdr:to>
    <xdr:pic>
      <xdr:nvPicPr>
        <xdr:cNvPr id="1157" name="Picture 291">
          <a:extLst>
            <a:ext uri="{FF2B5EF4-FFF2-40B4-BE49-F238E27FC236}">
              <a16:creationId xmlns:a16="http://schemas.microsoft.com/office/drawing/2014/main" id="{E57EA86A-F20E-4746-B022-49D420EBBA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185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939</xdr:row>
      <xdr:rowOff>0</xdr:rowOff>
    </xdr:from>
    <xdr:to>
      <xdr:col>0</xdr:col>
      <xdr:colOff>152400</xdr:colOff>
      <xdr:row>939</xdr:row>
      <xdr:rowOff>133350</xdr:rowOff>
    </xdr:to>
    <xdr:pic>
      <xdr:nvPicPr>
        <xdr:cNvPr id="1158" name="Picture 290">
          <a:extLst>
            <a:ext uri="{FF2B5EF4-FFF2-40B4-BE49-F238E27FC236}">
              <a16:creationId xmlns:a16="http://schemas.microsoft.com/office/drawing/2014/main" id="{6BFE638B-1C50-4E2A-B73B-6EEBC4C3AB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347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940</xdr:row>
      <xdr:rowOff>0</xdr:rowOff>
    </xdr:from>
    <xdr:to>
      <xdr:col>0</xdr:col>
      <xdr:colOff>152400</xdr:colOff>
      <xdr:row>940</xdr:row>
      <xdr:rowOff>133350</xdr:rowOff>
    </xdr:to>
    <xdr:pic>
      <xdr:nvPicPr>
        <xdr:cNvPr id="1160" name="Picture 288">
          <a:extLst>
            <a:ext uri="{FF2B5EF4-FFF2-40B4-BE49-F238E27FC236}">
              <a16:creationId xmlns:a16="http://schemas.microsoft.com/office/drawing/2014/main" id="{1D53DA26-BC31-4B3C-A5E9-43CE4F5C4C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671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941</xdr:row>
      <xdr:rowOff>0</xdr:rowOff>
    </xdr:from>
    <xdr:to>
      <xdr:col>0</xdr:col>
      <xdr:colOff>152400</xdr:colOff>
      <xdr:row>941</xdr:row>
      <xdr:rowOff>133350</xdr:rowOff>
    </xdr:to>
    <xdr:pic>
      <xdr:nvPicPr>
        <xdr:cNvPr id="1163" name="Picture 285">
          <a:extLst>
            <a:ext uri="{FF2B5EF4-FFF2-40B4-BE49-F238E27FC236}">
              <a16:creationId xmlns:a16="http://schemas.microsoft.com/office/drawing/2014/main" id="{25154E22-4DA0-498A-9CE6-BF56337586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156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942</xdr:row>
      <xdr:rowOff>0</xdr:rowOff>
    </xdr:from>
    <xdr:to>
      <xdr:col>0</xdr:col>
      <xdr:colOff>152400</xdr:colOff>
      <xdr:row>942</xdr:row>
      <xdr:rowOff>133350</xdr:rowOff>
    </xdr:to>
    <xdr:pic>
      <xdr:nvPicPr>
        <xdr:cNvPr id="1164" name="Picture 284">
          <a:extLst>
            <a:ext uri="{FF2B5EF4-FFF2-40B4-BE49-F238E27FC236}">
              <a16:creationId xmlns:a16="http://schemas.microsoft.com/office/drawing/2014/main" id="{AADC1D80-0ED4-484F-AA1F-0BB4DDAD55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18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943</xdr:row>
      <xdr:rowOff>0</xdr:rowOff>
    </xdr:from>
    <xdr:to>
      <xdr:col>0</xdr:col>
      <xdr:colOff>152400</xdr:colOff>
      <xdr:row>943</xdr:row>
      <xdr:rowOff>133350</xdr:rowOff>
    </xdr:to>
    <xdr:pic>
      <xdr:nvPicPr>
        <xdr:cNvPr id="1165" name="Picture 283">
          <a:extLst>
            <a:ext uri="{FF2B5EF4-FFF2-40B4-BE49-F238E27FC236}">
              <a16:creationId xmlns:a16="http://schemas.microsoft.com/office/drawing/2014/main" id="{8A0E56D1-E897-4EC5-9B37-DED27BDE8A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480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944</xdr:row>
      <xdr:rowOff>0</xdr:rowOff>
    </xdr:from>
    <xdr:to>
      <xdr:col>0</xdr:col>
      <xdr:colOff>152400</xdr:colOff>
      <xdr:row>944</xdr:row>
      <xdr:rowOff>133350</xdr:rowOff>
    </xdr:to>
    <xdr:pic>
      <xdr:nvPicPr>
        <xdr:cNvPr id="1166" name="Picture 282">
          <a:extLst>
            <a:ext uri="{FF2B5EF4-FFF2-40B4-BE49-F238E27FC236}">
              <a16:creationId xmlns:a16="http://schemas.microsoft.com/office/drawing/2014/main" id="{332659FF-0E17-43C0-A279-FCCD011E7D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642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945</xdr:row>
      <xdr:rowOff>0</xdr:rowOff>
    </xdr:from>
    <xdr:to>
      <xdr:col>0</xdr:col>
      <xdr:colOff>152400</xdr:colOff>
      <xdr:row>945</xdr:row>
      <xdr:rowOff>133350</xdr:rowOff>
    </xdr:to>
    <xdr:pic>
      <xdr:nvPicPr>
        <xdr:cNvPr id="1167" name="Picture 281">
          <a:extLst>
            <a:ext uri="{FF2B5EF4-FFF2-40B4-BE49-F238E27FC236}">
              <a16:creationId xmlns:a16="http://schemas.microsoft.com/office/drawing/2014/main" id="{BD49B229-685B-4E3B-8330-6CFBF26A4F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804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946</xdr:row>
      <xdr:rowOff>0</xdr:rowOff>
    </xdr:from>
    <xdr:to>
      <xdr:col>0</xdr:col>
      <xdr:colOff>152400</xdr:colOff>
      <xdr:row>946</xdr:row>
      <xdr:rowOff>133350</xdr:rowOff>
    </xdr:to>
    <xdr:pic>
      <xdr:nvPicPr>
        <xdr:cNvPr id="1169" name="Picture 279">
          <a:extLst>
            <a:ext uri="{FF2B5EF4-FFF2-40B4-BE49-F238E27FC236}">
              <a16:creationId xmlns:a16="http://schemas.microsoft.com/office/drawing/2014/main" id="{A1B9DD01-7885-4653-AAC5-592D6738C6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128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947</xdr:row>
      <xdr:rowOff>0</xdr:rowOff>
    </xdr:from>
    <xdr:to>
      <xdr:col>0</xdr:col>
      <xdr:colOff>152400</xdr:colOff>
      <xdr:row>947</xdr:row>
      <xdr:rowOff>133350</xdr:rowOff>
    </xdr:to>
    <xdr:pic>
      <xdr:nvPicPr>
        <xdr:cNvPr id="1170" name="Picture 278">
          <a:extLst>
            <a:ext uri="{FF2B5EF4-FFF2-40B4-BE49-F238E27FC236}">
              <a16:creationId xmlns:a16="http://schemas.microsoft.com/office/drawing/2014/main" id="{FA8D0E06-F672-41F9-A5B9-56C09C4286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290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948</xdr:row>
      <xdr:rowOff>0</xdr:rowOff>
    </xdr:from>
    <xdr:to>
      <xdr:col>0</xdr:col>
      <xdr:colOff>152400</xdr:colOff>
      <xdr:row>948</xdr:row>
      <xdr:rowOff>133350</xdr:rowOff>
    </xdr:to>
    <xdr:pic>
      <xdr:nvPicPr>
        <xdr:cNvPr id="1171" name="Picture 277">
          <a:extLst>
            <a:ext uri="{FF2B5EF4-FFF2-40B4-BE49-F238E27FC236}">
              <a16:creationId xmlns:a16="http://schemas.microsoft.com/office/drawing/2014/main" id="{4E1231E2-D890-4B9C-97F8-D9C649174E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452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949</xdr:row>
      <xdr:rowOff>0</xdr:rowOff>
    </xdr:from>
    <xdr:to>
      <xdr:col>0</xdr:col>
      <xdr:colOff>152400</xdr:colOff>
      <xdr:row>949</xdr:row>
      <xdr:rowOff>133350</xdr:rowOff>
    </xdr:to>
    <xdr:pic>
      <xdr:nvPicPr>
        <xdr:cNvPr id="1172" name="Picture 276">
          <a:extLst>
            <a:ext uri="{FF2B5EF4-FFF2-40B4-BE49-F238E27FC236}">
              <a16:creationId xmlns:a16="http://schemas.microsoft.com/office/drawing/2014/main" id="{80756E66-1345-4229-A5C5-B584753C51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614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950</xdr:row>
      <xdr:rowOff>0</xdr:rowOff>
    </xdr:from>
    <xdr:to>
      <xdr:col>0</xdr:col>
      <xdr:colOff>152400</xdr:colOff>
      <xdr:row>950</xdr:row>
      <xdr:rowOff>133350</xdr:rowOff>
    </xdr:to>
    <xdr:pic>
      <xdr:nvPicPr>
        <xdr:cNvPr id="1173" name="Picture 275">
          <a:extLst>
            <a:ext uri="{FF2B5EF4-FFF2-40B4-BE49-F238E27FC236}">
              <a16:creationId xmlns:a16="http://schemas.microsoft.com/office/drawing/2014/main" id="{CB7E4FD3-A941-416A-A83D-05F7F440B6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776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951</xdr:row>
      <xdr:rowOff>0</xdr:rowOff>
    </xdr:from>
    <xdr:to>
      <xdr:col>0</xdr:col>
      <xdr:colOff>152400</xdr:colOff>
      <xdr:row>951</xdr:row>
      <xdr:rowOff>133350</xdr:rowOff>
    </xdr:to>
    <xdr:pic>
      <xdr:nvPicPr>
        <xdr:cNvPr id="1174" name="Picture 274">
          <a:extLst>
            <a:ext uri="{FF2B5EF4-FFF2-40B4-BE49-F238E27FC236}">
              <a16:creationId xmlns:a16="http://schemas.microsoft.com/office/drawing/2014/main" id="{D6B68FD9-D460-4EB8-B57A-60C2CCDEA7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938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952</xdr:row>
      <xdr:rowOff>0</xdr:rowOff>
    </xdr:from>
    <xdr:to>
      <xdr:col>0</xdr:col>
      <xdr:colOff>152400</xdr:colOff>
      <xdr:row>952</xdr:row>
      <xdr:rowOff>133350</xdr:rowOff>
    </xdr:to>
    <xdr:pic>
      <xdr:nvPicPr>
        <xdr:cNvPr id="1175" name="Picture 273">
          <a:extLst>
            <a:ext uri="{FF2B5EF4-FFF2-40B4-BE49-F238E27FC236}">
              <a16:creationId xmlns:a16="http://schemas.microsoft.com/office/drawing/2014/main" id="{8B10F1A9-1B25-4E8D-A27D-74ACC40C17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099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953</xdr:row>
      <xdr:rowOff>0</xdr:rowOff>
    </xdr:from>
    <xdr:to>
      <xdr:col>0</xdr:col>
      <xdr:colOff>152400</xdr:colOff>
      <xdr:row>953</xdr:row>
      <xdr:rowOff>133350</xdr:rowOff>
    </xdr:to>
    <xdr:pic>
      <xdr:nvPicPr>
        <xdr:cNvPr id="1177" name="Picture 271">
          <a:extLst>
            <a:ext uri="{FF2B5EF4-FFF2-40B4-BE49-F238E27FC236}">
              <a16:creationId xmlns:a16="http://schemas.microsoft.com/office/drawing/2014/main" id="{4966F1C5-3473-41CE-827D-C00C566ED6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423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954</xdr:row>
      <xdr:rowOff>0</xdr:rowOff>
    </xdr:from>
    <xdr:to>
      <xdr:col>0</xdr:col>
      <xdr:colOff>152400</xdr:colOff>
      <xdr:row>954</xdr:row>
      <xdr:rowOff>133350</xdr:rowOff>
    </xdr:to>
    <xdr:pic>
      <xdr:nvPicPr>
        <xdr:cNvPr id="1178" name="Picture 270">
          <a:extLst>
            <a:ext uri="{FF2B5EF4-FFF2-40B4-BE49-F238E27FC236}">
              <a16:creationId xmlns:a16="http://schemas.microsoft.com/office/drawing/2014/main" id="{A70BD61D-FCC7-4622-A954-06184F48E7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85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955</xdr:row>
      <xdr:rowOff>0</xdr:rowOff>
    </xdr:from>
    <xdr:to>
      <xdr:col>0</xdr:col>
      <xdr:colOff>152400</xdr:colOff>
      <xdr:row>955</xdr:row>
      <xdr:rowOff>133350</xdr:rowOff>
    </xdr:to>
    <xdr:pic>
      <xdr:nvPicPr>
        <xdr:cNvPr id="1179" name="Picture 269">
          <a:extLst>
            <a:ext uri="{FF2B5EF4-FFF2-40B4-BE49-F238E27FC236}">
              <a16:creationId xmlns:a16="http://schemas.microsoft.com/office/drawing/2014/main" id="{6D69AA5B-1014-4950-8DB5-59E9257BFF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747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956</xdr:row>
      <xdr:rowOff>0</xdr:rowOff>
    </xdr:from>
    <xdr:to>
      <xdr:col>0</xdr:col>
      <xdr:colOff>152400</xdr:colOff>
      <xdr:row>956</xdr:row>
      <xdr:rowOff>133350</xdr:rowOff>
    </xdr:to>
    <xdr:pic>
      <xdr:nvPicPr>
        <xdr:cNvPr id="1180" name="Picture 268">
          <a:extLst>
            <a:ext uri="{FF2B5EF4-FFF2-40B4-BE49-F238E27FC236}">
              <a16:creationId xmlns:a16="http://schemas.microsoft.com/office/drawing/2014/main" id="{09F9291E-5DBE-4040-9655-97C9A5449D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909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957</xdr:row>
      <xdr:rowOff>0</xdr:rowOff>
    </xdr:from>
    <xdr:to>
      <xdr:col>0</xdr:col>
      <xdr:colOff>152400</xdr:colOff>
      <xdr:row>957</xdr:row>
      <xdr:rowOff>133350</xdr:rowOff>
    </xdr:to>
    <xdr:pic>
      <xdr:nvPicPr>
        <xdr:cNvPr id="1181" name="Picture 267">
          <a:extLst>
            <a:ext uri="{FF2B5EF4-FFF2-40B4-BE49-F238E27FC236}">
              <a16:creationId xmlns:a16="http://schemas.microsoft.com/office/drawing/2014/main" id="{3A5A17A4-A83E-4D5F-A5CC-D26322F60B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71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958</xdr:row>
      <xdr:rowOff>0</xdr:rowOff>
    </xdr:from>
    <xdr:to>
      <xdr:col>0</xdr:col>
      <xdr:colOff>152400</xdr:colOff>
      <xdr:row>958</xdr:row>
      <xdr:rowOff>133350</xdr:rowOff>
    </xdr:to>
    <xdr:pic>
      <xdr:nvPicPr>
        <xdr:cNvPr id="1182" name="Picture 266">
          <a:extLst>
            <a:ext uri="{FF2B5EF4-FFF2-40B4-BE49-F238E27FC236}">
              <a16:creationId xmlns:a16="http://schemas.microsoft.com/office/drawing/2014/main" id="{E5AC1701-5EB3-42EE-9C01-BA2253F118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233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959</xdr:row>
      <xdr:rowOff>0</xdr:rowOff>
    </xdr:from>
    <xdr:to>
      <xdr:col>0</xdr:col>
      <xdr:colOff>152400</xdr:colOff>
      <xdr:row>959</xdr:row>
      <xdr:rowOff>133350</xdr:rowOff>
    </xdr:to>
    <xdr:pic>
      <xdr:nvPicPr>
        <xdr:cNvPr id="1183" name="Picture 265">
          <a:extLst>
            <a:ext uri="{FF2B5EF4-FFF2-40B4-BE49-F238E27FC236}">
              <a16:creationId xmlns:a16="http://schemas.microsoft.com/office/drawing/2014/main" id="{D6FCACCB-73A5-44FB-B719-2F0190B70D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395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960</xdr:row>
      <xdr:rowOff>0</xdr:rowOff>
    </xdr:from>
    <xdr:to>
      <xdr:col>0</xdr:col>
      <xdr:colOff>152400</xdr:colOff>
      <xdr:row>960</xdr:row>
      <xdr:rowOff>133350</xdr:rowOff>
    </xdr:to>
    <xdr:pic>
      <xdr:nvPicPr>
        <xdr:cNvPr id="1184" name="Picture 264">
          <a:extLst>
            <a:ext uri="{FF2B5EF4-FFF2-40B4-BE49-F238E27FC236}">
              <a16:creationId xmlns:a16="http://schemas.microsoft.com/office/drawing/2014/main" id="{90261A4C-4575-416F-A66D-C0C8D6F45B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557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961</xdr:row>
      <xdr:rowOff>0</xdr:rowOff>
    </xdr:from>
    <xdr:to>
      <xdr:col>0</xdr:col>
      <xdr:colOff>152400</xdr:colOff>
      <xdr:row>961</xdr:row>
      <xdr:rowOff>133350</xdr:rowOff>
    </xdr:to>
    <xdr:pic>
      <xdr:nvPicPr>
        <xdr:cNvPr id="1185" name="Picture 263">
          <a:extLst>
            <a:ext uri="{FF2B5EF4-FFF2-40B4-BE49-F238E27FC236}">
              <a16:creationId xmlns:a16="http://schemas.microsoft.com/office/drawing/2014/main" id="{C46F1CE9-E64A-4B4F-861D-C1E944155E5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719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962</xdr:row>
      <xdr:rowOff>0</xdr:rowOff>
    </xdr:from>
    <xdr:to>
      <xdr:col>0</xdr:col>
      <xdr:colOff>152400</xdr:colOff>
      <xdr:row>962</xdr:row>
      <xdr:rowOff>133350</xdr:rowOff>
    </xdr:to>
    <xdr:pic>
      <xdr:nvPicPr>
        <xdr:cNvPr id="1186" name="Picture 262">
          <a:extLst>
            <a:ext uri="{FF2B5EF4-FFF2-40B4-BE49-F238E27FC236}">
              <a16:creationId xmlns:a16="http://schemas.microsoft.com/office/drawing/2014/main" id="{A9FC7D58-ECCE-48BE-97E4-6FD8D03BA2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881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963</xdr:row>
      <xdr:rowOff>0</xdr:rowOff>
    </xdr:from>
    <xdr:to>
      <xdr:col>0</xdr:col>
      <xdr:colOff>152400</xdr:colOff>
      <xdr:row>963</xdr:row>
      <xdr:rowOff>133350</xdr:rowOff>
    </xdr:to>
    <xdr:pic>
      <xdr:nvPicPr>
        <xdr:cNvPr id="1187" name="Picture 261">
          <a:extLst>
            <a:ext uri="{FF2B5EF4-FFF2-40B4-BE49-F238E27FC236}">
              <a16:creationId xmlns:a16="http://schemas.microsoft.com/office/drawing/2014/main" id="{D2AC86F5-836D-4384-B57B-F07949A4F6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043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964</xdr:row>
      <xdr:rowOff>0</xdr:rowOff>
    </xdr:from>
    <xdr:to>
      <xdr:col>0</xdr:col>
      <xdr:colOff>152400</xdr:colOff>
      <xdr:row>964</xdr:row>
      <xdr:rowOff>133350</xdr:rowOff>
    </xdr:to>
    <xdr:pic>
      <xdr:nvPicPr>
        <xdr:cNvPr id="1188" name="Picture 260">
          <a:extLst>
            <a:ext uri="{FF2B5EF4-FFF2-40B4-BE49-F238E27FC236}">
              <a16:creationId xmlns:a16="http://schemas.microsoft.com/office/drawing/2014/main" id="{1BEE4967-CBB5-4975-BCCE-412748E862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204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965</xdr:row>
      <xdr:rowOff>0</xdr:rowOff>
    </xdr:from>
    <xdr:to>
      <xdr:col>0</xdr:col>
      <xdr:colOff>152400</xdr:colOff>
      <xdr:row>965</xdr:row>
      <xdr:rowOff>133350</xdr:rowOff>
    </xdr:to>
    <xdr:pic>
      <xdr:nvPicPr>
        <xdr:cNvPr id="1189" name="Picture 259">
          <a:extLst>
            <a:ext uri="{FF2B5EF4-FFF2-40B4-BE49-F238E27FC236}">
              <a16:creationId xmlns:a16="http://schemas.microsoft.com/office/drawing/2014/main" id="{9D305BDD-DB28-4088-B383-73E67A6CA9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366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966</xdr:row>
      <xdr:rowOff>0</xdr:rowOff>
    </xdr:from>
    <xdr:to>
      <xdr:col>0</xdr:col>
      <xdr:colOff>152400</xdr:colOff>
      <xdr:row>966</xdr:row>
      <xdr:rowOff>133350</xdr:rowOff>
    </xdr:to>
    <xdr:pic>
      <xdr:nvPicPr>
        <xdr:cNvPr id="1190" name="Picture 258">
          <a:extLst>
            <a:ext uri="{FF2B5EF4-FFF2-40B4-BE49-F238E27FC236}">
              <a16:creationId xmlns:a16="http://schemas.microsoft.com/office/drawing/2014/main" id="{EC0F1BCD-82D7-44D7-9DF1-82795691CD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528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967</xdr:row>
      <xdr:rowOff>0</xdr:rowOff>
    </xdr:from>
    <xdr:to>
      <xdr:col>0</xdr:col>
      <xdr:colOff>152400</xdr:colOff>
      <xdr:row>967</xdr:row>
      <xdr:rowOff>133350</xdr:rowOff>
    </xdr:to>
    <xdr:pic>
      <xdr:nvPicPr>
        <xdr:cNvPr id="1191" name="Picture 257">
          <a:extLst>
            <a:ext uri="{FF2B5EF4-FFF2-40B4-BE49-F238E27FC236}">
              <a16:creationId xmlns:a16="http://schemas.microsoft.com/office/drawing/2014/main" id="{FCAD9F65-2E6B-4842-BC55-F4ACF84B4B3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690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968</xdr:row>
      <xdr:rowOff>0</xdr:rowOff>
    </xdr:from>
    <xdr:to>
      <xdr:col>0</xdr:col>
      <xdr:colOff>152400</xdr:colOff>
      <xdr:row>968</xdr:row>
      <xdr:rowOff>133350</xdr:rowOff>
    </xdr:to>
    <xdr:pic>
      <xdr:nvPicPr>
        <xdr:cNvPr id="1192" name="Picture 256">
          <a:extLst>
            <a:ext uri="{FF2B5EF4-FFF2-40B4-BE49-F238E27FC236}">
              <a16:creationId xmlns:a16="http://schemas.microsoft.com/office/drawing/2014/main" id="{F283561C-0085-42B8-A083-8AA04C3480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852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969</xdr:row>
      <xdr:rowOff>0</xdr:rowOff>
    </xdr:from>
    <xdr:to>
      <xdr:col>0</xdr:col>
      <xdr:colOff>152400</xdr:colOff>
      <xdr:row>969</xdr:row>
      <xdr:rowOff>133350</xdr:rowOff>
    </xdr:to>
    <xdr:pic>
      <xdr:nvPicPr>
        <xdr:cNvPr id="1193" name="Picture 255">
          <a:extLst>
            <a:ext uri="{FF2B5EF4-FFF2-40B4-BE49-F238E27FC236}">
              <a16:creationId xmlns:a16="http://schemas.microsoft.com/office/drawing/2014/main" id="{FC045D97-02E9-46F8-811E-A694B10FE5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14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970</xdr:row>
      <xdr:rowOff>0</xdr:rowOff>
    </xdr:from>
    <xdr:to>
      <xdr:col>0</xdr:col>
      <xdr:colOff>152400</xdr:colOff>
      <xdr:row>970</xdr:row>
      <xdr:rowOff>133350</xdr:rowOff>
    </xdr:to>
    <xdr:pic>
      <xdr:nvPicPr>
        <xdr:cNvPr id="1194" name="Picture 254">
          <a:extLst>
            <a:ext uri="{FF2B5EF4-FFF2-40B4-BE49-F238E27FC236}">
              <a16:creationId xmlns:a16="http://schemas.microsoft.com/office/drawing/2014/main" id="{D8D2697E-F430-4BC2-8D1F-C374EEBACA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176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971</xdr:row>
      <xdr:rowOff>0</xdr:rowOff>
    </xdr:from>
    <xdr:to>
      <xdr:col>0</xdr:col>
      <xdr:colOff>152400</xdr:colOff>
      <xdr:row>971</xdr:row>
      <xdr:rowOff>133350</xdr:rowOff>
    </xdr:to>
    <xdr:pic>
      <xdr:nvPicPr>
        <xdr:cNvPr id="1195" name="Picture 253">
          <a:extLst>
            <a:ext uri="{FF2B5EF4-FFF2-40B4-BE49-F238E27FC236}">
              <a16:creationId xmlns:a16="http://schemas.microsoft.com/office/drawing/2014/main" id="{14A71BDA-80E9-4A45-A3E6-A35C5C1AA1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338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972</xdr:row>
      <xdr:rowOff>0</xdr:rowOff>
    </xdr:from>
    <xdr:to>
      <xdr:col>0</xdr:col>
      <xdr:colOff>152400</xdr:colOff>
      <xdr:row>972</xdr:row>
      <xdr:rowOff>133350</xdr:rowOff>
    </xdr:to>
    <xdr:pic>
      <xdr:nvPicPr>
        <xdr:cNvPr id="1196" name="Picture 252">
          <a:extLst>
            <a:ext uri="{FF2B5EF4-FFF2-40B4-BE49-F238E27FC236}">
              <a16:creationId xmlns:a16="http://schemas.microsoft.com/office/drawing/2014/main" id="{C8CF4D84-9C8B-4009-89BB-9821259AB5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500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973</xdr:row>
      <xdr:rowOff>0</xdr:rowOff>
    </xdr:from>
    <xdr:to>
      <xdr:col>0</xdr:col>
      <xdr:colOff>152400</xdr:colOff>
      <xdr:row>973</xdr:row>
      <xdr:rowOff>133350</xdr:rowOff>
    </xdr:to>
    <xdr:pic>
      <xdr:nvPicPr>
        <xdr:cNvPr id="1197" name="Picture 251">
          <a:extLst>
            <a:ext uri="{FF2B5EF4-FFF2-40B4-BE49-F238E27FC236}">
              <a16:creationId xmlns:a16="http://schemas.microsoft.com/office/drawing/2014/main" id="{A1D7D4FF-DB97-4B84-8E62-7DD4DA6547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662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974</xdr:row>
      <xdr:rowOff>0</xdr:rowOff>
    </xdr:from>
    <xdr:to>
      <xdr:col>0</xdr:col>
      <xdr:colOff>152400</xdr:colOff>
      <xdr:row>974</xdr:row>
      <xdr:rowOff>133350</xdr:rowOff>
    </xdr:to>
    <xdr:pic>
      <xdr:nvPicPr>
        <xdr:cNvPr id="1198" name="Picture 250">
          <a:extLst>
            <a:ext uri="{FF2B5EF4-FFF2-40B4-BE49-F238E27FC236}">
              <a16:creationId xmlns:a16="http://schemas.microsoft.com/office/drawing/2014/main" id="{29473B4B-66B3-4455-9BB7-537664795E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824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975</xdr:row>
      <xdr:rowOff>0</xdr:rowOff>
    </xdr:from>
    <xdr:to>
      <xdr:col>0</xdr:col>
      <xdr:colOff>152400</xdr:colOff>
      <xdr:row>975</xdr:row>
      <xdr:rowOff>133350</xdr:rowOff>
    </xdr:to>
    <xdr:pic>
      <xdr:nvPicPr>
        <xdr:cNvPr id="1199" name="Picture 249">
          <a:extLst>
            <a:ext uri="{FF2B5EF4-FFF2-40B4-BE49-F238E27FC236}">
              <a16:creationId xmlns:a16="http://schemas.microsoft.com/office/drawing/2014/main" id="{DC85CC46-E670-4093-8994-018B41CC72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986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976</xdr:row>
      <xdr:rowOff>0</xdr:rowOff>
    </xdr:from>
    <xdr:to>
      <xdr:col>0</xdr:col>
      <xdr:colOff>152400</xdr:colOff>
      <xdr:row>976</xdr:row>
      <xdr:rowOff>133350</xdr:rowOff>
    </xdr:to>
    <xdr:pic>
      <xdr:nvPicPr>
        <xdr:cNvPr id="1200" name="Picture 248">
          <a:extLst>
            <a:ext uri="{FF2B5EF4-FFF2-40B4-BE49-F238E27FC236}">
              <a16:creationId xmlns:a16="http://schemas.microsoft.com/office/drawing/2014/main" id="{38E6B46F-377F-4062-9358-3A49A73E49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148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977</xdr:row>
      <xdr:rowOff>0</xdr:rowOff>
    </xdr:from>
    <xdr:to>
      <xdr:col>0</xdr:col>
      <xdr:colOff>152400</xdr:colOff>
      <xdr:row>977</xdr:row>
      <xdr:rowOff>133350</xdr:rowOff>
    </xdr:to>
    <xdr:pic>
      <xdr:nvPicPr>
        <xdr:cNvPr id="1202" name="Picture 246">
          <a:extLst>
            <a:ext uri="{FF2B5EF4-FFF2-40B4-BE49-F238E27FC236}">
              <a16:creationId xmlns:a16="http://schemas.microsoft.com/office/drawing/2014/main" id="{60BEFC12-2680-4452-A270-DD7F1E9828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47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978</xdr:row>
      <xdr:rowOff>0</xdr:rowOff>
    </xdr:from>
    <xdr:to>
      <xdr:col>0</xdr:col>
      <xdr:colOff>152400</xdr:colOff>
      <xdr:row>978</xdr:row>
      <xdr:rowOff>133350</xdr:rowOff>
    </xdr:to>
    <xdr:pic>
      <xdr:nvPicPr>
        <xdr:cNvPr id="1203" name="Picture 245">
          <a:extLst>
            <a:ext uri="{FF2B5EF4-FFF2-40B4-BE49-F238E27FC236}">
              <a16:creationId xmlns:a16="http://schemas.microsoft.com/office/drawing/2014/main" id="{603CE587-2119-4980-A5C2-A0D20AD6A5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63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979</xdr:row>
      <xdr:rowOff>0</xdr:rowOff>
    </xdr:from>
    <xdr:to>
      <xdr:col>0</xdr:col>
      <xdr:colOff>152400</xdr:colOff>
      <xdr:row>979</xdr:row>
      <xdr:rowOff>133350</xdr:rowOff>
    </xdr:to>
    <xdr:pic>
      <xdr:nvPicPr>
        <xdr:cNvPr id="1204" name="Picture 244">
          <a:extLst>
            <a:ext uri="{FF2B5EF4-FFF2-40B4-BE49-F238E27FC236}">
              <a16:creationId xmlns:a16="http://schemas.microsoft.com/office/drawing/2014/main" id="{383FE3A8-876A-4CF3-8116-FC55C5091F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79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980</xdr:row>
      <xdr:rowOff>0</xdr:rowOff>
    </xdr:from>
    <xdr:to>
      <xdr:col>0</xdr:col>
      <xdr:colOff>152400</xdr:colOff>
      <xdr:row>980</xdr:row>
      <xdr:rowOff>133350</xdr:rowOff>
    </xdr:to>
    <xdr:pic>
      <xdr:nvPicPr>
        <xdr:cNvPr id="1205" name="Picture 243">
          <a:extLst>
            <a:ext uri="{FF2B5EF4-FFF2-40B4-BE49-F238E27FC236}">
              <a16:creationId xmlns:a16="http://schemas.microsoft.com/office/drawing/2014/main" id="{410761B1-ADEA-4FBF-95CB-2F7C129271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95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981</xdr:row>
      <xdr:rowOff>0</xdr:rowOff>
    </xdr:from>
    <xdr:to>
      <xdr:col>0</xdr:col>
      <xdr:colOff>152400</xdr:colOff>
      <xdr:row>981</xdr:row>
      <xdr:rowOff>133350</xdr:rowOff>
    </xdr:to>
    <xdr:pic>
      <xdr:nvPicPr>
        <xdr:cNvPr id="1206" name="Picture 242">
          <a:extLst>
            <a:ext uri="{FF2B5EF4-FFF2-40B4-BE49-F238E27FC236}">
              <a16:creationId xmlns:a16="http://schemas.microsoft.com/office/drawing/2014/main" id="{0554A8B0-BDEA-4637-87F1-777280B091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11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982</xdr:row>
      <xdr:rowOff>0</xdr:rowOff>
    </xdr:from>
    <xdr:to>
      <xdr:col>0</xdr:col>
      <xdr:colOff>152400</xdr:colOff>
      <xdr:row>982</xdr:row>
      <xdr:rowOff>133350</xdr:rowOff>
    </xdr:to>
    <xdr:pic>
      <xdr:nvPicPr>
        <xdr:cNvPr id="1207" name="Picture 241">
          <a:extLst>
            <a:ext uri="{FF2B5EF4-FFF2-40B4-BE49-F238E27FC236}">
              <a16:creationId xmlns:a16="http://schemas.microsoft.com/office/drawing/2014/main" id="{ABBAC201-3000-4D36-B6CF-110045E70F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28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983</xdr:row>
      <xdr:rowOff>0</xdr:rowOff>
    </xdr:from>
    <xdr:to>
      <xdr:col>0</xdr:col>
      <xdr:colOff>152400</xdr:colOff>
      <xdr:row>983</xdr:row>
      <xdr:rowOff>133350</xdr:rowOff>
    </xdr:to>
    <xdr:pic>
      <xdr:nvPicPr>
        <xdr:cNvPr id="1208" name="Picture 240">
          <a:extLst>
            <a:ext uri="{FF2B5EF4-FFF2-40B4-BE49-F238E27FC236}">
              <a16:creationId xmlns:a16="http://schemas.microsoft.com/office/drawing/2014/main" id="{81FA4606-2C59-4A3F-BCB2-DC3FBFF206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44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984</xdr:row>
      <xdr:rowOff>0</xdr:rowOff>
    </xdr:from>
    <xdr:to>
      <xdr:col>0</xdr:col>
      <xdr:colOff>152400</xdr:colOff>
      <xdr:row>984</xdr:row>
      <xdr:rowOff>133350</xdr:rowOff>
    </xdr:to>
    <xdr:pic>
      <xdr:nvPicPr>
        <xdr:cNvPr id="1209" name="Picture 239">
          <a:extLst>
            <a:ext uri="{FF2B5EF4-FFF2-40B4-BE49-F238E27FC236}">
              <a16:creationId xmlns:a16="http://schemas.microsoft.com/office/drawing/2014/main" id="{A09F19DF-21FB-46B0-864D-CFBEFC2CD1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60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985</xdr:row>
      <xdr:rowOff>0</xdr:rowOff>
    </xdr:from>
    <xdr:to>
      <xdr:col>0</xdr:col>
      <xdr:colOff>152400</xdr:colOff>
      <xdr:row>985</xdr:row>
      <xdr:rowOff>133350</xdr:rowOff>
    </xdr:to>
    <xdr:pic>
      <xdr:nvPicPr>
        <xdr:cNvPr id="1210" name="Picture 238">
          <a:extLst>
            <a:ext uri="{FF2B5EF4-FFF2-40B4-BE49-F238E27FC236}">
              <a16:creationId xmlns:a16="http://schemas.microsoft.com/office/drawing/2014/main" id="{812F8E93-FFC4-432D-864A-5EFFFFC6AC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76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986</xdr:row>
      <xdr:rowOff>0</xdr:rowOff>
    </xdr:from>
    <xdr:to>
      <xdr:col>0</xdr:col>
      <xdr:colOff>152400</xdr:colOff>
      <xdr:row>986</xdr:row>
      <xdr:rowOff>133350</xdr:rowOff>
    </xdr:to>
    <xdr:pic>
      <xdr:nvPicPr>
        <xdr:cNvPr id="1211" name="Picture 237">
          <a:extLst>
            <a:ext uri="{FF2B5EF4-FFF2-40B4-BE49-F238E27FC236}">
              <a16:creationId xmlns:a16="http://schemas.microsoft.com/office/drawing/2014/main" id="{73160134-25E9-44D9-B3B1-31216AE63BF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92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987</xdr:row>
      <xdr:rowOff>0</xdr:rowOff>
    </xdr:from>
    <xdr:to>
      <xdr:col>0</xdr:col>
      <xdr:colOff>152400</xdr:colOff>
      <xdr:row>987</xdr:row>
      <xdr:rowOff>133350</xdr:rowOff>
    </xdr:to>
    <xdr:pic>
      <xdr:nvPicPr>
        <xdr:cNvPr id="1212" name="Picture 236">
          <a:extLst>
            <a:ext uri="{FF2B5EF4-FFF2-40B4-BE49-F238E27FC236}">
              <a16:creationId xmlns:a16="http://schemas.microsoft.com/office/drawing/2014/main" id="{4D99DBD6-3F30-40DC-B474-C253256513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609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988</xdr:row>
      <xdr:rowOff>0</xdr:rowOff>
    </xdr:from>
    <xdr:to>
      <xdr:col>0</xdr:col>
      <xdr:colOff>152400</xdr:colOff>
      <xdr:row>988</xdr:row>
      <xdr:rowOff>133350</xdr:rowOff>
    </xdr:to>
    <xdr:pic>
      <xdr:nvPicPr>
        <xdr:cNvPr id="1213" name="Picture 235">
          <a:extLst>
            <a:ext uri="{FF2B5EF4-FFF2-40B4-BE49-F238E27FC236}">
              <a16:creationId xmlns:a16="http://schemas.microsoft.com/office/drawing/2014/main" id="{DEAF075E-0883-4128-B4DE-D8CA5DDFD2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625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989</xdr:row>
      <xdr:rowOff>0</xdr:rowOff>
    </xdr:from>
    <xdr:to>
      <xdr:col>0</xdr:col>
      <xdr:colOff>152400</xdr:colOff>
      <xdr:row>989</xdr:row>
      <xdr:rowOff>133350</xdr:rowOff>
    </xdr:to>
    <xdr:pic>
      <xdr:nvPicPr>
        <xdr:cNvPr id="1214" name="Picture 234">
          <a:extLst>
            <a:ext uri="{FF2B5EF4-FFF2-40B4-BE49-F238E27FC236}">
              <a16:creationId xmlns:a16="http://schemas.microsoft.com/office/drawing/2014/main" id="{4DD663FF-89D5-469F-B89A-CBE4F8D2B0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641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990</xdr:row>
      <xdr:rowOff>0</xdr:rowOff>
    </xdr:from>
    <xdr:to>
      <xdr:col>0</xdr:col>
      <xdr:colOff>152400</xdr:colOff>
      <xdr:row>990</xdr:row>
      <xdr:rowOff>133350</xdr:rowOff>
    </xdr:to>
    <xdr:pic>
      <xdr:nvPicPr>
        <xdr:cNvPr id="1215" name="Picture 233">
          <a:extLst>
            <a:ext uri="{FF2B5EF4-FFF2-40B4-BE49-F238E27FC236}">
              <a16:creationId xmlns:a16="http://schemas.microsoft.com/office/drawing/2014/main" id="{5C51B86C-6DD6-4209-B9EB-E3030A0C8E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657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991</xdr:row>
      <xdr:rowOff>0</xdr:rowOff>
    </xdr:from>
    <xdr:to>
      <xdr:col>0</xdr:col>
      <xdr:colOff>152400</xdr:colOff>
      <xdr:row>991</xdr:row>
      <xdr:rowOff>133350</xdr:rowOff>
    </xdr:to>
    <xdr:pic>
      <xdr:nvPicPr>
        <xdr:cNvPr id="1216" name="Picture 232">
          <a:extLst>
            <a:ext uri="{FF2B5EF4-FFF2-40B4-BE49-F238E27FC236}">
              <a16:creationId xmlns:a16="http://schemas.microsoft.com/office/drawing/2014/main" id="{285726F5-02F9-465B-A811-A091142E2A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673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992</xdr:row>
      <xdr:rowOff>0</xdr:rowOff>
    </xdr:from>
    <xdr:to>
      <xdr:col>0</xdr:col>
      <xdr:colOff>152400</xdr:colOff>
      <xdr:row>992</xdr:row>
      <xdr:rowOff>133350</xdr:rowOff>
    </xdr:to>
    <xdr:pic>
      <xdr:nvPicPr>
        <xdr:cNvPr id="1217" name="Picture 231">
          <a:extLst>
            <a:ext uri="{FF2B5EF4-FFF2-40B4-BE49-F238E27FC236}">
              <a16:creationId xmlns:a16="http://schemas.microsoft.com/office/drawing/2014/main" id="{3D074B2B-996C-42C5-ADB4-D066B73A7F8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690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993</xdr:row>
      <xdr:rowOff>0</xdr:rowOff>
    </xdr:from>
    <xdr:to>
      <xdr:col>0</xdr:col>
      <xdr:colOff>152400</xdr:colOff>
      <xdr:row>993</xdr:row>
      <xdr:rowOff>133350</xdr:rowOff>
    </xdr:to>
    <xdr:pic>
      <xdr:nvPicPr>
        <xdr:cNvPr id="1218" name="Picture 230">
          <a:extLst>
            <a:ext uri="{FF2B5EF4-FFF2-40B4-BE49-F238E27FC236}">
              <a16:creationId xmlns:a16="http://schemas.microsoft.com/office/drawing/2014/main" id="{768BB384-267D-4380-BEEA-E690625D5C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06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994</xdr:row>
      <xdr:rowOff>0</xdr:rowOff>
    </xdr:from>
    <xdr:to>
      <xdr:col>0</xdr:col>
      <xdr:colOff>152400</xdr:colOff>
      <xdr:row>994</xdr:row>
      <xdr:rowOff>133350</xdr:rowOff>
    </xdr:to>
    <xdr:pic>
      <xdr:nvPicPr>
        <xdr:cNvPr id="1219" name="Picture 229">
          <a:extLst>
            <a:ext uri="{FF2B5EF4-FFF2-40B4-BE49-F238E27FC236}">
              <a16:creationId xmlns:a16="http://schemas.microsoft.com/office/drawing/2014/main" id="{B3173E11-BC1C-44AD-8127-2A7DDA7C7BF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224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995</xdr:row>
      <xdr:rowOff>0</xdr:rowOff>
    </xdr:from>
    <xdr:to>
      <xdr:col>0</xdr:col>
      <xdr:colOff>152400</xdr:colOff>
      <xdr:row>995</xdr:row>
      <xdr:rowOff>133350</xdr:rowOff>
    </xdr:to>
    <xdr:pic>
      <xdr:nvPicPr>
        <xdr:cNvPr id="1220" name="Picture 228">
          <a:extLst>
            <a:ext uri="{FF2B5EF4-FFF2-40B4-BE49-F238E27FC236}">
              <a16:creationId xmlns:a16="http://schemas.microsoft.com/office/drawing/2014/main" id="{30D7A8F0-E411-4D79-8DA9-F28BDA2B2C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38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996</xdr:row>
      <xdr:rowOff>0</xdr:rowOff>
    </xdr:from>
    <xdr:to>
      <xdr:col>0</xdr:col>
      <xdr:colOff>152400</xdr:colOff>
      <xdr:row>996</xdr:row>
      <xdr:rowOff>133350</xdr:rowOff>
    </xdr:to>
    <xdr:pic>
      <xdr:nvPicPr>
        <xdr:cNvPr id="1221" name="Picture 227">
          <a:extLst>
            <a:ext uri="{FF2B5EF4-FFF2-40B4-BE49-F238E27FC236}">
              <a16:creationId xmlns:a16="http://schemas.microsoft.com/office/drawing/2014/main" id="{918BA85E-A9D1-4EF4-A0BA-337FC6AB454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54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997</xdr:row>
      <xdr:rowOff>0</xdr:rowOff>
    </xdr:from>
    <xdr:to>
      <xdr:col>0</xdr:col>
      <xdr:colOff>152400</xdr:colOff>
      <xdr:row>997</xdr:row>
      <xdr:rowOff>133350</xdr:rowOff>
    </xdr:to>
    <xdr:pic>
      <xdr:nvPicPr>
        <xdr:cNvPr id="1222" name="Picture 226">
          <a:extLst>
            <a:ext uri="{FF2B5EF4-FFF2-40B4-BE49-F238E27FC236}">
              <a16:creationId xmlns:a16="http://schemas.microsoft.com/office/drawing/2014/main" id="{2CFEADC8-C3F1-41B9-829E-D0007FE9826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71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998</xdr:row>
      <xdr:rowOff>0</xdr:rowOff>
    </xdr:from>
    <xdr:to>
      <xdr:col>0</xdr:col>
      <xdr:colOff>152400</xdr:colOff>
      <xdr:row>998</xdr:row>
      <xdr:rowOff>133350</xdr:rowOff>
    </xdr:to>
    <xdr:pic>
      <xdr:nvPicPr>
        <xdr:cNvPr id="1223" name="Picture 225">
          <a:extLst>
            <a:ext uri="{FF2B5EF4-FFF2-40B4-BE49-F238E27FC236}">
              <a16:creationId xmlns:a16="http://schemas.microsoft.com/office/drawing/2014/main" id="{1F028B27-5E21-4A5C-9714-3AEE9BCA9A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872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999</xdr:row>
      <xdr:rowOff>0</xdr:rowOff>
    </xdr:from>
    <xdr:to>
      <xdr:col>0</xdr:col>
      <xdr:colOff>152400</xdr:colOff>
      <xdr:row>999</xdr:row>
      <xdr:rowOff>133350</xdr:rowOff>
    </xdr:to>
    <xdr:pic>
      <xdr:nvPicPr>
        <xdr:cNvPr id="1224" name="Picture 224">
          <a:extLst>
            <a:ext uri="{FF2B5EF4-FFF2-40B4-BE49-F238E27FC236}">
              <a16:creationId xmlns:a16="http://schemas.microsoft.com/office/drawing/2014/main" id="{6ECF4352-1534-47AD-BBD2-2F7EEB7A77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03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1000</xdr:row>
      <xdr:rowOff>0</xdr:rowOff>
    </xdr:from>
    <xdr:to>
      <xdr:col>0</xdr:col>
      <xdr:colOff>152400</xdr:colOff>
      <xdr:row>1000</xdr:row>
      <xdr:rowOff>133350</xdr:rowOff>
    </xdr:to>
    <xdr:pic>
      <xdr:nvPicPr>
        <xdr:cNvPr id="1225" name="Picture 223">
          <a:extLst>
            <a:ext uri="{FF2B5EF4-FFF2-40B4-BE49-F238E27FC236}">
              <a16:creationId xmlns:a16="http://schemas.microsoft.com/office/drawing/2014/main" id="{F097FADB-68A8-4438-8706-D29FD61C1A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9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1001</xdr:row>
      <xdr:rowOff>0</xdr:rowOff>
    </xdr:from>
    <xdr:to>
      <xdr:col>0</xdr:col>
      <xdr:colOff>152400</xdr:colOff>
      <xdr:row>1001</xdr:row>
      <xdr:rowOff>133350</xdr:rowOff>
    </xdr:to>
    <xdr:pic>
      <xdr:nvPicPr>
        <xdr:cNvPr id="1226" name="Picture 222">
          <a:extLst>
            <a:ext uri="{FF2B5EF4-FFF2-40B4-BE49-F238E27FC236}">
              <a16:creationId xmlns:a16="http://schemas.microsoft.com/office/drawing/2014/main" id="{C74555EE-809D-497C-B81B-3156430533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35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1002</xdr:row>
      <xdr:rowOff>0</xdr:rowOff>
    </xdr:from>
    <xdr:to>
      <xdr:col>0</xdr:col>
      <xdr:colOff>152400</xdr:colOff>
      <xdr:row>1002</xdr:row>
      <xdr:rowOff>133350</xdr:rowOff>
    </xdr:to>
    <xdr:pic>
      <xdr:nvPicPr>
        <xdr:cNvPr id="1227" name="Picture 221">
          <a:extLst>
            <a:ext uri="{FF2B5EF4-FFF2-40B4-BE49-F238E27FC236}">
              <a16:creationId xmlns:a16="http://schemas.microsoft.com/office/drawing/2014/main" id="{A415F43C-A78C-4A75-A1AC-174F11AC26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52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1003</xdr:row>
      <xdr:rowOff>0</xdr:rowOff>
    </xdr:from>
    <xdr:to>
      <xdr:col>0</xdr:col>
      <xdr:colOff>152400</xdr:colOff>
      <xdr:row>1003</xdr:row>
      <xdr:rowOff>133350</xdr:rowOff>
    </xdr:to>
    <xdr:pic>
      <xdr:nvPicPr>
        <xdr:cNvPr id="1228" name="Picture 220">
          <a:extLst>
            <a:ext uri="{FF2B5EF4-FFF2-40B4-BE49-F238E27FC236}">
              <a16:creationId xmlns:a16="http://schemas.microsoft.com/office/drawing/2014/main" id="{4A1388CA-6EEE-4C55-88BF-FFEF849BFB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68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1004</xdr:row>
      <xdr:rowOff>0</xdr:rowOff>
    </xdr:from>
    <xdr:to>
      <xdr:col>0</xdr:col>
      <xdr:colOff>152400</xdr:colOff>
      <xdr:row>1004</xdr:row>
      <xdr:rowOff>133350</xdr:rowOff>
    </xdr:to>
    <xdr:pic>
      <xdr:nvPicPr>
        <xdr:cNvPr id="1229" name="Picture 219">
          <a:extLst>
            <a:ext uri="{FF2B5EF4-FFF2-40B4-BE49-F238E27FC236}">
              <a16:creationId xmlns:a16="http://schemas.microsoft.com/office/drawing/2014/main" id="{C9AD865B-3080-47DC-A61E-F6434B26DC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84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1005</xdr:row>
      <xdr:rowOff>0</xdr:rowOff>
    </xdr:from>
    <xdr:to>
      <xdr:col>0</xdr:col>
      <xdr:colOff>152400</xdr:colOff>
      <xdr:row>1005</xdr:row>
      <xdr:rowOff>133350</xdr:rowOff>
    </xdr:to>
    <xdr:pic>
      <xdr:nvPicPr>
        <xdr:cNvPr id="1230" name="Picture 218">
          <a:extLst>
            <a:ext uri="{FF2B5EF4-FFF2-40B4-BE49-F238E27FC236}">
              <a16:creationId xmlns:a16="http://schemas.microsoft.com/office/drawing/2014/main" id="{46B7D2C2-5AD8-452A-AEF4-68FF144F04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0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1006</xdr:row>
      <xdr:rowOff>0</xdr:rowOff>
    </xdr:from>
    <xdr:to>
      <xdr:col>0</xdr:col>
      <xdr:colOff>152400</xdr:colOff>
      <xdr:row>1006</xdr:row>
      <xdr:rowOff>133350</xdr:rowOff>
    </xdr:to>
    <xdr:pic>
      <xdr:nvPicPr>
        <xdr:cNvPr id="1231" name="Picture 217">
          <a:extLst>
            <a:ext uri="{FF2B5EF4-FFF2-40B4-BE49-F238E27FC236}">
              <a16:creationId xmlns:a16="http://schemas.microsoft.com/office/drawing/2014/main" id="{BFB7E2AC-21C6-4126-9B4B-3AE66EC35A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16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1007</xdr:row>
      <xdr:rowOff>0</xdr:rowOff>
    </xdr:from>
    <xdr:to>
      <xdr:col>0</xdr:col>
      <xdr:colOff>152400</xdr:colOff>
      <xdr:row>1007</xdr:row>
      <xdr:rowOff>133350</xdr:rowOff>
    </xdr:to>
    <xdr:pic>
      <xdr:nvPicPr>
        <xdr:cNvPr id="1232" name="Picture 216">
          <a:extLst>
            <a:ext uri="{FF2B5EF4-FFF2-40B4-BE49-F238E27FC236}">
              <a16:creationId xmlns:a16="http://schemas.microsoft.com/office/drawing/2014/main" id="{E2F72907-2E3B-43E7-A30D-485763F581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32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1008</xdr:row>
      <xdr:rowOff>0</xdr:rowOff>
    </xdr:from>
    <xdr:to>
      <xdr:col>0</xdr:col>
      <xdr:colOff>152400</xdr:colOff>
      <xdr:row>1008</xdr:row>
      <xdr:rowOff>133350</xdr:rowOff>
    </xdr:to>
    <xdr:pic>
      <xdr:nvPicPr>
        <xdr:cNvPr id="1233" name="Picture 215">
          <a:extLst>
            <a:ext uri="{FF2B5EF4-FFF2-40B4-BE49-F238E27FC236}">
              <a16:creationId xmlns:a16="http://schemas.microsoft.com/office/drawing/2014/main" id="{BE48865F-ACEF-42CB-BB4C-77FED2A7CA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49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1009</xdr:row>
      <xdr:rowOff>0</xdr:rowOff>
    </xdr:from>
    <xdr:to>
      <xdr:col>0</xdr:col>
      <xdr:colOff>152400</xdr:colOff>
      <xdr:row>1009</xdr:row>
      <xdr:rowOff>133350</xdr:rowOff>
    </xdr:to>
    <xdr:pic>
      <xdr:nvPicPr>
        <xdr:cNvPr id="1234" name="Picture 214">
          <a:extLst>
            <a:ext uri="{FF2B5EF4-FFF2-40B4-BE49-F238E27FC236}">
              <a16:creationId xmlns:a16="http://schemas.microsoft.com/office/drawing/2014/main" id="{A9F00275-4D6F-4466-9090-744125F634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65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1010</xdr:row>
      <xdr:rowOff>0</xdr:rowOff>
    </xdr:from>
    <xdr:to>
      <xdr:col>0</xdr:col>
      <xdr:colOff>152400</xdr:colOff>
      <xdr:row>1010</xdr:row>
      <xdr:rowOff>133350</xdr:rowOff>
    </xdr:to>
    <xdr:pic>
      <xdr:nvPicPr>
        <xdr:cNvPr id="1235" name="Picture 213">
          <a:extLst>
            <a:ext uri="{FF2B5EF4-FFF2-40B4-BE49-F238E27FC236}">
              <a16:creationId xmlns:a16="http://schemas.microsoft.com/office/drawing/2014/main" id="{DDABB166-920E-455D-85D6-A0974621A4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81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1011</xdr:row>
      <xdr:rowOff>0</xdr:rowOff>
    </xdr:from>
    <xdr:to>
      <xdr:col>0</xdr:col>
      <xdr:colOff>152400</xdr:colOff>
      <xdr:row>1011</xdr:row>
      <xdr:rowOff>133350</xdr:rowOff>
    </xdr:to>
    <xdr:pic>
      <xdr:nvPicPr>
        <xdr:cNvPr id="1236" name="Picture 212">
          <a:extLst>
            <a:ext uri="{FF2B5EF4-FFF2-40B4-BE49-F238E27FC236}">
              <a16:creationId xmlns:a16="http://schemas.microsoft.com/office/drawing/2014/main" id="{56AA277D-C309-4C43-8B65-AC4BDB35F2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97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1012</xdr:row>
      <xdr:rowOff>0</xdr:rowOff>
    </xdr:from>
    <xdr:to>
      <xdr:col>0</xdr:col>
      <xdr:colOff>152400</xdr:colOff>
      <xdr:row>1012</xdr:row>
      <xdr:rowOff>133350</xdr:rowOff>
    </xdr:to>
    <xdr:pic>
      <xdr:nvPicPr>
        <xdr:cNvPr id="1237" name="Picture 211">
          <a:extLst>
            <a:ext uri="{FF2B5EF4-FFF2-40B4-BE49-F238E27FC236}">
              <a16:creationId xmlns:a16="http://schemas.microsoft.com/office/drawing/2014/main" id="{4D9FB341-D372-4238-82CF-7A5ABEC76B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13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1013</xdr:row>
      <xdr:rowOff>0</xdr:rowOff>
    </xdr:from>
    <xdr:to>
      <xdr:col>0</xdr:col>
      <xdr:colOff>152400</xdr:colOff>
      <xdr:row>1013</xdr:row>
      <xdr:rowOff>133350</xdr:rowOff>
    </xdr:to>
    <xdr:pic>
      <xdr:nvPicPr>
        <xdr:cNvPr id="1238" name="Picture 210">
          <a:extLst>
            <a:ext uri="{FF2B5EF4-FFF2-40B4-BE49-F238E27FC236}">
              <a16:creationId xmlns:a16="http://schemas.microsoft.com/office/drawing/2014/main" id="{5C99F69A-46DE-4264-ADF2-2D4E1C9F10D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30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1014</xdr:row>
      <xdr:rowOff>0</xdr:rowOff>
    </xdr:from>
    <xdr:to>
      <xdr:col>0</xdr:col>
      <xdr:colOff>152400</xdr:colOff>
      <xdr:row>1014</xdr:row>
      <xdr:rowOff>133350</xdr:rowOff>
    </xdr:to>
    <xdr:pic>
      <xdr:nvPicPr>
        <xdr:cNvPr id="1239" name="Picture 209">
          <a:extLst>
            <a:ext uri="{FF2B5EF4-FFF2-40B4-BE49-F238E27FC236}">
              <a16:creationId xmlns:a16="http://schemas.microsoft.com/office/drawing/2014/main" id="{61021E95-B1C7-4026-B93B-9F9FA56CCE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46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1015</xdr:row>
      <xdr:rowOff>0</xdr:rowOff>
    </xdr:from>
    <xdr:to>
      <xdr:col>0</xdr:col>
      <xdr:colOff>152400</xdr:colOff>
      <xdr:row>1015</xdr:row>
      <xdr:rowOff>133350</xdr:rowOff>
    </xdr:to>
    <xdr:pic>
      <xdr:nvPicPr>
        <xdr:cNvPr id="1240" name="Picture 208">
          <a:extLst>
            <a:ext uri="{FF2B5EF4-FFF2-40B4-BE49-F238E27FC236}">
              <a16:creationId xmlns:a16="http://schemas.microsoft.com/office/drawing/2014/main" id="{BDBBC7BC-5DE6-4966-8133-10C6A382E8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62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1016</xdr:row>
      <xdr:rowOff>0</xdr:rowOff>
    </xdr:from>
    <xdr:to>
      <xdr:col>0</xdr:col>
      <xdr:colOff>152400</xdr:colOff>
      <xdr:row>1016</xdr:row>
      <xdr:rowOff>133350</xdr:rowOff>
    </xdr:to>
    <xdr:pic>
      <xdr:nvPicPr>
        <xdr:cNvPr id="1242" name="Picture 206">
          <a:extLst>
            <a:ext uri="{FF2B5EF4-FFF2-40B4-BE49-F238E27FC236}">
              <a16:creationId xmlns:a16="http://schemas.microsoft.com/office/drawing/2014/main" id="{A325B1F4-0887-4CB0-A797-3E5569FE5A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94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1017</xdr:row>
      <xdr:rowOff>0</xdr:rowOff>
    </xdr:from>
    <xdr:to>
      <xdr:col>0</xdr:col>
      <xdr:colOff>152400</xdr:colOff>
      <xdr:row>1017</xdr:row>
      <xdr:rowOff>133350</xdr:rowOff>
    </xdr:to>
    <xdr:pic>
      <xdr:nvPicPr>
        <xdr:cNvPr id="1243" name="Picture 205">
          <a:extLst>
            <a:ext uri="{FF2B5EF4-FFF2-40B4-BE49-F238E27FC236}">
              <a16:creationId xmlns:a16="http://schemas.microsoft.com/office/drawing/2014/main" id="{716056C4-79C3-4CC1-95E3-EE7330EE23A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110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1018</xdr:row>
      <xdr:rowOff>0</xdr:rowOff>
    </xdr:from>
    <xdr:to>
      <xdr:col>0</xdr:col>
      <xdr:colOff>152400</xdr:colOff>
      <xdr:row>1018</xdr:row>
      <xdr:rowOff>133350</xdr:rowOff>
    </xdr:to>
    <xdr:pic>
      <xdr:nvPicPr>
        <xdr:cNvPr id="1244" name="Picture 204">
          <a:extLst>
            <a:ext uri="{FF2B5EF4-FFF2-40B4-BE49-F238E27FC236}">
              <a16:creationId xmlns:a16="http://schemas.microsoft.com/office/drawing/2014/main" id="{3D8AE2F5-35A5-433C-BFCE-BAF17ECFBA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27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1019</xdr:row>
      <xdr:rowOff>0</xdr:rowOff>
    </xdr:from>
    <xdr:to>
      <xdr:col>0</xdr:col>
      <xdr:colOff>152400</xdr:colOff>
      <xdr:row>1019</xdr:row>
      <xdr:rowOff>133350</xdr:rowOff>
    </xdr:to>
    <xdr:pic>
      <xdr:nvPicPr>
        <xdr:cNvPr id="1245" name="Picture 203">
          <a:extLst>
            <a:ext uri="{FF2B5EF4-FFF2-40B4-BE49-F238E27FC236}">
              <a16:creationId xmlns:a16="http://schemas.microsoft.com/office/drawing/2014/main" id="{9CA16E7C-F95A-4180-904C-F8F957604C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434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1020</xdr:row>
      <xdr:rowOff>0</xdr:rowOff>
    </xdr:from>
    <xdr:to>
      <xdr:col>0</xdr:col>
      <xdr:colOff>152400</xdr:colOff>
      <xdr:row>1020</xdr:row>
      <xdr:rowOff>133350</xdr:rowOff>
    </xdr:to>
    <xdr:pic>
      <xdr:nvPicPr>
        <xdr:cNvPr id="1246" name="Picture 202">
          <a:extLst>
            <a:ext uri="{FF2B5EF4-FFF2-40B4-BE49-F238E27FC236}">
              <a16:creationId xmlns:a16="http://schemas.microsoft.com/office/drawing/2014/main" id="{B0088FF8-3993-49D7-9A29-14F9532B42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59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1021</xdr:row>
      <xdr:rowOff>0</xdr:rowOff>
    </xdr:from>
    <xdr:to>
      <xdr:col>0</xdr:col>
      <xdr:colOff>152400</xdr:colOff>
      <xdr:row>1021</xdr:row>
      <xdr:rowOff>133350</xdr:rowOff>
    </xdr:to>
    <xdr:pic>
      <xdr:nvPicPr>
        <xdr:cNvPr id="1247" name="Picture 201">
          <a:extLst>
            <a:ext uri="{FF2B5EF4-FFF2-40B4-BE49-F238E27FC236}">
              <a16:creationId xmlns:a16="http://schemas.microsoft.com/office/drawing/2014/main" id="{E7B7952F-9A47-4804-936F-7B8B749129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75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1022</xdr:row>
      <xdr:rowOff>0</xdr:rowOff>
    </xdr:from>
    <xdr:to>
      <xdr:col>0</xdr:col>
      <xdr:colOff>152400</xdr:colOff>
      <xdr:row>1022</xdr:row>
      <xdr:rowOff>133350</xdr:rowOff>
    </xdr:to>
    <xdr:pic>
      <xdr:nvPicPr>
        <xdr:cNvPr id="1248" name="Picture 200">
          <a:extLst>
            <a:ext uri="{FF2B5EF4-FFF2-40B4-BE49-F238E27FC236}">
              <a16:creationId xmlns:a16="http://schemas.microsoft.com/office/drawing/2014/main" id="{8358EB39-8497-40DC-B170-40FD12F6E9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92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1023</xdr:row>
      <xdr:rowOff>0</xdr:rowOff>
    </xdr:from>
    <xdr:to>
      <xdr:col>0</xdr:col>
      <xdr:colOff>152400</xdr:colOff>
      <xdr:row>1023</xdr:row>
      <xdr:rowOff>133350</xdr:rowOff>
    </xdr:to>
    <xdr:pic>
      <xdr:nvPicPr>
        <xdr:cNvPr id="1249" name="Picture 199">
          <a:extLst>
            <a:ext uri="{FF2B5EF4-FFF2-40B4-BE49-F238E27FC236}">
              <a16:creationId xmlns:a16="http://schemas.microsoft.com/office/drawing/2014/main" id="{30B4F0E5-C621-45B5-AF74-FB9A196C87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82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1024</xdr:row>
      <xdr:rowOff>0</xdr:rowOff>
    </xdr:from>
    <xdr:to>
      <xdr:col>0</xdr:col>
      <xdr:colOff>152400</xdr:colOff>
      <xdr:row>1024</xdr:row>
      <xdr:rowOff>133350</xdr:rowOff>
    </xdr:to>
    <xdr:pic>
      <xdr:nvPicPr>
        <xdr:cNvPr id="1250" name="Picture 198">
          <a:extLst>
            <a:ext uri="{FF2B5EF4-FFF2-40B4-BE49-F238E27FC236}">
              <a16:creationId xmlns:a16="http://schemas.microsoft.com/office/drawing/2014/main" id="{A68B14AB-1E75-4705-BC57-5F658BDFA3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24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1025</xdr:row>
      <xdr:rowOff>0</xdr:rowOff>
    </xdr:from>
    <xdr:to>
      <xdr:col>0</xdr:col>
      <xdr:colOff>152400</xdr:colOff>
      <xdr:row>1025</xdr:row>
      <xdr:rowOff>133350</xdr:rowOff>
    </xdr:to>
    <xdr:pic>
      <xdr:nvPicPr>
        <xdr:cNvPr id="1251" name="Picture 197">
          <a:extLst>
            <a:ext uri="{FF2B5EF4-FFF2-40B4-BE49-F238E27FC236}">
              <a16:creationId xmlns:a16="http://schemas.microsoft.com/office/drawing/2014/main" id="{3AC8BF42-70CB-48C3-B204-46B0356ADA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406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1026</xdr:row>
      <xdr:rowOff>0</xdr:rowOff>
    </xdr:from>
    <xdr:to>
      <xdr:col>0</xdr:col>
      <xdr:colOff>152400</xdr:colOff>
      <xdr:row>1026</xdr:row>
      <xdr:rowOff>133350</xdr:rowOff>
    </xdr:to>
    <xdr:pic>
      <xdr:nvPicPr>
        <xdr:cNvPr id="1252" name="Picture 196">
          <a:extLst>
            <a:ext uri="{FF2B5EF4-FFF2-40B4-BE49-F238E27FC236}">
              <a16:creationId xmlns:a16="http://schemas.microsoft.com/office/drawing/2014/main" id="{47A558A9-74F5-4DDC-9E86-4FE8191F2B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568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1027</xdr:row>
      <xdr:rowOff>0</xdr:rowOff>
    </xdr:from>
    <xdr:to>
      <xdr:col>0</xdr:col>
      <xdr:colOff>152400</xdr:colOff>
      <xdr:row>1027</xdr:row>
      <xdr:rowOff>133350</xdr:rowOff>
    </xdr:to>
    <xdr:pic>
      <xdr:nvPicPr>
        <xdr:cNvPr id="1253" name="Picture 195">
          <a:extLst>
            <a:ext uri="{FF2B5EF4-FFF2-40B4-BE49-F238E27FC236}">
              <a16:creationId xmlns:a16="http://schemas.microsoft.com/office/drawing/2014/main" id="{0D138093-87F8-4EE2-9332-9AFFADA7D50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730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1028</xdr:row>
      <xdr:rowOff>0</xdr:rowOff>
    </xdr:from>
    <xdr:to>
      <xdr:col>0</xdr:col>
      <xdr:colOff>152400</xdr:colOff>
      <xdr:row>1028</xdr:row>
      <xdr:rowOff>133350</xdr:rowOff>
    </xdr:to>
    <xdr:pic>
      <xdr:nvPicPr>
        <xdr:cNvPr id="1254" name="Picture 194">
          <a:extLst>
            <a:ext uri="{FF2B5EF4-FFF2-40B4-BE49-F238E27FC236}">
              <a16:creationId xmlns:a16="http://schemas.microsoft.com/office/drawing/2014/main" id="{8B566D22-59DA-49E8-89BD-AB730AA388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89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1029</xdr:row>
      <xdr:rowOff>0</xdr:rowOff>
    </xdr:from>
    <xdr:to>
      <xdr:col>0</xdr:col>
      <xdr:colOff>152400</xdr:colOff>
      <xdr:row>1029</xdr:row>
      <xdr:rowOff>133350</xdr:rowOff>
    </xdr:to>
    <xdr:pic>
      <xdr:nvPicPr>
        <xdr:cNvPr id="1255" name="Picture 193">
          <a:extLst>
            <a:ext uri="{FF2B5EF4-FFF2-40B4-BE49-F238E27FC236}">
              <a16:creationId xmlns:a16="http://schemas.microsoft.com/office/drawing/2014/main" id="{11751ABC-A665-427F-A2DF-D29236B525F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053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1030</xdr:row>
      <xdr:rowOff>0</xdr:rowOff>
    </xdr:from>
    <xdr:to>
      <xdr:col>0</xdr:col>
      <xdr:colOff>152400</xdr:colOff>
      <xdr:row>1030</xdr:row>
      <xdr:rowOff>133350</xdr:rowOff>
    </xdr:to>
    <xdr:pic>
      <xdr:nvPicPr>
        <xdr:cNvPr id="1256" name="Picture 192">
          <a:extLst>
            <a:ext uri="{FF2B5EF4-FFF2-40B4-BE49-F238E27FC236}">
              <a16:creationId xmlns:a16="http://schemas.microsoft.com/office/drawing/2014/main" id="{82F45917-76A6-4485-8E85-9B78E8EBA1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215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1031</xdr:row>
      <xdr:rowOff>0</xdr:rowOff>
    </xdr:from>
    <xdr:to>
      <xdr:col>0</xdr:col>
      <xdr:colOff>152400</xdr:colOff>
      <xdr:row>1031</xdr:row>
      <xdr:rowOff>133350</xdr:rowOff>
    </xdr:to>
    <xdr:pic>
      <xdr:nvPicPr>
        <xdr:cNvPr id="1257" name="Picture 191">
          <a:extLst>
            <a:ext uri="{FF2B5EF4-FFF2-40B4-BE49-F238E27FC236}">
              <a16:creationId xmlns:a16="http://schemas.microsoft.com/office/drawing/2014/main" id="{EA68681F-F1A4-41DD-9DB5-CDFDF57A8AA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377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1032</xdr:row>
      <xdr:rowOff>0</xdr:rowOff>
    </xdr:from>
    <xdr:to>
      <xdr:col>0</xdr:col>
      <xdr:colOff>152400</xdr:colOff>
      <xdr:row>1032</xdr:row>
      <xdr:rowOff>133350</xdr:rowOff>
    </xdr:to>
    <xdr:pic>
      <xdr:nvPicPr>
        <xdr:cNvPr id="1258" name="Picture 190">
          <a:extLst>
            <a:ext uri="{FF2B5EF4-FFF2-40B4-BE49-F238E27FC236}">
              <a16:creationId xmlns:a16="http://schemas.microsoft.com/office/drawing/2014/main" id="{0AAA36F5-AFB3-4C41-B94E-2C372451D2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539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1033</xdr:row>
      <xdr:rowOff>0</xdr:rowOff>
    </xdr:from>
    <xdr:to>
      <xdr:col>0</xdr:col>
      <xdr:colOff>152400</xdr:colOff>
      <xdr:row>1033</xdr:row>
      <xdr:rowOff>133350</xdr:rowOff>
    </xdr:to>
    <xdr:pic>
      <xdr:nvPicPr>
        <xdr:cNvPr id="1259" name="Picture 189">
          <a:extLst>
            <a:ext uri="{FF2B5EF4-FFF2-40B4-BE49-F238E27FC236}">
              <a16:creationId xmlns:a16="http://schemas.microsoft.com/office/drawing/2014/main" id="{3682382D-C155-4D8D-8AE0-3FC0845CBA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70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1034</xdr:row>
      <xdr:rowOff>0</xdr:rowOff>
    </xdr:from>
    <xdr:to>
      <xdr:col>0</xdr:col>
      <xdr:colOff>152400</xdr:colOff>
      <xdr:row>1034</xdr:row>
      <xdr:rowOff>133350</xdr:rowOff>
    </xdr:to>
    <xdr:pic>
      <xdr:nvPicPr>
        <xdr:cNvPr id="1260" name="Picture 188">
          <a:extLst>
            <a:ext uri="{FF2B5EF4-FFF2-40B4-BE49-F238E27FC236}">
              <a16:creationId xmlns:a16="http://schemas.microsoft.com/office/drawing/2014/main" id="{FD4D978E-0050-454E-A9E5-891CD0A642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86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1035</xdr:row>
      <xdr:rowOff>0</xdr:rowOff>
    </xdr:from>
    <xdr:to>
      <xdr:col>0</xdr:col>
      <xdr:colOff>152400</xdr:colOff>
      <xdr:row>1035</xdr:row>
      <xdr:rowOff>133350</xdr:rowOff>
    </xdr:to>
    <xdr:pic>
      <xdr:nvPicPr>
        <xdr:cNvPr id="1261" name="Picture 187">
          <a:extLst>
            <a:ext uri="{FF2B5EF4-FFF2-40B4-BE49-F238E27FC236}">
              <a16:creationId xmlns:a16="http://schemas.microsoft.com/office/drawing/2014/main" id="{71BBE208-9C85-4BC0-B260-C25057DB22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02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1036</xdr:row>
      <xdr:rowOff>0</xdr:rowOff>
    </xdr:from>
    <xdr:to>
      <xdr:col>0</xdr:col>
      <xdr:colOff>152400</xdr:colOff>
      <xdr:row>1036</xdr:row>
      <xdr:rowOff>133350</xdr:rowOff>
    </xdr:to>
    <xdr:pic>
      <xdr:nvPicPr>
        <xdr:cNvPr id="1263" name="Picture 185">
          <a:extLst>
            <a:ext uri="{FF2B5EF4-FFF2-40B4-BE49-F238E27FC236}">
              <a16:creationId xmlns:a16="http://schemas.microsoft.com/office/drawing/2014/main" id="{A8695DC3-F272-468A-9EB2-36247D636A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349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1037</xdr:row>
      <xdr:rowOff>0</xdr:rowOff>
    </xdr:from>
    <xdr:to>
      <xdr:col>0</xdr:col>
      <xdr:colOff>152400</xdr:colOff>
      <xdr:row>1037</xdr:row>
      <xdr:rowOff>133350</xdr:rowOff>
    </xdr:to>
    <xdr:pic>
      <xdr:nvPicPr>
        <xdr:cNvPr id="1264" name="Picture 184">
          <a:extLst>
            <a:ext uri="{FF2B5EF4-FFF2-40B4-BE49-F238E27FC236}">
              <a16:creationId xmlns:a16="http://schemas.microsoft.com/office/drawing/2014/main" id="{91788013-D291-46D5-AFC2-D49EEAD736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511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1038</xdr:row>
      <xdr:rowOff>0</xdr:rowOff>
    </xdr:from>
    <xdr:to>
      <xdr:col>0</xdr:col>
      <xdr:colOff>152400</xdr:colOff>
      <xdr:row>1038</xdr:row>
      <xdr:rowOff>133350</xdr:rowOff>
    </xdr:to>
    <xdr:pic>
      <xdr:nvPicPr>
        <xdr:cNvPr id="1265" name="Picture 183">
          <a:extLst>
            <a:ext uri="{FF2B5EF4-FFF2-40B4-BE49-F238E27FC236}">
              <a16:creationId xmlns:a16="http://schemas.microsoft.com/office/drawing/2014/main" id="{8FE33EAF-8506-4808-ADE6-C0ED3D66385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67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1039</xdr:row>
      <xdr:rowOff>0</xdr:rowOff>
    </xdr:from>
    <xdr:to>
      <xdr:col>0</xdr:col>
      <xdr:colOff>152400</xdr:colOff>
      <xdr:row>1039</xdr:row>
      <xdr:rowOff>133350</xdr:rowOff>
    </xdr:to>
    <xdr:pic>
      <xdr:nvPicPr>
        <xdr:cNvPr id="1266" name="Picture 182">
          <a:extLst>
            <a:ext uri="{FF2B5EF4-FFF2-40B4-BE49-F238E27FC236}">
              <a16:creationId xmlns:a16="http://schemas.microsoft.com/office/drawing/2014/main" id="{C76C696E-15EE-4540-8770-184BE894BB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83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1040</xdr:row>
      <xdr:rowOff>0</xdr:rowOff>
    </xdr:from>
    <xdr:to>
      <xdr:col>0</xdr:col>
      <xdr:colOff>152400</xdr:colOff>
      <xdr:row>1040</xdr:row>
      <xdr:rowOff>133350</xdr:rowOff>
    </xdr:to>
    <xdr:pic>
      <xdr:nvPicPr>
        <xdr:cNvPr id="1267" name="Picture 181">
          <a:extLst>
            <a:ext uri="{FF2B5EF4-FFF2-40B4-BE49-F238E27FC236}">
              <a16:creationId xmlns:a16="http://schemas.microsoft.com/office/drawing/2014/main" id="{220D4882-C783-4B7F-9AD7-517A778708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99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1041</xdr:row>
      <xdr:rowOff>0</xdr:rowOff>
    </xdr:from>
    <xdr:to>
      <xdr:col>0</xdr:col>
      <xdr:colOff>152400</xdr:colOff>
      <xdr:row>1041</xdr:row>
      <xdr:rowOff>133350</xdr:rowOff>
    </xdr:to>
    <xdr:pic>
      <xdr:nvPicPr>
        <xdr:cNvPr id="1268" name="Picture 180">
          <a:extLst>
            <a:ext uri="{FF2B5EF4-FFF2-40B4-BE49-F238E27FC236}">
              <a16:creationId xmlns:a16="http://schemas.microsoft.com/office/drawing/2014/main" id="{548C2B83-DA29-48C6-946A-97CF8D7A78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158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1042</xdr:row>
      <xdr:rowOff>0</xdr:rowOff>
    </xdr:from>
    <xdr:to>
      <xdr:col>0</xdr:col>
      <xdr:colOff>152400</xdr:colOff>
      <xdr:row>1042</xdr:row>
      <xdr:rowOff>133350</xdr:rowOff>
    </xdr:to>
    <xdr:pic>
      <xdr:nvPicPr>
        <xdr:cNvPr id="1269" name="Picture 179">
          <a:extLst>
            <a:ext uri="{FF2B5EF4-FFF2-40B4-BE49-F238E27FC236}">
              <a16:creationId xmlns:a16="http://schemas.microsoft.com/office/drawing/2014/main" id="{164D52F0-F3B7-4FBA-9DE3-061370655E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32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1043</xdr:row>
      <xdr:rowOff>0</xdr:rowOff>
    </xdr:from>
    <xdr:to>
      <xdr:col>0</xdr:col>
      <xdr:colOff>152400</xdr:colOff>
      <xdr:row>1043</xdr:row>
      <xdr:rowOff>133350</xdr:rowOff>
    </xdr:to>
    <xdr:pic>
      <xdr:nvPicPr>
        <xdr:cNvPr id="1270" name="Picture 178">
          <a:extLst>
            <a:ext uri="{FF2B5EF4-FFF2-40B4-BE49-F238E27FC236}">
              <a16:creationId xmlns:a16="http://schemas.microsoft.com/office/drawing/2014/main" id="{F7737561-F189-4ACC-9ADF-072066A9B2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48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1044</xdr:row>
      <xdr:rowOff>0</xdr:rowOff>
    </xdr:from>
    <xdr:to>
      <xdr:col>0</xdr:col>
      <xdr:colOff>152400</xdr:colOff>
      <xdr:row>1044</xdr:row>
      <xdr:rowOff>133350</xdr:rowOff>
    </xdr:to>
    <xdr:pic>
      <xdr:nvPicPr>
        <xdr:cNvPr id="1271" name="Picture 177">
          <a:extLst>
            <a:ext uri="{FF2B5EF4-FFF2-40B4-BE49-F238E27FC236}">
              <a16:creationId xmlns:a16="http://schemas.microsoft.com/office/drawing/2014/main" id="{6CDB6758-A89F-4DD4-8F96-DA31CF9384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64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1045</xdr:row>
      <xdr:rowOff>0</xdr:rowOff>
    </xdr:from>
    <xdr:to>
      <xdr:col>0</xdr:col>
      <xdr:colOff>152400</xdr:colOff>
      <xdr:row>1045</xdr:row>
      <xdr:rowOff>133350</xdr:rowOff>
    </xdr:to>
    <xdr:pic>
      <xdr:nvPicPr>
        <xdr:cNvPr id="1272" name="Picture 176">
          <a:extLst>
            <a:ext uri="{FF2B5EF4-FFF2-40B4-BE49-F238E27FC236}">
              <a16:creationId xmlns:a16="http://schemas.microsoft.com/office/drawing/2014/main" id="{3120A83F-040D-42BD-8E80-C59FB8816F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80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1046</xdr:row>
      <xdr:rowOff>0</xdr:rowOff>
    </xdr:from>
    <xdr:to>
      <xdr:col>0</xdr:col>
      <xdr:colOff>152400</xdr:colOff>
      <xdr:row>1046</xdr:row>
      <xdr:rowOff>133350</xdr:rowOff>
    </xdr:to>
    <xdr:pic>
      <xdr:nvPicPr>
        <xdr:cNvPr id="1273" name="Picture 175">
          <a:extLst>
            <a:ext uri="{FF2B5EF4-FFF2-40B4-BE49-F238E27FC236}">
              <a16:creationId xmlns:a16="http://schemas.microsoft.com/office/drawing/2014/main" id="{3920923E-51E5-4222-8236-1F6BB23266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96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1047</xdr:row>
      <xdr:rowOff>0</xdr:rowOff>
    </xdr:from>
    <xdr:to>
      <xdr:col>0</xdr:col>
      <xdr:colOff>152400</xdr:colOff>
      <xdr:row>1047</xdr:row>
      <xdr:rowOff>133350</xdr:rowOff>
    </xdr:to>
    <xdr:pic>
      <xdr:nvPicPr>
        <xdr:cNvPr id="1274" name="Picture 174">
          <a:extLst>
            <a:ext uri="{FF2B5EF4-FFF2-40B4-BE49-F238E27FC236}">
              <a16:creationId xmlns:a16="http://schemas.microsoft.com/office/drawing/2014/main" id="{A3D5FE40-68A3-480E-A685-DDD7E94465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13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1048</xdr:row>
      <xdr:rowOff>0</xdr:rowOff>
    </xdr:from>
    <xdr:to>
      <xdr:col>0</xdr:col>
      <xdr:colOff>152400</xdr:colOff>
      <xdr:row>1048</xdr:row>
      <xdr:rowOff>133350</xdr:rowOff>
    </xdr:to>
    <xdr:pic>
      <xdr:nvPicPr>
        <xdr:cNvPr id="1277" name="Picture 171">
          <a:extLst>
            <a:ext uri="{FF2B5EF4-FFF2-40B4-BE49-F238E27FC236}">
              <a16:creationId xmlns:a16="http://schemas.microsoft.com/office/drawing/2014/main" id="{890C066C-0947-4AD2-98CE-2264825052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61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1049</xdr:row>
      <xdr:rowOff>0</xdr:rowOff>
    </xdr:from>
    <xdr:to>
      <xdr:col>0</xdr:col>
      <xdr:colOff>152400</xdr:colOff>
      <xdr:row>1049</xdr:row>
      <xdr:rowOff>133350</xdr:rowOff>
    </xdr:to>
    <xdr:pic>
      <xdr:nvPicPr>
        <xdr:cNvPr id="1278" name="Picture 170">
          <a:extLst>
            <a:ext uri="{FF2B5EF4-FFF2-40B4-BE49-F238E27FC236}">
              <a16:creationId xmlns:a16="http://schemas.microsoft.com/office/drawing/2014/main" id="{DF8E1528-FA01-49A1-A545-4ABB05D52F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77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1050</xdr:row>
      <xdr:rowOff>0</xdr:rowOff>
    </xdr:from>
    <xdr:to>
      <xdr:col>0</xdr:col>
      <xdr:colOff>152400</xdr:colOff>
      <xdr:row>1050</xdr:row>
      <xdr:rowOff>133350</xdr:rowOff>
    </xdr:to>
    <xdr:pic>
      <xdr:nvPicPr>
        <xdr:cNvPr id="1279" name="Picture 169">
          <a:extLst>
            <a:ext uri="{FF2B5EF4-FFF2-40B4-BE49-F238E27FC236}">
              <a16:creationId xmlns:a16="http://schemas.microsoft.com/office/drawing/2014/main" id="{76811852-8ECD-4A2B-91CC-6E556949D84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940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1051</xdr:row>
      <xdr:rowOff>0</xdr:rowOff>
    </xdr:from>
    <xdr:to>
      <xdr:col>0</xdr:col>
      <xdr:colOff>152400</xdr:colOff>
      <xdr:row>1051</xdr:row>
      <xdr:rowOff>133350</xdr:rowOff>
    </xdr:to>
    <xdr:pic>
      <xdr:nvPicPr>
        <xdr:cNvPr id="1280" name="Picture 168">
          <a:extLst>
            <a:ext uri="{FF2B5EF4-FFF2-40B4-BE49-F238E27FC236}">
              <a16:creationId xmlns:a16="http://schemas.microsoft.com/office/drawing/2014/main" id="{A8CCCF04-2DB7-4A7E-8BC5-BF90DE916F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10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1052</xdr:row>
      <xdr:rowOff>0</xdr:rowOff>
    </xdr:from>
    <xdr:to>
      <xdr:col>0</xdr:col>
      <xdr:colOff>152400</xdr:colOff>
      <xdr:row>1052</xdr:row>
      <xdr:rowOff>133350</xdr:rowOff>
    </xdr:to>
    <xdr:pic>
      <xdr:nvPicPr>
        <xdr:cNvPr id="1281" name="Picture 167">
          <a:extLst>
            <a:ext uri="{FF2B5EF4-FFF2-40B4-BE49-F238E27FC236}">
              <a16:creationId xmlns:a16="http://schemas.microsoft.com/office/drawing/2014/main" id="{943CE183-990D-4B4E-BDCE-01BDE66399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26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1053</xdr:row>
      <xdr:rowOff>0</xdr:rowOff>
    </xdr:from>
    <xdr:to>
      <xdr:col>0</xdr:col>
      <xdr:colOff>152400</xdr:colOff>
      <xdr:row>1053</xdr:row>
      <xdr:rowOff>133350</xdr:rowOff>
    </xdr:to>
    <xdr:pic>
      <xdr:nvPicPr>
        <xdr:cNvPr id="1282" name="Picture 166">
          <a:extLst>
            <a:ext uri="{FF2B5EF4-FFF2-40B4-BE49-F238E27FC236}">
              <a16:creationId xmlns:a16="http://schemas.microsoft.com/office/drawing/2014/main" id="{F4E25EAF-01D2-469E-916F-2D6CBD3C6E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42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1054</xdr:row>
      <xdr:rowOff>0</xdr:rowOff>
    </xdr:from>
    <xdr:to>
      <xdr:col>0</xdr:col>
      <xdr:colOff>152400</xdr:colOff>
      <xdr:row>1054</xdr:row>
      <xdr:rowOff>133350</xdr:rowOff>
    </xdr:to>
    <xdr:pic>
      <xdr:nvPicPr>
        <xdr:cNvPr id="1283" name="Picture 165">
          <a:extLst>
            <a:ext uri="{FF2B5EF4-FFF2-40B4-BE49-F238E27FC236}">
              <a16:creationId xmlns:a16="http://schemas.microsoft.com/office/drawing/2014/main" id="{9E5AF51E-E754-4122-90B5-FF096D0B12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58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1055</xdr:row>
      <xdr:rowOff>0</xdr:rowOff>
    </xdr:from>
    <xdr:to>
      <xdr:col>0</xdr:col>
      <xdr:colOff>152400</xdr:colOff>
      <xdr:row>1055</xdr:row>
      <xdr:rowOff>133350</xdr:rowOff>
    </xdr:to>
    <xdr:pic>
      <xdr:nvPicPr>
        <xdr:cNvPr id="1284" name="Picture 164">
          <a:extLst>
            <a:ext uri="{FF2B5EF4-FFF2-40B4-BE49-F238E27FC236}">
              <a16:creationId xmlns:a16="http://schemas.microsoft.com/office/drawing/2014/main" id="{05E96216-73A6-4EB5-986F-68662AA550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74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1056</xdr:row>
      <xdr:rowOff>0</xdr:rowOff>
    </xdr:from>
    <xdr:to>
      <xdr:col>0</xdr:col>
      <xdr:colOff>152400</xdr:colOff>
      <xdr:row>1056</xdr:row>
      <xdr:rowOff>133350</xdr:rowOff>
    </xdr:to>
    <xdr:pic>
      <xdr:nvPicPr>
        <xdr:cNvPr id="1285" name="Picture 163">
          <a:extLst>
            <a:ext uri="{FF2B5EF4-FFF2-40B4-BE49-F238E27FC236}">
              <a16:creationId xmlns:a16="http://schemas.microsoft.com/office/drawing/2014/main" id="{08488F3B-3AAE-4D48-8D9E-D3D894F508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91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1057</xdr:row>
      <xdr:rowOff>0</xdr:rowOff>
    </xdr:from>
    <xdr:to>
      <xdr:col>0</xdr:col>
      <xdr:colOff>152400</xdr:colOff>
      <xdr:row>1057</xdr:row>
      <xdr:rowOff>133350</xdr:rowOff>
    </xdr:to>
    <xdr:pic>
      <xdr:nvPicPr>
        <xdr:cNvPr id="1286" name="Picture 162">
          <a:extLst>
            <a:ext uri="{FF2B5EF4-FFF2-40B4-BE49-F238E27FC236}">
              <a16:creationId xmlns:a16="http://schemas.microsoft.com/office/drawing/2014/main" id="{938C2995-6DD2-47B9-86A1-B7B09B4B98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07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1058</xdr:row>
      <xdr:rowOff>0</xdr:rowOff>
    </xdr:from>
    <xdr:to>
      <xdr:col>0</xdr:col>
      <xdr:colOff>152400</xdr:colOff>
      <xdr:row>1058</xdr:row>
      <xdr:rowOff>133350</xdr:rowOff>
    </xdr:to>
    <xdr:pic>
      <xdr:nvPicPr>
        <xdr:cNvPr id="1287" name="Picture 161">
          <a:extLst>
            <a:ext uri="{FF2B5EF4-FFF2-40B4-BE49-F238E27FC236}">
              <a16:creationId xmlns:a16="http://schemas.microsoft.com/office/drawing/2014/main" id="{B562342F-09BA-455D-B632-E43ABB9CB7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23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1059</xdr:row>
      <xdr:rowOff>0</xdr:rowOff>
    </xdr:from>
    <xdr:to>
      <xdr:col>0</xdr:col>
      <xdr:colOff>152400</xdr:colOff>
      <xdr:row>1059</xdr:row>
      <xdr:rowOff>133350</xdr:rowOff>
    </xdr:to>
    <xdr:pic>
      <xdr:nvPicPr>
        <xdr:cNvPr id="1288" name="Picture 160">
          <a:extLst>
            <a:ext uri="{FF2B5EF4-FFF2-40B4-BE49-F238E27FC236}">
              <a16:creationId xmlns:a16="http://schemas.microsoft.com/office/drawing/2014/main" id="{AC45A850-946C-4A37-98A7-AA23B4BBA7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397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1060</xdr:row>
      <xdr:rowOff>0</xdr:rowOff>
    </xdr:from>
    <xdr:to>
      <xdr:col>0</xdr:col>
      <xdr:colOff>152400</xdr:colOff>
      <xdr:row>1060</xdr:row>
      <xdr:rowOff>133350</xdr:rowOff>
    </xdr:to>
    <xdr:pic>
      <xdr:nvPicPr>
        <xdr:cNvPr id="1289" name="Picture 159">
          <a:extLst>
            <a:ext uri="{FF2B5EF4-FFF2-40B4-BE49-F238E27FC236}">
              <a16:creationId xmlns:a16="http://schemas.microsoft.com/office/drawing/2014/main" id="{89953220-A8E0-4A40-B5B7-4E45156A2E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55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1061</xdr:row>
      <xdr:rowOff>0</xdr:rowOff>
    </xdr:from>
    <xdr:to>
      <xdr:col>0</xdr:col>
      <xdr:colOff>152400</xdr:colOff>
      <xdr:row>1061</xdr:row>
      <xdr:rowOff>133350</xdr:rowOff>
    </xdr:to>
    <xdr:pic>
      <xdr:nvPicPr>
        <xdr:cNvPr id="1290" name="Picture 158">
          <a:extLst>
            <a:ext uri="{FF2B5EF4-FFF2-40B4-BE49-F238E27FC236}">
              <a16:creationId xmlns:a16="http://schemas.microsoft.com/office/drawing/2014/main" id="{0E815908-5D65-4A34-92B6-B7B0CB5251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72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1062</xdr:row>
      <xdr:rowOff>0</xdr:rowOff>
    </xdr:from>
    <xdr:to>
      <xdr:col>0</xdr:col>
      <xdr:colOff>152400</xdr:colOff>
      <xdr:row>1062</xdr:row>
      <xdr:rowOff>133350</xdr:rowOff>
    </xdr:to>
    <xdr:pic>
      <xdr:nvPicPr>
        <xdr:cNvPr id="1291" name="Picture 157">
          <a:extLst>
            <a:ext uri="{FF2B5EF4-FFF2-40B4-BE49-F238E27FC236}">
              <a16:creationId xmlns:a16="http://schemas.microsoft.com/office/drawing/2014/main" id="{C97C0854-9CD2-4322-99DB-4F9A1E8F3D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88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1063</xdr:row>
      <xdr:rowOff>0</xdr:rowOff>
    </xdr:from>
    <xdr:to>
      <xdr:col>0</xdr:col>
      <xdr:colOff>152400</xdr:colOff>
      <xdr:row>1063</xdr:row>
      <xdr:rowOff>133350</xdr:rowOff>
    </xdr:to>
    <xdr:pic>
      <xdr:nvPicPr>
        <xdr:cNvPr id="1292" name="Picture 156">
          <a:extLst>
            <a:ext uri="{FF2B5EF4-FFF2-40B4-BE49-F238E27FC236}">
              <a16:creationId xmlns:a16="http://schemas.microsoft.com/office/drawing/2014/main" id="{4B3C4212-2317-4479-8501-9319B48786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04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1064</xdr:row>
      <xdr:rowOff>0</xdr:rowOff>
    </xdr:from>
    <xdr:to>
      <xdr:col>0</xdr:col>
      <xdr:colOff>152400</xdr:colOff>
      <xdr:row>1064</xdr:row>
      <xdr:rowOff>133350</xdr:rowOff>
    </xdr:to>
    <xdr:pic>
      <xdr:nvPicPr>
        <xdr:cNvPr id="1293" name="Picture 155">
          <a:extLst>
            <a:ext uri="{FF2B5EF4-FFF2-40B4-BE49-F238E27FC236}">
              <a16:creationId xmlns:a16="http://schemas.microsoft.com/office/drawing/2014/main" id="{ED42B3B8-FAF3-465D-9B74-C8057601EC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20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1065</xdr:row>
      <xdr:rowOff>0</xdr:rowOff>
    </xdr:from>
    <xdr:to>
      <xdr:col>0</xdr:col>
      <xdr:colOff>152400</xdr:colOff>
      <xdr:row>1065</xdr:row>
      <xdr:rowOff>133350</xdr:rowOff>
    </xdr:to>
    <xdr:pic>
      <xdr:nvPicPr>
        <xdr:cNvPr id="1294" name="Picture 154">
          <a:extLst>
            <a:ext uri="{FF2B5EF4-FFF2-40B4-BE49-F238E27FC236}">
              <a16:creationId xmlns:a16="http://schemas.microsoft.com/office/drawing/2014/main" id="{5D949398-09D1-464D-B80E-4EA5BC37A3D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36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1066</xdr:row>
      <xdr:rowOff>0</xdr:rowOff>
    </xdr:from>
    <xdr:to>
      <xdr:col>0</xdr:col>
      <xdr:colOff>152400</xdr:colOff>
      <xdr:row>1066</xdr:row>
      <xdr:rowOff>133350</xdr:rowOff>
    </xdr:to>
    <xdr:pic>
      <xdr:nvPicPr>
        <xdr:cNvPr id="1295" name="Picture 153">
          <a:extLst>
            <a:ext uri="{FF2B5EF4-FFF2-40B4-BE49-F238E27FC236}">
              <a16:creationId xmlns:a16="http://schemas.microsoft.com/office/drawing/2014/main" id="{8E52A255-AC71-435D-A248-2B818F19B5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3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1067</xdr:row>
      <xdr:rowOff>0</xdr:rowOff>
    </xdr:from>
    <xdr:to>
      <xdr:col>0</xdr:col>
      <xdr:colOff>152400</xdr:colOff>
      <xdr:row>1067</xdr:row>
      <xdr:rowOff>133350</xdr:rowOff>
    </xdr:to>
    <xdr:pic>
      <xdr:nvPicPr>
        <xdr:cNvPr id="1296" name="Picture 152">
          <a:extLst>
            <a:ext uri="{FF2B5EF4-FFF2-40B4-BE49-F238E27FC236}">
              <a16:creationId xmlns:a16="http://schemas.microsoft.com/office/drawing/2014/main" id="{06826868-7DB5-4575-871C-9141EAA476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69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1068</xdr:row>
      <xdr:rowOff>0</xdr:rowOff>
    </xdr:from>
    <xdr:to>
      <xdr:col>0</xdr:col>
      <xdr:colOff>152400</xdr:colOff>
      <xdr:row>1068</xdr:row>
      <xdr:rowOff>133350</xdr:rowOff>
    </xdr:to>
    <xdr:pic>
      <xdr:nvPicPr>
        <xdr:cNvPr id="1297" name="Picture 151">
          <a:extLst>
            <a:ext uri="{FF2B5EF4-FFF2-40B4-BE49-F238E27FC236}">
              <a16:creationId xmlns:a16="http://schemas.microsoft.com/office/drawing/2014/main" id="{E73A7419-5D0F-4A2C-AAC3-F6747B7715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85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1069</xdr:row>
      <xdr:rowOff>0</xdr:rowOff>
    </xdr:from>
    <xdr:to>
      <xdr:col>0</xdr:col>
      <xdr:colOff>152400</xdr:colOff>
      <xdr:row>1069</xdr:row>
      <xdr:rowOff>133350</xdr:rowOff>
    </xdr:to>
    <xdr:pic>
      <xdr:nvPicPr>
        <xdr:cNvPr id="1298" name="Picture 150">
          <a:extLst>
            <a:ext uri="{FF2B5EF4-FFF2-40B4-BE49-F238E27FC236}">
              <a16:creationId xmlns:a16="http://schemas.microsoft.com/office/drawing/2014/main" id="{71A87A15-80FE-441B-95F6-5AA089088D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16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1070</xdr:row>
      <xdr:rowOff>0</xdr:rowOff>
    </xdr:from>
    <xdr:to>
      <xdr:col>0</xdr:col>
      <xdr:colOff>152400</xdr:colOff>
      <xdr:row>1070</xdr:row>
      <xdr:rowOff>133350</xdr:rowOff>
    </xdr:to>
    <xdr:pic>
      <xdr:nvPicPr>
        <xdr:cNvPr id="1299" name="Picture 149">
          <a:extLst>
            <a:ext uri="{FF2B5EF4-FFF2-40B4-BE49-F238E27FC236}">
              <a16:creationId xmlns:a16="http://schemas.microsoft.com/office/drawing/2014/main" id="{1AD41A61-13D7-4277-8682-13A2BA4656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17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1071</xdr:row>
      <xdr:rowOff>0</xdr:rowOff>
    </xdr:from>
    <xdr:to>
      <xdr:col>0</xdr:col>
      <xdr:colOff>152400</xdr:colOff>
      <xdr:row>1071</xdr:row>
      <xdr:rowOff>133350</xdr:rowOff>
    </xdr:to>
    <xdr:pic>
      <xdr:nvPicPr>
        <xdr:cNvPr id="1300" name="Picture 148">
          <a:extLst>
            <a:ext uri="{FF2B5EF4-FFF2-40B4-BE49-F238E27FC236}">
              <a16:creationId xmlns:a16="http://schemas.microsoft.com/office/drawing/2014/main" id="{D8E77B9D-A685-4633-8F7C-E81ABD1A54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34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1072</xdr:row>
      <xdr:rowOff>0</xdr:rowOff>
    </xdr:from>
    <xdr:to>
      <xdr:col>0</xdr:col>
      <xdr:colOff>152400</xdr:colOff>
      <xdr:row>1072</xdr:row>
      <xdr:rowOff>133350</xdr:rowOff>
    </xdr:to>
    <xdr:pic>
      <xdr:nvPicPr>
        <xdr:cNvPr id="1301" name="Picture 147">
          <a:extLst>
            <a:ext uri="{FF2B5EF4-FFF2-40B4-BE49-F238E27FC236}">
              <a16:creationId xmlns:a16="http://schemas.microsoft.com/office/drawing/2014/main" id="{DCE86951-3B56-4CA0-AE4E-6A7FB67E54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1073</xdr:row>
      <xdr:rowOff>0</xdr:rowOff>
    </xdr:from>
    <xdr:to>
      <xdr:col>0</xdr:col>
      <xdr:colOff>152400</xdr:colOff>
      <xdr:row>1073</xdr:row>
      <xdr:rowOff>133350</xdr:rowOff>
    </xdr:to>
    <xdr:pic>
      <xdr:nvPicPr>
        <xdr:cNvPr id="1302" name="Picture 146">
          <a:extLst>
            <a:ext uri="{FF2B5EF4-FFF2-40B4-BE49-F238E27FC236}">
              <a16:creationId xmlns:a16="http://schemas.microsoft.com/office/drawing/2014/main" id="{5BCD8B21-C704-4D29-A7F0-E47B42035A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664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1074</xdr:row>
      <xdr:rowOff>0</xdr:rowOff>
    </xdr:from>
    <xdr:to>
      <xdr:col>0</xdr:col>
      <xdr:colOff>152400</xdr:colOff>
      <xdr:row>1074</xdr:row>
      <xdr:rowOff>133350</xdr:rowOff>
    </xdr:to>
    <xdr:pic>
      <xdr:nvPicPr>
        <xdr:cNvPr id="1303" name="Picture 145">
          <a:extLst>
            <a:ext uri="{FF2B5EF4-FFF2-40B4-BE49-F238E27FC236}">
              <a16:creationId xmlns:a16="http://schemas.microsoft.com/office/drawing/2014/main" id="{4BF91535-AC40-46A3-A4BA-8497A032AD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82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1075</xdr:row>
      <xdr:rowOff>0</xdr:rowOff>
    </xdr:from>
    <xdr:to>
      <xdr:col>0</xdr:col>
      <xdr:colOff>152400</xdr:colOff>
      <xdr:row>1075</xdr:row>
      <xdr:rowOff>133350</xdr:rowOff>
    </xdr:to>
    <xdr:pic>
      <xdr:nvPicPr>
        <xdr:cNvPr id="1304" name="Picture 144">
          <a:extLst>
            <a:ext uri="{FF2B5EF4-FFF2-40B4-BE49-F238E27FC236}">
              <a16:creationId xmlns:a16="http://schemas.microsoft.com/office/drawing/2014/main" id="{E38ABD52-31F8-4D01-B36D-17E3D24F0B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98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1076</xdr:row>
      <xdr:rowOff>0</xdr:rowOff>
    </xdr:from>
    <xdr:to>
      <xdr:col>0</xdr:col>
      <xdr:colOff>152400</xdr:colOff>
      <xdr:row>1076</xdr:row>
      <xdr:rowOff>133350</xdr:rowOff>
    </xdr:to>
    <xdr:pic>
      <xdr:nvPicPr>
        <xdr:cNvPr id="1305" name="Picture 143">
          <a:extLst>
            <a:ext uri="{FF2B5EF4-FFF2-40B4-BE49-F238E27FC236}">
              <a16:creationId xmlns:a16="http://schemas.microsoft.com/office/drawing/2014/main" id="{CAEFCBCC-92AD-448B-893C-C566C217DAA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15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1077</xdr:row>
      <xdr:rowOff>0</xdr:rowOff>
    </xdr:from>
    <xdr:to>
      <xdr:col>0</xdr:col>
      <xdr:colOff>152400</xdr:colOff>
      <xdr:row>1077</xdr:row>
      <xdr:rowOff>133350</xdr:rowOff>
    </xdr:to>
    <xdr:pic>
      <xdr:nvPicPr>
        <xdr:cNvPr id="1306" name="Picture 142">
          <a:extLst>
            <a:ext uri="{FF2B5EF4-FFF2-40B4-BE49-F238E27FC236}">
              <a16:creationId xmlns:a16="http://schemas.microsoft.com/office/drawing/2014/main" id="{D45E946D-13C1-4C62-8A4D-49BF57B024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31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1078</xdr:row>
      <xdr:rowOff>0</xdr:rowOff>
    </xdr:from>
    <xdr:to>
      <xdr:col>0</xdr:col>
      <xdr:colOff>152400</xdr:colOff>
      <xdr:row>1078</xdr:row>
      <xdr:rowOff>133350</xdr:rowOff>
    </xdr:to>
    <xdr:pic>
      <xdr:nvPicPr>
        <xdr:cNvPr id="1307" name="Picture 141">
          <a:extLst>
            <a:ext uri="{FF2B5EF4-FFF2-40B4-BE49-F238E27FC236}">
              <a16:creationId xmlns:a16="http://schemas.microsoft.com/office/drawing/2014/main" id="{FB588593-2004-49CA-9F6E-0141A3DBE5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47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1079</xdr:row>
      <xdr:rowOff>0</xdr:rowOff>
    </xdr:from>
    <xdr:to>
      <xdr:col>0</xdr:col>
      <xdr:colOff>152400</xdr:colOff>
      <xdr:row>1079</xdr:row>
      <xdr:rowOff>133350</xdr:rowOff>
    </xdr:to>
    <xdr:pic>
      <xdr:nvPicPr>
        <xdr:cNvPr id="1308" name="Picture 140">
          <a:extLst>
            <a:ext uri="{FF2B5EF4-FFF2-40B4-BE49-F238E27FC236}">
              <a16:creationId xmlns:a16="http://schemas.microsoft.com/office/drawing/2014/main" id="{A831D0C2-F7DC-4852-8659-126FBF61FA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63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1080</xdr:row>
      <xdr:rowOff>0</xdr:rowOff>
    </xdr:from>
    <xdr:to>
      <xdr:col>0</xdr:col>
      <xdr:colOff>152400</xdr:colOff>
      <xdr:row>1080</xdr:row>
      <xdr:rowOff>133350</xdr:rowOff>
    </xdr:to>
    <xdr:pic>
      <xdr:nvPicPr>
        <xdr:cNvPr id="1309" name="Picture 139">
          <a:extLst>
            <a:ext uri="{FF2B5EF4-FFF2-40B4-BE49-F238E27FC236}">
              <a16:creationId xmlns:a16="http://schemas.microsoft.com/office/drawing/2014/main" id="{28187F15-8234-41B3-94D8-C9C9850B569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79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1081</xdr:row>
      <xdr:rowOff>0</xdr:rowOff>
    </xdr:from>
    <xdr:to>
      <xdr:col>0</xdr:col>
      <xdr:colOff>152400</xdr:colOff>
      <xdr:row>1081</xdr:row>
      <xdr:rowOff>133350</xdr:rowOff>
    </xdr:to>
    <xdr:pic>
      <xdr:nvPicPr>
        <xdr:cNvPr id="1310" name="Picture 138">
          <a:extLst>
            <a:ext uri="{FF2B5EF4-FFF2-40B4-BE49-F238E27FC236}">
              <a16:creationId xmlns:a16="http://schemas.microsoft.com/office/drawing/2014/main" id="{2F337AEC-0616-422B-9788-24923D0630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95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1082</xdr:row>
      <xdr:rowOff>0</xdr:rowOff>
    </xdr:from>
    <xdr:to>
      <xdr:col>0</xdr:col>
      <xdr:colOff>152400</xdr:colOff>
      <xdr:row>1082</xdr:row>
      <xdr:rowOff>133350</xdr:rowOff>
    </xdr:to>
    <xdr:pic>
      <xdr:nvPicPr>
        <xdr:cNvPr id="1311" name="Picture 137">
          <a:extLst>
            <a:ext uri="{FF2B5EF4-FFF2-40B4-BE49-F238E27FC236}">
              <a16:creationId xmlns:a16="http://schemas.microsoft.com/office/drawing/2014/main" id="{B3A39086-9EDE-4752-B86F-84ACF89B7B5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121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1083</xdr:row>
      <xdr:rowOff>0</xdr:rowOff>
    </xdr:from>
    <xdr:to>
      <xdr:col>0</xdr:col>
      <xdr:colOff>152400</xdr:colOff>
      <xdr:row>1083</xdr:row>
      <xdr:rowOff>133350</xdr:rowOff>
    </xdr:to>
    <xdr:pic>
      <xdr:nvPicPr>
        <xdr:cNvPr id="1312" name="Picture 136">
          <a:extLst>
            <a:ext uri="{FF2B5EF4-FFF2-40B4-BE49-F238E27FC236}">
              <a16:creationId xmlns:a16="http://schemas.microsoft.com/office/drawing/2014/main" id="{0D69C36F-8805-49C8-825F-1BC116FFB37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28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1084</xdr:row>
      <xdr:rowOff>0</xdr:rowOff>
    </xdr:from>
    <xdr:to>
      <xdr:col>0</xdr:col>
      <xdr:colOff>152400</xdr:colOff>
      <xdr:row>1084</xdr:row>
      <xdr:rowOff>133350</xdr:rowOff>
    </xdr:to>
    <xdr:pic>
      <xdr:nvPicPr>
        <xdr:cNvPr id="1313" name="Picture 135">
          <a:extLst>
            <a:ext uri="{FF2B5EF4-FFF2-40B4-BE49-F238E27FC236}">
              <a16:creationId xmlns:a16="http://schemas.microsoft.com/office/drawing/2014/main" id="{9FDC39FD-79C2-44D6-B786-9F22D06B09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44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1085</xdr:row>
      <xdr:rowOff>0</xdr:rowOff>
    </xdr:from>
    <xdr:to>
      <xdr:col>0</xdr:col>
      <xdr:colOff>152400</xdr:colOff>
      <xdr:row>1085</xdr:row>
      <xdr:rowOff>133350</xdr:rowOff>
    </xdr:to>
    <xdr:pic>
      <xdr:nvPicPr>
        <xdr:cNvPr id="1314" name="Picture 134">
          <a:extLst>
            <a:ext uri="{FF2B5EF4-FFF2-40B4-BE49-F238E27FC236}">
              <a16:creationId xmlns:a16="http://schemas.microsoft.com/office/drawing/2014/main" id="{6BF540F4-B73D-44CC-BF88-82569859B7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60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1086</xdr:row>
      <xdr:rowOff>0</xdr:rowOff>
    </xdr:from>
    <xdr:to>
      <xdr:col>0</xdr:col>
      <xdr:colOff>152400</xdr:colOff>
      <xdr:row>1086</xdr:row>
      <xdr:rowOff>133350</xdr:rowOff>
    </xdr:to>
    <xdr:pic>
      <xdr:nvPicPr>
        <xdr:cNvPr id="1315" name="Picture 133">
          <a:extLst>
            <a:ext uri="{FF2B5EF4-FFF2-40B4-BE49-F238E27FC236}">
              <a16:creationId xmlns:a16="http://schemas.microsoft.com/office/drawing/2014/main" id="{93E16B00-2D39-4ECD-9CD7-623854AA5F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769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1087</xdr:row>
      <xdr:rowOff>0</xdr:rowOff>
    </xdr:from>
    <xdr:to>
      <xdr:col>0</xdr:col>
      <xdr:colOff>152400</xdr:colOff>
      <xdr:row>1087</xdr:row>
      <xdr:rowOff>133350</xdr:rowOff>
    </xdr:to>
    <xdr:pic>
      <xdr:nvPicPr>
        <xdr:cNvPr id="1316" name="Picture 132">
          <a:extLst>
            <a:ext uri="{FF2B5EF4-FFF2-40B4-BE49-F238E27FC236}">
              <a16:creationId xmlns:a16="http://schemas.microsoft.com/office/drawing/2014/main" id="{85106B12-4956-4A1D-9171-C545B36175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931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1088</xdr:row>
      <xdr:rowOff>0</xdr:rowOff>
    </xdr:from>
    <xdr:to>
      <xdr:col>0</xdr:col>
      <xdr:colOff>152400</xdr:colOff>
      <xdr:row>1088</xdr:row>
      <xdr:rowOff>133350</xdr:rowOff>
    </xdr:to>
    <xdr:pic>
      <xdr:nvPicPr>
        <xdr:cNvPr id="1318" name="Picture 130">
          <a:extLst>
            <a:ext uri="{FF2B5EF4-FFF2-40B4-BE49-F238E27FC236}">
              <a16:creationId xmlns:a16="http://schemas.microsoft.com/office/drawing/2014/main" id="{00245DCD-3AF4-458C-8091-E0F4C66218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255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1089</xdr:row>
      <xdr:rowOff>0</xdr:rowOff>
    </xdr:from>
    <xdr:to>
      <xdr:col>0</xdr:col>
      <xdr:colOff>152400</xdr:colOff>
      <xdr:row>1089</xdr:row>
      <xdr:rowOff>133350</xdr:rowOff>
    </xdr:to>
    <xdr:pic>
      <xdr:nvPicPr>
        <xdr:cNvPr id="1319" name="Picture 129">
          <a:extLst>
            <a:ext uri="{FF2B5EF4-FFF2-40B4-BE49-F238E27FC236}">
              <a16:creationId xmlns:a16="http://schemas.microsoft.com/office/drawing/2014/main" id="{6CD55A2D-30E0-4859-A1AC-A506CB5B6B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417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1090</xdr:row>
      <xdr:rowOff>0</xdr:rowOff>
    </xdr:from>
    <xdr:to>
      <xdr:col>0</xdr:col>
      <xdr:colOff>152400</xdr:colOff>
      <xdr:row>1090</xdr:row>
      <xdr:rowOff>133350</xdr:rowOff>
    </xdr:to>
    <xdr:pic>
      <xdr:nvPicPr>
        <xdr:cNvPr id="1320" name="Picture 128">
          <a:extLst>
            <a:ext uri="{FF2B5EF4-FFF2-40B4-BE49-F238E27FC236}">
              <a16:creationId xmlns:a16="http://schemas.microsoft.com/office/drawing/2014/main" id="{08151E0E-432E-4488-B859-E95E30FB5C9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579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1091</xdr:row>
      <xdr:rowOff>0</xdr:rowOff>
    </xdr:from>
    <xdr:to>
      <xdr:col>0</xdr:col>
      <xdr:colOff>152400</xdr:colOff>
      <xdr:row>1091</xdr:row>
      <xdr:rowOff>133350</xdr:rowOff>
    </xdr:to>
    <xdr:pic>
      <xdr:nvPicPr>
        <xdr:cNvPr id="1322" name="Picture 126">
          <a:extLst>
            <a:ext uri="{FF2B5EF4-FFF2-40B4-BE49-F238E27FC236}">
              <a16:creationId xmlns:a16="http://schemas.microsoft.com/office/drawing/2014/main" id="{F98ED4F9-F12E-4412-96B4-82DF04742F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90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1092</xdr:row>
      <xdr:rowOff>0</xdr:rowOff>
    </xdr:from>
    <xdr:to>
      <xdr:col>0</xdr:col>
      <xdr:colOff>152400</xdr:colOff>
      <xdr:row>1092</xdr:row>
      <xdr:rowOff>133350</xdr:rowOff>
    </xdr:to>
    <xdr:pic>
      <xdr:nvPicPr>
        <xdr:cNvPr id="1323" name="Picture 125">
          <a:extLst>
            <a:ext uri="{FF2B5EF4-FFF2-40B4-BE49-F238E27FC236}">
              <a16:creationId xmlns:a16="http://schemas.microsoft.com/office/drawing/2014/main" id="{1496FCFB-7951-4D79-A7C2-1A84696D9E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64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1093</xdr:row>
      <xdr:rowOff>0</xdr:rowOff>
    </xdr:from>
    <xdr:to>
      <xdr:col>0</xdr:col>
      <xdr:colOff>152400</xdr:colOff>
      <xdr:row>1093</xdr:row>
      <xdr:rowOff>133350</xdr:rowOff>
    </xdr:to>
    <xdr:pic>
      <xdr:nvPicPr>
        <xdr:cNvPr id="1324" name="Picture 124">
          <a:extLst>
            <a:ext uri="{FF2B5EF4-FFF2-40B4-BE49-F238E27FC236}">
              <a16:creationId xmlns:a16="http://schemas.microsoft.com/office/drawing/2014/main" id="{C43919EB-E00C-49AC-B1AE-152D80D2B7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22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1094</xdr:row>
      <xdr:rowOff>0</xdr:rowOff>
    </xdr:from>
    <xdr:to>
      <xdr:col>0</xdr:col>
      <xdr:colOff>152400</xdr:colOff>
      <xdr:row>1094</xdr:row>
      <xdr:rowOff>133350</xdr:rowOff>
    </xdr:to>
    <xdr:pic>
      <xdr:nvPicPr>
        <xdr:cNvPr id="1325" name="Picture 123">
          <a:extLst>
            <a:ext uri="{FF2B5EF4-FFF2-40B4-BE49-F238E27FC236}">
              <a16:creationId xmlns:a16="http://schemas.microsoft.com/office/drawing/2014/main" id="{98A2E7B9-1513-4593-9B67-0F723F67D6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38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1095</xdr:row>
      <xdr:rowOff>0</xdr:rowOff>
    </xdr:from>
    <xdr:to>
      <xdr:col>0</xdr:col>
      <xdr:colOff>152400</xdr:colOff>
      <xdr:row>1095</xdr:row>
      <xdr:rowOff>133350</xdr:rowOff>
    </xdr:to>
    <xdr:pic>
      <xdr:nvPicPr>
        <xdr:cNvPr id="1327" name="Picture 121">
          <a:extLst>
            <a:ext uri="{FF2B5EF4-FFF2-40B4-BE49-F238E27FC236}">
              <a16:creationId xmlns:a16="http://schemas.microsoft.com/office/drawing/2014/main" id="{734CFD41-7B96-4CCC-82B1-CA6AE06E42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71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1096</xdr:row>
      <xdr:rowOff>0</xdr:rowOff>
    </xdr:from>
    <xdr:to>
      <xdr:col>0</xdr:col>
      <xdr:colOff>152400</xdr:colOff>
      <xdr:row>1096</xdr:row>
      <xdr:rowOff>133350</xdr:rowOff>
    </xdr:to>
    <xdr:pic>
      <xdr:nvPicPr>
        <xdr:cNvPr id="1328" name="Picture 120">
          <a:extLst>
            <a:ext uri="{FF2B5EF4-FFF2-40B4-BE49-F238E27FC236}">
              <a16:creationId xmlns:a16="http://schemas.microsoft.com/office/drawing/2014/main" id="{09C615BB-2DF9-4A33-A0B7-B222A38C1B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87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1097</xdr:row>
      <xdr:rowOff>0</xdr:rowOff>
    </xdr:from>
    <xdr:to>
      <xdr:col>0</xdr:col>
      <xdr:colOff>152400</xdr:colOff>
      <xdr:row>1097</xdr:row>
      <xdr:rowOff>133350</xdr:rowOff>
    </xdr:to>
    <xdr:pic>
      <xdr:nvPicPr>
        <xdr:cNvPr id="1329" name="Picture 119">
          <a:extLst>
            <a:ext uri="{FF2B5EF4-FFF2-40B4-BE49-F238E27FC236}">
              <a16:creationId xmlns:a16="http://schemas.microsoft.com/office/drawing/2014/main" id="{302C8FAA-CC91-46E9-B09B-A206678B38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03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1098</xdr:row>
      <xdr:rowOff>0</xdr:rowOff>
    </xdr:from>
    <xdr:to>
      <xdr:col>0</xdr:col>
      <xdr:colOff>152400</xdr:colOff>
      <xdr:row>1098</xdr:row>
      <xdr:rowOff>133350</xdr:rowOff>
    </xdr:to>
    <xdr:pic>
      <xdr:nvPicPr>
        <xdr:cNvPr id="1330" name="Picture 118">
          <a:extLst>
            <a:ext uri="{FF2B5EF4-FFF2-40B4-BE49-F238E27FC236}">
              <a16:creationId xmlns:a16="http://schemas.microsoft.com/office/drawing/2014/main" id="{A9BF6DD0-6B86-45B9-8285-65B1FB77E2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9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1099</xdr:row>
      <xdr:rowOff>0</xdr:rowOff>
    </xdr:from>
    <xdr:to>
      <xdr:col>0</xdr:col>
      <xdr:colOff>152400</xdr:colOff>
      <xdr:row>1099</xdr:row>
      <xdr:rowOff>133350</xdr:rowOff>
    </xdr:to>
    <xdr:pic>
      <xdr:nvPicPr>
        <xdr:cNvPr id="1331" name="Picture 117">
          <a:extLst>
            <a:ext uri="{FF2B5EF4-FFF2-40B4-BE49-F238E27FC236}">
              <a16:creationId xmlns:a16="http://schemas.microsoft.com/office/drawing/2014/main" id="{FD3849FF-EF24-4388-B0CD-826F89448F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36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1100</xdr:row>
      <xdr:rowOff>0</xdr:rowOff>
    </xdr:from>
    <xdr:to>
      <xdr:col>0</xdr:col>
      <xdr:colOff>152400</xdr:colOff>
      <xdr:row>1100</xdr:row>
      <xdr:rowOff>133350</xdr:rowOff>
    </xdr:to>
    <xdr:pic>
      <xdr:nvPicPr>
        <xdr:cNvPr id="1332" name="Picture 116">
          <a:extLst>
            <a:ext uri="{FF2B5EF4-FFF2-40B4-BE49-F238E27FC236}">
              <a16:creationId xmlns:a16="http://schemas.microsoft.com/office/drawing/2014/main" id="{D17F5C68-E483-4AB8-ABE4-980FEDBC04C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52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1101</xdr:row>
      <xdr:rowOff>0</xdr:rowOff>
    </xdr:from>
    <xdr:to>
      <xdr:col>0</xdr:col>
      <xdr:colOff>152400</xdr:colOff>
      <xdr:row>1101</xdr:row>
      <xdr:rowOff>133350</xdr:rowOff>
    </xdr:to>
    <xdr:pic>
      <xdr:nvPicPr>
        <xdr:cNvPr id="1333" name="Picture 115">
          <a:extLst>
            <a:ext uri="{FF2B5EF4-FFF2-40B4-BE49-F238E27FC236}">
              <a16:creationId xmlns:a16="http://schemas.microsoft.com/office/drawing/2014/main" id="{5679E157-B5B5-435A-BB26-EF01C88BCF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68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1102</xdr:row>
      <xdr:rowOff>0</xdr:rowOff>
    </xdr:from>
    <xdr:to>
      <xdr:col>0</xdr:col>
      <xdr:colOff>152400</xdr:colOff>
      <xdr:row>1102</xdr:row>
      <xdr:rowOff>133350</xdr:rowOff>
    </xdr:to>
    <xdr:pic>
      <xdr:nvPicPr>
        <xdr:cNvPr id="1334" name="Picture 114">
          <a:extLst>
            <a:ext uri="{FF2B5EF4-FFF2-40B4-BE49-F238E27FC236}">
              <a16:creationId xmlns:a16="http://schemas.microsoft.com/office/drawing/2014/main" id="{DC770107-4587-4060-9C0E-095D883A1C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846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1103</xdr:row>
      <xdr:rowOff>0</xdr:rowOff>
    </xdr:from>
    <xdr:to>
      <xdr:col>0</xdr:col>
      <xdr:colOff>152400</xdr:colOff>
      <xdr:row>1103</xdr:row>
      <xdr:rowOff>133350</xdr:rowOff>
    </xdr:to>
    <xdr:pic>
      <xdr:nvPicPr>
        <xdr:cNvPr id="1335" name="Picture 113">
          <a:extLst>
            <a:ext uri="{FF2B5EF4-FFF2-40B4-BE49-F238E27FC236}">
              <a16:creationId xmlns:a16="http://schemas.microsoft.com/office/drawing/2014/main" id="{06831999-37E0-4232-BD73-2A7772CD22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0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1104</xdr:row>
      <xdr:rowOff>0</xdr:rowOff>
    </xdr:from>
    <xdr:to>
      <xdr:col>0</xdr:col>
      <xdr:colOff>152400</xdr:colOff>
      <xdr:row>1104</xdr:row>
      <xdr:rowOff>133350</xdr:rowOff>
    </xdr:to>
    <xdr:pic>
      <xdr:nvPicPr>
        <xdr:cNvPr id="1336" name="Picture 112">
          <a:extLst>
            <a:ext uri="{FF2B5EF4-FFF2-40B4-BE49-F238E27FC236}">
              <a16:creationId xmlns:a16="http://schemas.microsoft.com/office/drawing/2014/main" id="{F140FFDD-0C1F-4C7F-A463-F555E46F9C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16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1105</xdr:row>
      <xdr:rowOff>0</xdr:rowOff>
    </xdr:from>
    <xdr:to>
      <xdr:col>0</xdr:col>
      <xdr:colOff>152400</xdr:colOff>
      <xdr:row>1105</xdr:row>
      <xdr:rowOff>133350</xdr:rowOff>
    </xdr:to>
    <xdr:pic>
      <xdr:nvPicPr>
        <xdr:cNvPr id="1337" name="Picture 111">
          <a:extLst>
            <a:ext uri="{FF2B5EF4-FFF2-40B4-BE49-F238E27FC236}">
              <a16:creationId xmlns:a16="http://schemas.microsoft.com/office/drawing/2014/main" id="{DEAE40FC-F7EF-4A21-9989-0EF4095B9F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331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1106</xdr:row>
      <xdr:rowOff>0</xdr:rowOff>
    </xdr:from>
    <xdr:to>
      <xdr:col>0</xdr:col>
      <xdr:colOff>152400</xdr:colOff>
      <xdr:row>1106</xdr:row>
      <xdr:rowOff>133350</xdr:rowOff>
    </xdr:to>
    <xdr:pic>
      <xdr:nvPicPr>
        <xdr:cNvPr id="1338" name="Picture 110">
          <a:extLst>
            <a:ext uri="{FF2B5EF4-FFF2-40B4-BE49-F238E27FC236}">
              <a16:creationId xmlns:a16="http://schemas.microsoft.com/office/drawing/2014/main" id="{655B92A9-B399-4F63-A5D0-F369A6953D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49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1107</xdr:row>
      <xdr:rowOff>0</xdr:rowOff>
    </xdr:from>
    <xdr:to>
      <xdr:col>0</xdr:col>
      <xdr:colOff>152400</xdr:colOff>
      <xdr:row>1107</xdr:row>
      <xdr:rowOff>133350</xdr:rowOff>
    </xdr:to>
    <xdr:pic>
      <xdr:nvPicPr>
        <xdr:cNvPr id="1340" name="Picture 108">
          <a:extLst>
            <a:ext uri="{FF2B5EF4-FFF2-40B4-BE49-F238E27FC236}">
              <a16:creationId xmlns:a16="http://schemas.microsoft.com/office/drawing/2014/main" id="{3C07F029-4BBE-425A-9EE4-7BCF218A77F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817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1108</xdr:row>
      <xdr:rowOff>0</xdr:rowOff>
    </xdr:from>
    <xdr:to>
      <xdr:col>0</xdr:col>
      <xdr:colOff>152400</xdr:colOff>
      <xdr:row>1108</xdr:row>
      <xdr:rowOff>133350</xdr:rowOff>
    </xdr:to>
    <xdr:pic>
      <xdr:nvPicPr>
        <xdr:cNvPr id="1341" name="Picture 107">
          <a:extLst>
            <a:ext uri="{FF2B5EF4-FFF2-40B4-BE49-F238E27FC236}">
              <a16:creationId xmlns:a16="http://schemas.microsoft.com/office/drawing/2014/main" id="{33FA6C5D-FE30-402B-B910-3ABF3608C9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97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1109</xdr:row>
      <xdr:rowOff>0</xdr:rowOff>
    </xdr:from>
    <xdr:to>
      <xdr:col>0</xdr:col>
      <xdr:colOff>152400</xdr:colOff>
      <xdr:row>1109</xdr:row>
      <xdr:rowOff>133350</xdr:rowOff>
    </xdr:to>
    <xdr:pic>
      <xdr:nvPicPr>
        <xdr:cNvPr id="1342" name="Picture 106">
          <a:extLst>
            <a:ext uri="{FF2B5EF4-FFF2-40B4-BE49-F238E27FC236}">
              <a16:creationId xmlns:a16="http://schemas.microsoft.com/office/drawing/2014/main" id="{2B6B8F91-66B3-42F4-A9A0-A9A0AF4C8A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14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1110</xdr:row>
      <xdr:rowOff>0</xdr:rowOff>
    </xdr:from>
    <xdr:to>
      <xdr:col>0</xdr:col>
      <xdr:colOff>152400</xdr:colOff>
      <xdr:row>1110</xdr:row>
      <xdr:rowOff>133350</xdr:rowOff>
    </xdr:to>
    <xdr:pic>
      <xdr:nvPicPr>
        <xdr:cNvPr id="1343" name="Picture 105">
          <a:extLst>
            <a:ext uri="{FF2B5EF4-FFF2-40B4-BE49-F238E27FC236}">
              <a16:creationId xmlns:a16="http://schemas.microsoft.com/office/drawing/2014/main" id="{90BF50FE-93FE-4426-8F32-256233C11F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303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1111</xdr:row>
      <xdr:rowOff>0</xdr:rowOff>
    </xdr:from>
    <xdr:to>
      <xdr:col>0</xdr:col>
      <xdr:colOff>152400</xdr:colOff>
      <xdr:row>1111</xdr:row>
      <xdr:rowOff>133350</xdr:rowOff>
    </xdr:to>
    <xdr:pic>
      <xdr:nvPicPr>
        <xdr:cNvPr id="1344" name="Picture 104">
          <a:extLst>
            <a:ext uri="{FF2B5EF4-FFF2-40B4-BE49-F238E27FC236}">
              <a16:creationId xmlns:a16="http://schemas.microsoft.com/office/drawing/2014/main" id="{190BC361-E30A-4DC5-B9E1-9326C1B894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46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1112</xdr:row>
      <xdr:rowOff>0</xdr:rowOff>
    </xdr:from>
    <xdr:to>
      <xdr:col>0</xdr:col>
      <xdr:colOff>152400</xdr:colOff>
      <xdr:row>1112</xdr:row>
      <xdr:rowOff>133350</xdr:rowOff>
    </xdr:to>
    <xdr:pic>
      <xdr:nvPicPr>
        <xdr:cNvPr id="1345" name="Picture 103">
          <a:extLst>
            <a:ext uri="{FF2B5EF4-FFF2-40B4-BE49-F238E27FC236}">
              <a16:creationId xmlns:a16="http://schemas.microsoft.com/office/drawing/2014/main" id="{394C4026-5B66-482D-B791-4C0D6563D1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62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1113</xdr:row>
      <xdr:rowOff>0</xdr:rowOff>
    </xdr:from>
    <xdr:to>
      <xdr:col>0</xdr:col>
      <xdr:colOff>152400</xdr:colOff>
      <xdr:row>1113</xdr:row>
      <xdr:rowOff>133350</xdr:rowOff>
    </xdr:to>
    <xdr:pic>
      <xdr:nvPicPr>
        <xdr:cNvPr id="1346" name="Picture 102">
          <a:extLst>
            <a:ext uri="{FF2B5EF4-FFF2-40B4-BE49-F238E27FC236}">
              <a16:creationId xmlns:a16="http://schemas.microsoft.com/office/drawing/2014/main" id="{CDA978B1-9844-4FB4-BBAD-EC6F6B0A52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789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1114</xdr:row>
      <xdr:rowOff>0</xdr:rowOff>
    </xdr:from>
    <xdr:to>
      <xdr:col>0</xdr:col>
      <xdr:colOff>152400</xdr:colOff>
      <xdr:row>1114</xdr:row>
      <xdr:rowOff>133350</xdr:rowOff>
    </xdr:to>
    <xdr:pic>
      <xdr:nvPicPr>
        <xdr:cNvPr id="1347" name="Picture 101">
          <a:extLst>
            <a:ext uri="{FF2B5EF4-FFF2-40B4-BE49-F238E27FC236}">
              <a16:creationId xmlns:a16="http://schemas.microsoft.com/office/drawing/2014/main" id="{1DABF652-4594-4059-BA31-D1FCB9D9DE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95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1115</xdr:row>
      <xdr:rowOff>0</xdr:rowOff>
    </xdr:from>
    <xdr:to>
      <xdr:col>0</xdr:col>
      <xdr:colOff>152400</xdr:colOff>
      <xdr:row>1115</xdr:row>
      <xdr:rowOff>133350</xdr:rowOff>
    </xdr:to>
    <xdr:pic>
      <xdr:nvPicPr>
        <xdr:cNvPr id="1348" name="Picture 100">
          <a:extLst>
            <a:ext uri="{FF2B5EF4-FFF2-40B4-BE49-F238E27FC236}">
              <a16:creationId xmlns:a16="http://schemas.microsoft.com/office/drawing/2014/main" id="{CB79F88D-A2C2-4C28-9869-473778141A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112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1116</xdr:row>
      <xdr:rowOff>0</xdr:rowOff>
    </xdr:from>
    <xdr:to>
      <xdr:col>0</xdr:col>
      <xdr:colOff>152400</xdr:colOff>
      <xdr:row>1116</xdr:row>
      <xdr:rowOff>133350</xdr:rowOff>
    </xdr:to>
    <xdr:pic>
      <xdr:nvPicPr>
        <xdr:cNvPr id="1349" name="Picture 99">
          <a:extLst>
            <a:ext uri="{FF2B5EF4-FFF2-40B4-BE49-F238E27FC236}">
              <a16:creationId xmlns:a16="http://schemas.microsoft.com/office/drawing/2014/main" id="{E55B21CA-818D-420B-B26F-6DD8211D9F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27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1117</xdr:row>
      <xdr:rowOff>0</xdr:rowOff>
    </xdr:from>
    <xdr:to>
      <xdr:col>0</xdr:col>
      <xdr:colOff>152400</xdr:colOff>
      <xdr:row>1117</xdr:row>
      <xdr:rowOff>133350</xdr:rowOff>
    </xdr:to>
    <xdr:pic>
      <xdr:nvPicPr>
        <xdr:cNvPr id="1351" name="Picture 97">
          <a:extLst>
            <a:ext uri="{FF2B5EF4-FFF2-40B4-BE49-F238E27FC236}">
              <a16:creationId xmlns:a16="http://schemas.microsoft.com/office/drawing/2014/main" id="{2517FB46-BA77-4FB9-AF41-FB2488ADAF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59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1118</xdr:row>
      <xdr:rowOff>0</xdr:rowOff>
    </xdr:from>
    <xdr:to>
      <xdr:col>0</xdr:col>
      <xdr:colOff>152400</xdr:colOff>
      <xdr:row>1118</xdr:row>
      <xdr:rowOff>133350</xdr:rowOff>
    </xdr:to>
    <xdr:pic>
      <xdr:nvPicPr>
        <xdr:cNvPr id="1352" name="Picture 96">
          <a:extLst>
            <a:ext uri="{FF2B5EF4-FFF2-40B4-BE49-F238E27FC236}">
              <a16:creationId xmlns:a16="http://schemas.microsoft.com/office/drawing/2014/main" id="{3DD990B5-CACE-468D-9497-1A9DC2DD8D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760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1119</xdr:row>
      <xdr:rowOff>0</xdr:rowOff>
    </xdr:from>
    <xdr:to>
      <xdr:col>0</xdr:col>
      <xdr:colOff>152400</xdr:colOff>
      <xdr:row>1119</xdr:row>
      <xdr:rowOff>133350</xdr:rowOff>
    </xdr:to>
    <xdr:pic>
      <xdr:nvPicPr>
        <xdr:cNvPr id="1353" name="Picture 95">
          <a:extLst>
            <a:ext uri="{FF2B5EF4-FFF2-40B4-BE49-F238E27FC236}">
              <a16:creationId xmlns:a16="http://schemas.microsoft.com/office/drawing/2014/main" id="{38C22587-9A1A-4EF1-9BCB-EB03A89986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92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1120</xdr:row>
      <xdr:rowOff>0</xdr:rowOff>
    </xdr:from>
    <xdr:to>
      <xdr:col>0</xdr:col>
      <xdr:colOff>152400</xdr:colOff>
      <xdr:row>1120</xdr:row>
      <xdr:rowOff>133350</xdr:rowOff>
    </xdr:to>
    <xdr:pic>
      <xdr:nvPicPr>
        <xdr:cNvPr id="1354" name="Picture 94">
          <a:extLst>
            <a:ext uri="{FF2B5EF4-FFF2-40B4-BE49-F238E27FC236}">
              <a16:creationId xmlns:a16="http://schemas.microsoft.com/office/drawing/2014/main" id="{577B428D-A010-45F0-8D68-F81BCC245F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84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1121</xdr:row>
      <xdr:rowOff>0</xdr:rowOff>
    </xdr:from>
    <xdr:to>
      <xdr:col>0</xdr:col>
      <xdr:colOff>152400</xdr:colOff>
      <xdr:row>1121</xdr:row>
      <xdr:rowOff>133350</xdr:rowOff>
    </xdr:to>
    <xdr:pic>
      <xdr:nvPicPr>
        <xdr:cNvPr id="1355" name="Picture 93">
          <a:extLst>
            <a:ext uri="{FF2B5EF4-FFF2-40B4-BE49-F238E27FC236}">
              <a16:creationId xmlns:a16="http://schemas.microsoft.com/office/drawing/2014/main" id="{AE585F1E-9B38-48AE-9543-78D39D0CD8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24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1122</xdr:row>
      <xdr:rowOff>0</xdr:rowOff>
    </xdr:from>
    <xdr:to>
      <xdr:col>0</xdr:col>
      <xdr:colOff>152400</xdr:colOff>
      <xdr:row>1122</xdr:row>
      <xdr:rowOff>133350</xdr:rowOff>
    </xdr:to>
    <xdr:pic>
      <xdr:nvPicPr>
        <xdr:cNvPr id="1356" name="Picture 92">
          <a:extLst>
            <a:ext uri="{FF2B5EF4-FFF2-40B4-BE49-F238E27FC236}">
              <a16:creationId xmlns:a16="http://schemas.microsoft.com/office/drawing/2014/main" id="{43869124-0B2F-4095-BADD-F1B3710FF7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408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1123</xdr:row>
      <xdr:rowOff>0</xdr:rowOff>
    </xdr:from>
    <xdr:to>
      <xdr:col>0</xdr:col>
      <xdr:colOff>152400</xdr:colOff>
      <xdr:row>1123</xdr:row>
      <xdr:rowOff>133350</xdr:rowOff>
    </xdr:to>
    <xdr:pic>
      <xdr:nvPicPr>
        <xdr:cNvPr id="1357" name="Picture 91">
          <a:extLst>
            <a:ext uri="{FF2B5EF4-FFF2-40B4-BE49-F238E27FC236}">
              <a16:creationId xmlns:a16="http://schemas.microsoft.com/office/drawing/2014/main" id="{8DF48803-7E54-491D-8428-12D617FA2B4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57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1124</xdr:row>
      <xdr:rowOff>0</xdr:rowOff>
    </xdr:from>
    <xdr:to>
      <xdr:col>0</xdr:col>
      <xdr:colOff>152400</xdr:colOff>
      <xdr:row>1124</xdr:row>
      <xdr:rowOff>133350</xdr:rowOff>
    </xdr:to>
    <xdr:pic>
      <xdr:nvPicPr>
        <xdr:cNvPr id="1358" name="Picture 90">
          <a:extLst>
            <a:ext uri="{FF2B5EF4-FFF2-40B4-BE49-F238E27FC236}">
              <a16:creationId xmlns:a16="http://schemas.microsoft.com/office/drawing/2014/main" id="{D31D1DBB-60D7-4F86-8B09-F25E9581C6A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732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1125</xdr:row>
      <xdr:rowOff>0</xdr:rowOff>
    </xdr:from>
    <xdr:to>
      <xdr:col>0</xdr:col>
      <xdr:colOff>152400</xdr:colOff>
      <xdr:row>1125</xdr:row>
      <xdr:rowOff>133350</xdr:rowOff>
    </xdr:to>
    <xdr:pic>
      <xdr:nvPicPr>
        <xdr:cNvPr id="1359" name="Picture 89">
          <a:extLst>
            <a:ext uri="{FF2B5EF4-FFF2-40B4-BE49-F238E27FC236}">
              <a16:creationId xmlns:a16="http://schemas.microsoft.com/office/drawing/2014/main" id="{32B25D13-057E-45BD-8FCB-9D2748A2C3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89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1126</xdr:row>
      <xdr:rowOff>0</xdr:rowOff>
    </xdr:from>
    <xdr:to>
      <xdr:col>0</xdr:col>
      <xdr:colOff>152400</xdr:colOff>
      <xdr:row>1126</xdr:row>
      <xdr:rowOff>133350</xdr:rowOff>
    </xdr:to>
    <xdr:pic>
      <xdr:nvPicPr>
        <xdr:cNvPr id="1360" name="Picture 88">
          <a:extLst>
            <a:ext uri="{FF2B5EF4-FFF2-40B4-BE49-F238E27FC236}">
              <a16:creationId xmlns:a16="http://schemas.microsoft.com/office/drawing/2014/main" id="{BE1BBA56-7916-46E6-8F50-0264641D3B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56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1127</xdr:row>
      <xdr:rowOff>0</xdr:rowOff>
    </xdr:from>
    <xdr:to>
      <xdr:col>0</xdr:col>
      <xdr:colOff>152400</xdr:colOff>
      <xdr:row>1127</xdr:row>
      <xdr:rowOff>133350</xdr:rowOff>
    </xdr:to>
    <xdr:pic>
      <xdr:nvPicPr>
        <xdr:cNvPr id="1361" name="Picture 87">
          <a:extLst>
            <a:ext uri="{FF2B5EF4-FFF2-40B4-BE49-F238E27FC236}">
              <a16:creationId xmlns:a16="http://schemas.microsoft.com/office/drawing/2014/main" id="{9B07AA30-D18A-4CE9-AC62-44A989AA0C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21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1128</xdr:row>
      <xdr:rowOff>0</xdr:rowOff>
    </xdr:from>
    <xdr:to>
      <xdr:col>0</xdr:col>
      <xdr:colOff>152400</xdr:colOff>
      <xdr:row>1128</xdr:row>
      <xdr:rowOff>133350</xdr:rowOff>
    </xdr:to>
    <xdr:pic>
      <xdr:nvPicPr>
        <xdr:cNvPr id="1362" name="Picture 86">
          <a:extLst>
            <a:ext uri="{FF2B5EF4-FFF2-40B4-BE49-F238E27FC236}">
              <a16:creationId xmlns:a16="http://schemas.microsoft.com/office/drawing/2014/main" id="{23ACA296-A55A-47BD-BBBC-CB6DE3FD65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379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1129</xdr:row>
      <xdr:rowOff>0</xdr:rowOff>
    </xdr:from>
    <xdr:to>
      <xdr:col>0</xdr:col>
      <xdr:colOff>152400</xdr:colOff>
      <xdr:row>1129</xdr:row>
      <xdr:rowOff>133350</xdr:rowOff>
    </xdr:to>
    <xdr:pic>
      <xdr:nvPicPr>
        <xdr:cNvPr id="1363" name="Picture 85">
          <a:extLst>
            <a:ext uri="{FF2B5EF4-FFF2-40B4-BE49-F238E27FC236}">
              <a16:creationId xmlns:a16="http://schemas.microsoft.com/office/drawing/2014/main" id="{DF5C052C-EF34-40F8-AC5C-5CA13D54C0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541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1130</xdr:row>
      <xdr:rowOff>0</xdr:rowOff>
    </xdr:from>
    <xdr:to>
      <xdr:col>0</xdr:col>
      <xdr:colOff>152400</xdr:colOff>
      <xdr:row>1130</xdr:row>
      <xdr:rowOff>133350</xdr:rowOff>
    </xdr:to>
    <xdr:pic>
      <xdr:nvPicPr>
        <xdr:cNvPr id="1364" name="Picture 84">
          <a:extLst>
            <a:ext uri="{FF2B5EF4-FFF2-40B4-BE49-F238E27FC236}">
              <a16:creationId xmlns:a16="http://schemas.microsoft.com/office/drawing/2014/main" id="{EE17A154-557F-47DA-B9FA-EA1C4B5565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703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1131</xdr:row>
      <xdr:rowOff>0</xdr:rowOff>
    </xdr:from>
    <xdr:to>
      <xdr:col>0</xdr:col>
      <xdr:colOff>152400</xdr:colOff>
      <xdr:row>1131</xdr:row>
      <xdr:rowOff>133350</xdr:rowOff>
    </xdr:to>
    <xdr:pic>
      <xdr:nvPicPr>
        <xdr:cNvPr id="1365" name="Picture 83">
          <a:extLst>
            <a:ext uri="{FF2B5EF4-FFF2-40B4-BE49-F238E27FC236}">
              <a16:creationId xmlns:a16="http://schemas.microsoft.com/office/drawing/2014/main" id="{C5B7E7FC-3CA3-4E13-BFCB-7BBCF2B398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865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1132</xdr:row>
      <xdr:rowOff>0</xdr:rowOff>
    </xdr:from>
    <xdr:to>
      <xdr:col>0</xdr:col>
      <xdr:colOff>152400</xdr:colOff>
      <xdr:row>1132</xdr:row>
      <xdr:rowOff>133350</xdr:rowOff>
    </xdr:to>
    <xdr:pic>
      <xdr:nvPicPr>
        <xdr:cNvPr id="1366" name="Picture 82">
          <a:extLst>
            <a:ext uri="{FF2B5EF4-FFF2-40B4-BE49-F238E27FC236}">
              <a16:creationId xmlns:a16="http://schemas.microsoft.com/office/drawing/2014/main" id="{6840DBA5-B0AC-4373-8E71-BAA81BFB48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027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1133</xdr:row>
      <xdr:rowOff>0</xdr:rowOff>
    </xdr:from>
    <xdr:to>
      <xdr:col>0</xdr:col>
      <xdr:colOff>152400</xdr:colOff>
      <xdr:row>1133</xdr:row>
      <xdr:rowOff>133350</xdr:rowOff>
    </xdr:to>
    <xdr:pic>
      <xdr:nvPicPr>
        <xdr:cNvPr id="1367" name="Picture 81">
          <a:extLst>
            <a:ext uri="{FF2B5EF4-FFF2-40B4-BE49-F238E27FC236}">
              <a16:creationId xmlns:a16="http://schemas.microsoft.com/office/drawing/2014/main" id="{7A199CC5-D3A8-47DC-A4E2-D67E92F628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189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1134</xdr:row>
      <xdr:rowOff>0</xdr:rowOff>
    </xdr:from>
    <xdr:to>
      <xdr:col>0</xdr:col>
      <xdr:colOff>152400</xdr:colOff>
      <xdr:row>1134</xdr:row>
      <xdr:rowOff>133350</xdr:rowOff>
    </xdr:to>
    <xdr:pic>
      <xdr:nvPicPr>
        <xdr:cNvPr id="1368" name="Picture 80">
          <a:extLst>
            <a:ext uri="{FF2B5EF4-FFF2-40B4-BE49-F238E27FC236}">
              <a16:creationId xmlns:a16="http://schemas.microsoft.com/office/drawing/2014/main" id="{DA6FEFB7-531C-4A37-8DFA-523C90ED51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351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1135</xdr:row>
      <xdr:rowOff>0</xdr:rowOff>
    </xdr:from>
    <xdr:to>
      <xdr:col>0</xdr:col>
      <xdr:colOff>152400</xdr:colOff>
      <xdr:row>1135</xdr:row>
      <xdr:rowOff>133350</xdr:rowOff>
    </xdr:to>
    <xdr:pic>
      <xdr:nvPicPr>
        <xdr:cNvPr id="1369" name="Picture 79">
          <a:extLst>
            <a:ext uri="{FF2B5EF4-FFF2-40B4-BE49-F238E27FC236}">
              <a16:creationId xmlns:a16="http://schemas.microsoft.com/office/drawing/2014/main" id="{66B48AF0-5A5E-4FF4-A0FD-2F9650CF697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13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1136</xdr:row>
      <xdr:rowOff>0</xdr:rowOff>
    </xdr:from>
    <xdr:to>
      <xdr:col>0</xdr:col>
      <xdr:colOff>152400</xdr:colOff>
      <xdr:row>1136</xdr:row>
      <xdr:rowOff>133350</xdr:rowOff>
    </xdr:to>
    <xdr:pic>
      <xdr:nvPicPr>
        <xdr:cNvPr id="1370" name="Picture 78">
          <a:extLst>
            <a:ext uri="{FF2B5EF4-FFF2-40B4-BE49-F238E27FC236}">
              <a16:creationId xmlns:a16="http://schemas.microsoft.com/office/drawing/2014/main" id="{0D7BA3C7-2B74-4E5A-B39B-FADC53D793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675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1137</xdr:row>
      <xdr:rowOff>0</xdr:rowOff>
    </xdr:from>
    <xdr:to>
      <xdr:col>0</xdr:col>
      <xdr:colOff>152400</xdr:colOff>
      <xdr:row>1137</xdr:row>
      <xdr:rowOff>133350</xdr:rowOff>
    </xdr:to>
    <xdr:pic>
      <xdr:nvPicPr>
        <xdr:cNvPr id="1371" name="Picture 77">
          <a:extLst>
            <a:ext uri="{FF2B5EF4-FFF2-40B4-BE49-F238E27FC236}">
              <a16:creationId xmlns:a16="http://schemas.microsoft.com/office/drawing/2014/main" id="{0D124B6C-6F1F-4416-91C1-D378453D59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837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1138</xdr:row>
      <xdr:rowOff>0</xdr:rowOff>
    </xdr:from>
    <xdr:to>
      <xdr:col>0</xdr:col>
      <xdr:colOff>152400</xdr:colOff>
      <xdr:row>1138</xdr:row>
      <xdr:rowOff>133350</xdr:rowOff>
    </xdr:to>
    <xdr:pic>
      <xdr:nvPicPr>
        <xdr:cNvPr id="1372" name="Picture 76">
          <a:extLst>
            <a:ext uri="{FF2B5EF4-FFF2-40B4-BE49-F238E27FC236}">
              <a16:creationId xmlns:a16="http://schemas.microsoft.com/office/drawing/2014/main" id="{077CE94F-7160-4514-9783-80D4505935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999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1139</xdr:row>
      <xdr:rowOff>0</xdr:rowOff>
    </xdr:from>
    <xdr:to>
      <xdr:col>0</xdr:col>
      <xdr:colOff>152400</xdr:colOff>
      <xdr:row>1139</xdr:row>
      <xdr:rowOff>133350</xdr:rowOff>
    </xdr:to>
    <xdr:pic>
      <xdr:nvPicPr>
        <xdr:cNvPr id="1373" name="Picture 75">
          <a:extLst>
            <a:ext uri="{FF2B5EF4-FFF2-40B4-BE49-F238E27FC236}">
              <a16:creationId xmlns:a16="http://schemas.microsoft.com/office/drawing/2014/main" id="{594370A2-C743-47E2-99E6-C14147EA8C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61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1140</xdr:row>
      <xdr:rowOff>0</xdr:rowOff>
    </xdr:from>
    <xdr:to>
      <xdr:col>0</xdr:col>
      <xdr:colOff>152400</xdr:colOff>
      <xdr:row>1140</xdr:row>
      <xdr:rowOff>133350</xdr:rowOff>
    </xdr:to>
    <xdr:pic>
      <xdr:nvPicPr>
        <xdr:cNvPr id="1374" name="Picture 74">
          <a:extLst>
            <a:ext uri="{FF2B5EF4-FFF2-40B4-BE49-F238E27FC236}">
              <a16:creationId xmlns:a16="http://schemas.microsoft.com/office/drawing/2014/main" id="{D2F7D9E6-3F8C-4167-92F6-A0369F07A2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323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1141</xdr:row>
      <xdr:rowOff>0</xdr:rowOff>
    </xdr:from>
    <xdr:to>
      <xdr:col>0</xdr:col>
      <xdr:colOff>152400</xdr:colOff>
      <xdr:row>1141</xdr:row>
      <xdr:rowOff>133350</xdr:rowOff>
    </xdr:to>
    <xdr:pic>
      <xdr:nvPicPr>
        <xdr:cNvPr id="1375" name="Picture 73">
          <a:extLst>
            <a:ext uri="{FF2B5EF4-FFF2-40B4-BE49-F238E27FC236}">
              <a16:creationId xmlns:a16="http://schemas.microsoft.com/office/drawing/2014/main" id="{CA8700B1-0F39-4E6A-8418-95940294F0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484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1142</xdr:row>
      <xdr:rowOff>0</xdr:rowOff>
    </xdr:from>
    <xdr:to>
      <xdr:col>0</xdr:col>
      <xdr:colOff>152400</xdr:colOff>
      <xdr:row>1142</xdr:row>
      <xdr:rowOff>133350</xdr:rowOff>
    </xdr:to>
    <xdr:pic>
      <xdr:nvPicPr>
        <xdr:cNvPr id="1376" name="Picture 72">
          <a:extLst>
            <a:ext uri="{FF2B5EF4-FFF2-40B4-BE49-F238E27FC236}">
              <a16:creationId xmlns:a16="http://schemas.microsoft.com/office/drawing/2014/main" id="{54B55A49-A10D-425B-B1C5-115C361F72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646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1143</xdr:row>
      <xdr:rowOff>0</xdr:rowOff>
    </xdr:from>
    <xdr:to>
      <xdr:col>0</xdr:col>
      <xdr:colOff>152400</xdr:colOff>
      <xdr:row>1143</xdr:row>
      <xdr:rowOff>133350</xdr:rowOff>
    </xdr:to>
    <xdr:pic>
      <xdr:nvPicPr>
        <xdr:cNvPr id="1377" name="Picture 71">
          <a:extLst>
            <a:ext uri="{FF2B5EF4-FFF2-40B4-BE49-F238E27FC236}">
              <a16:creationId xmlns:a16="http://schemas.microsoft.com/office/drawing/2014/main" id="{0000AF85-4079-47ED-835D-3AD78309FB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808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1144</xdr:row>
      <xdr:rowOff>0</xdr:rowOff>
    </xdr:from>
    <xdr:to>
      <xdr:col>0</xdr:col>
      <xdr:colOff>152400</xdr:colOff>
      <xdr:row>1144</xdr:row>
      <xdr:rowOff>133350</xdr:rowOff>
    </xdr:to>
    <xdr:pic>
      <xdr:nvPicPr>
        <xdr:cNvPr id="1378" name="Picture 70">
          <a:extLst>
            <a:ext uri="{FF2B5EF4-FFF2-40B4-BE49-F238E27FC236}">
              <a16:creationId xmlns:a16="http://schemas.microsoft.com/office/drawing/2014/main" id="{D5EF46FA-306D-47A5-B8D1-E94FF8327F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970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1145</xdr:row>
      <xdr:rowOff>0</xdr:rowOff>
    </xdr:from>
    <xdr:to>
      <xdr:col>0</xdr:col>
      <xdr:colOff>152400</xdr:colOff>
      <xdr:row>1145</xdr:row>
      <xdr:rowOff>133350</xdr:rowOff>
    </xdr:to>
    <xdr:pic>
      <xdr:nvPicPr>
        <xdr:cNvPr id="1379" name="Picture 69">
          <a:extLst>
            <a:ext uri="{FF2B5EF4-FFF2-40B4-BE49-F238E27FC236}">
              <a16:creationId xmlns:a16="http://schemas.microsoft.com/office/drawing/2014/main" id="{C0CF832D-9EE5-4F65-96BA-3CC5FB1A5F5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32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1146</xdr:row>
      <xdr:rowOff>0</xdr:rowOff>
    </xdr:from>
    <xdr:to>
      <xdr:col>0</xdr:col>
      <xdr:colOff>152400</xdr:colOff>
      <xdr:row>1146</xdr:row>
      <xdr:rowOff>133350</xdr:rowOff>
    </xdr:to>
    <xdr:pic>
      <xdr:nvPicPr>
        <xdr:cNvPr id="1380" name="Picture 68">
          <a:extLst>
            <a:ext uri="{FF2B5EF4-FFF2-40B4-BE49-F238E27FC236}">
              <a16:creationId xmlns:a16="http://schemas.microsoft.com/office/drawing/2014/main" id="{12C06F82-A25B-499D-9349-3D35937D49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294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1147</xdr:row>
      <xdr:rowOff>0</xdr:rowOff>
    </xdr:from>
    <xdr:to>
      <xdr:col>0</xdr:col>
      <xdr:colOff>152400</xdr:colOff>
      <xdr:row>1147</xdr:row>
      <xdr:rowOff>133350</xdr:rowOff>
    </xdr:to>
    <xdr:pic>
      <xdr:nvPicPr>
        <xdr:cNvPr id="1381" name="Picture 67">
          <a:extLst>
            <a:ext uri="{FF2B5EF4-FFF2-40B4-BE49-F238E27FC236}">
              <a16:creationId xmlns:a16="http://schemas.microsoft.com/office/drawing/2014/main" id="{0D4F47DB-4424-482A-A783-9A9C4E28B1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45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1148</xdr:row>
      <xdr:rowOff>0</xdr:rowOff>
    </xdr:from>
    <xdr:to>
      <xdr:col>0</xdr:col>
      <xdr:colOff>152400</xdr:colOff>
      <xdr:row>1148</xdr:row>
      <xdr:rowOff>133350</xdr:rowOff>
    </xdr:to>
    <xdr:pic>
      <xdr:nvPicPr>
        <xdr:cNvPr id="1382" name="Picture 66">
          <a:extLst>
            <a:ext uri="{FF2B5EF4-FFF2-40B4-BE49-F238E27FC236}">
              <a16:creationId xmlns:a16="http://schemas.microsoft.com/office/drawing/2014/main" id="{21A3BE8A-C1E3-49B1-962F-F682C1EB80F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618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1149</xdr:row>
      <xdr:rowOff>0</xdr:rowOff>
    </xdr:from>
    <xdr:to>
      <xdr:col>0</xdr:col>
      <xdr:colOff>152400</xdr:colOff>
      <xdr:row>1149</xdr:row>
      <xdr:rowOff>133350</xdr:rowOff>
    </xdr:to>
    <xdr:pic>
      <xdr:nvPicPr>
        <xdr:cNvPr id="1383" name="Picture 65">
          <a:extLst>
            <a:ext uri="{FF2B5EF4-FFF2-40B4-BE49-F238E27FC236}">
              <a16:creationId xmlns:a16="http://schemas.microsoft.com/office/drawing/2014/main" id="{89A78D5D-DBCE-4A31-B8E5-FE3813F12C5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780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1150</xdr:row>
      <xdr:rowOff>0</xdr:rowOff>
    </xdr:from>
    <xdr:to>
      <xdr:col>0</xdr:col>
      <xdr:colOff>152400</xdr:colOff>
      <xdr:row>1150</xdr:row>
      <xdr:rowOff>133350</xdr:rowOff>
    </xdr:to>
    <xdr:pic>
      <xdr:nvPicPr>
        <xdr:cNvPr id="1385" name="Picture 63">
          <a:extLst>
            <a:ext uri="{FF2B5EF4-FFF2-40B4-BE49-F238E27FC236}">
              <a16:creationId xmlns:a16="http://schemas.microsoft.com/office/drawing/2014/main" id="{71F051DB-09FD-4EA4-947F-A2B855BC2F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104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1151</xdr:row>
      <xdr:rowOff>0</xdr:rowOff>
    </xdr:from>
    <xdr:to>
      <xdr:col>0</xdr:col>
      <xdr:colOff>152400</xdr:colOff>
      <xdr:row>1151</xdr:row>
      <xdr:rowOff>133350</xdr:rowOff>
    </xdr:to>
    <xdr:pic>
      <xdr:nvPicPr>
        <xdr:cNvPr id="1386" name="Picture 62">
          <a:extLst>
            <a:ext uri="{FF2B5EF4-FFF2-40B4-BE49-F238E27FC236}">
              <a16:creationId xmlns:a16="http://schemas.microsoft.com/office/drawing/2014/main" id="{AB0D86A7-C7C6-47FD-89AA-4425705A5C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266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1152</xdr:row>
      <xdr:rowOff>0</xdr:rowOff>
    </xdr:from>
    <xdr:to>
      <xdr:col>0</xdr:col>
      <xdr:colOff>152400</xdr:colOff>
      <xdr:row>1152</xdr:row>
      <xdr:rowOff>133350</xdr:rowOff>
    </xdr:to>
    <xdr:pic>
      <xdr:nvPicPr>
        <xdr:cNvPr id="1388" name="Picture 60">
          <a:extLst>
            <a:ext uri="{FF2B5EF4-FFF2-40B4-BE49-F238E27FC236}">
              <a16:creationId xmlns:a16="http://schemas.microsoft.com/office/drawing/2014/main" id="{E5B6B839-CB05-4047-B9BB-12E91D26C8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589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1153</xdr:row>
      <xdr:rowOff>0</xdr:rowOff>
    </xdr:from>
    <xdr:to>
      <xdr:col>0</xdr:col>
      <xdr:colOff>152400</xdr:colOff>
      <xdr:row>1153</xdr:row>
      <xdr:rowOff>133350</xdr:rowOff>
    </xdr:to>
    <xdr:pic>
      <xdr:nvPicPr>
        <xdr:cNvPr id="1389" name="Picture 59">
          <a:extLst>
            <a:ext uri="{FF2B5EF4-FFF2-40B4-BE49-F238E27FC236}">
              <a16:creationId xmlns:a16="http://schemas.microsoft.com/office/drawing/2014/main" id="{6CC90B83-A96E-4342-A6DB-0933BA026B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751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1154</xdr:row>
      <xdr:rowOff>0</xdr:rowOff>
    </xdr:from>
    <xdr:to>
      <xdr:col>0</xdr:col>
      <xdr:colOff>152400</xdr:colOff>
      <xdr:row>1154</xdr:row>
      <xdr:rowOff>133350</xdr:rowOff>
    </xdr:to>
    <xdr:pic>
      <xdr:nvPicPr>
        <xdr:cNvPr id="1391" name="Picture 57">
          <a:extLst>
            <a:ext uri="{FF2B5EF4-FFF2-40B4-BE49-F238E27FC236}">
              <a16:creationId xmlns:a16="http://schemas.microsoft.com/office/drawing/2014/main" id="{198A5067-F1A3-4CE6-8A45-1FD33968EA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075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1155</xdr:row>
      <xdr:rowOff>0</xdr:rowOff>
    </xdr:from>
    <xdr:to>
      <xdr:col>0</xdr:col>
      <xdr:colOff>152400</xdr:colOff>
      <xdr:row>1155</xdr:row>
      <xdr:rowOff>133350</xdr:rowOff>
    </xdr:to>
    <xdr:pic>
      <xdr:nvPicPr>
        <xdr:cNvPr id="1392" name="Picture 56">
          <a:extLst>
            <a:ext uri="{FF2B5EF4-FFF2-40B4-BE49-F238E27FC236}">
              <a16:creationId xmlns:a16="http://schemas.microsoft.com/office/drawing/2014/main" id="{890341ED-9FDC-4C9F-ACEF-FCD2F96F0E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237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1156</xdr:row>
      <xdr:rowOff>0</xdr:rowOff>
    </xdr:from>
    <xdr:to>
      <xdr:col>0</xdr:col>
      <xdr:colOff>152400</xdr:colOff>
      <xdr:row>1156</xdr:row>
      <xdr:rowOff>133350</xdr:rowOff>
    </xdr:to>
    <xdr:pic>
      <xdr:nvPicPr>
        <xdr:cNvPr id="1393" name="Picture 55">
          <a:extLst>
            <a:ext uri="{FF2B5EF4-FFF2-40B4-BE49-F238E27FC236}">
              <a16:creationId xmlns:a16="http://schemas.microsoft.com/office/drawing/2014/main" id="{F51D98E7-0E6B-4B0E-8BC0-C99963D3AA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399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1157</xdr:row>
      <xdr:rowOff>0</xdr:rowOff>
    </xdr:from>
    <xdr:to>
      <xdr:col>0</xdr:col>
      <xdr:colOff>152400</xdr:colOff>
      <xdr:row>1157</xdr:row>
      <xdr:rowOff>133350</xdr:rowOff>
    </xdr:to>
    <xdr:pic>
      <xdr:nvPicPr>
        <xdr:cNvPr id="1394" name="Picture 54">
          <a:extLst>
            <a:ext uri="{FF2B5EF4-FFF2-40B4-BE49-F238E27FC236}">
              <a16:creationId xmlns:a16="http://schemas.microsoft.com/office/drawing/2014/main" id="{76CABAEB-68FE-432C-9AA1-E49B6EAD9A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561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1158</xdr:row>
      <xdr:rowOff>0</xdr:rowOff>
    </xdr:from>
    <xdr:to>
      <xdr:col>0</xdr:col>
      <xdr:colOff>152400</xdr:colOff>
      <xdr:row>1158</xdr:row>
      <xdr:rowOff>133350</xdr:rowOff>
    </xdr:to>
    <xdr:pic>
      <xdr:nvPicPr>
        <xdr:cNvPr id="1395" name="Picture 53">
          <a:extLst>
            <a:ext uri="{FF2B5EF4-FFF2-40B4-BE49-F238E27FC236}">
              <a16:creationId xmlns:a16="http://schemas.microsoft.com/office/drawing/2014/main" id="{19E39530-486D-407B-AA68-EB76D436A75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23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1159</xdr:row>
      <xdr:rowOff>0</xdr:rowOff>
    </xdr:from>
    <xdr:to>
      <xdr:col>0</xdr:col>
      <xdr:colOff>152400</xdr:colOff>
      <xdr:row>1159</xdr:row>
      <xdr:rowOff>133350</xdr:rowOff>
    </xdr:to>
    <xdr:pic>
      <xdr:nvPicPr>
        <xdr:cNvPr id="1396" name="Picture 52">
          <a:extLst>
            <a:ext uri="{FF2B5EF4-FFF2-40B4-BE49-F238E27FC236}">
              <a16:creationId xmlns:a16="http://schemas.microsoft.com/office/drawing/2014/main" id="{BCA4E382-6261-47D8-A4AD-31A1D7589D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885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1160</xdr:row>
      <xdr:rowOff>0</xdr:rowOff>
    </xdr:from>
    <xdr:to>
      <xdr:col>0</xdr:col>
      <xdr:colOff>152400</xdr:colOff>
      <xdr:row>1160</xdr:row>
      <xdr:rowOff>133350</xdr:rowOff>
    </xdr:to>
    <xdr:pic>
      <xdr:nvPicPr>
        <xdr:cNvPr id="1399" name="Picture 49">
          <a:extLst>
            <a:ext uri="{FF2B5EF4-FFF2-40B4-BE49-F238E27FC236}">
              <a16:creationId xmlns:a16="http://schemas.microsoft.com/office/drawing/2014/main" id="{6E4BAE6E-FE30-471E-9346-911E978B99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371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1161</xdr:row>
      <xdr:rowOff>0</xdr:rowOff>
    </xdr:from>
    <xdr:to>
      <xdr:col>0</xdr:col>
      <xdr:colOff>152400</xdr:colOff>
      <xdr:row>1161</xdr:row>
      <xdr:rowOff>133350</xdr:rowOff>
    </xdr:to>
    <xdr:pic>
      <xdr:nvPicPr>
        <xdr:cNvPr id="1400" name="Picture 48">
          <a:extLst>
            <a:ext uri="{FF2B5EF4-FFF2-40B4-BE49-F238E27FC236}">
              <a16:creationId xmlns:a16="http://schemas.microsoft.com/office/drawing/2014/main" id="{E4BD955A-28BA-46A8-A596-724D6E51E8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33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1162</xdr:row>
      <xdr:rowOff>0</xdr:rowOff>
    </xdr:from>
    <xdr:to>
      <xdr:col>0</xdr:col>
      <xdr:colOff>152400</xdr:colOff>
      <xdr:row>1162</xdr:row>
      <xdr:rowOff>133350</xdr:rowOff>
    </xdr:to>
    <xdr:pic>
      <xdr:nvPicPr>
        <xdr:cNvPr id="1401" name="Picture 47">
          <a:extLst>
            <a:ext uri="{FF2B5EF4-FFF2-40B4-BE49-F238E27FC236}">
              <a16:creationId xmlns:a16="http://schemas.microsoft.com/office/drawing/2014/main" id="{8FC70E2D-2D06-45A7-8FFD-E3E83D054C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1163</xdr:row>
      <xdr:rowOff>0</xdr:rowOff>
    </xdr:from>
    <xdr:to>
      <xdr:col>0</xdr:col>
      <xdr:colOff>152400</xdr:colOff>
      <xdr:row>1163</xdr:row>
      <xdr:rowOff>133350</xdr:rowOff>
    </xdr:to>
    <xdr:pic>
      <xdr:nvPicPr>
        <xdr:cNvPr id="1402" name="Picture 46">
          <a:extLst>
            <a:ext uri="{FF2B5EF4-FFF2-40B4-BE49-F238E27FC236}">
              <a16:creationId xmlns:a16="http://schemas.microsoft.com/office/drawing/2014/main" id="{9B221352-D9E0-4E0D-9C90-D785912C0E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856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1164</xdr:row>
      <xdr:rowOff>0</xdr:rowOff>
    </xdr:from>
    <xdr:to>
      <xdr:col>0</xdr:col>
      <xdr:colOff>152400</xdr:colOff>
      <xdr:row>1164</xdr:row>
      <xdr:rowOff>133350</xdr:rowOff>
    </xdr:to>
    <xdr:pic>
      <xdr:nvPicPr>
        <xdr:cNvPr id="1403" name="Picture 45">
          <a:extLst>
            <a:ext uri="{FF2B5EF4-FFF2-40B4-BE49-F238E27FC236}">
              <a16:creationId xmlns:a16="http://schemas.microsoft.com/office/drawing/2014/main" id="{971C0190-A394-487D-A298-A20850FDB75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018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1165</xdr:row>
      <xdr:rowOff>0</xdr:rowOff>
    </xdr:from>
    <xdr:to>
      <xdr:col>0</xdr:col>
      <xdr:colOff>152400</xdr:colOff>
      <xdr:row>1165</xdr:row>
      <xdr:rowOff>133350</xdr:rowOff>
    </xdr:to>
    <xdr:pic>
      <xdr:nvPicPr>
        <xdr:cNvPr id="1404" name="Picture 44">
          <a:extLst>
            <a:ext uri="{FF2B5EF4-FFF2-40B4-BE49-F238E27FC236}">
              <a16:creationId xmlns:a16="http://schemas.microsoft.com/office/drawing/2014/main" id="{FECAA407-C70A-48A4-B554-E4470E90B8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180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1166</xdr:row>
      <xdr:rowOff>0</xdr:rowOff>
    </xdr:from>
    <xdr:to>
      <xdr:col>0</xdr:col>
      <xdr:colOff>152400</xdr:colOff>
      <xdr:row>1166</xdr:row>
      <xdr:rowOff>133350</xdr:rowOff>
    </xdr:to>
    <xdr:pic>
      <xdr:nvPicPr>
        <xdr:cNvPr id="1405" name="Picture 43">
          <a:extLst>
            <a:ext uri="{FF2B5EF4-FFF2-40B4-BE49-F238E27FC236}">
              <a16:creationId xmlns:a16="http://schemas.microsoft.com/office/drawing/2014/main" id="{5E9224B6-A663-48E3-8B7B-EE92AC92AF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342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1167</xdr:row>
      <xdr:rowOff>0</xdr:rowOff>
    </xdr:from>
    <xdr:to>
      <xdr:col>0</xdr:col>
      <xdr:colOff>152400</xdr:colOff>
      <xdr:row>1167</xdr:row>
      <xdr:rowOff>133350</xdr:rowOff>
    </xdr:to>
    <xdr:pic>
      <xdr:nvPicPr>
        <xdr:cNvPr id="1406" name="Picture 42">
          <a:extLst>
            <a:ext uri="{FF2B5EF4-FFF2-40B4-BE49-F238E27FC236}">
              <a16:creationId xmlns:a16="http://schemas.microsoft.com/office/drawing/2014/main" id="{EF1CB115-85E2-417C-A94E-2760007EFCA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04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1168</xdr:row>
      <xdr:rowOff>0</xdr:rowOff>
    </xdr:from>
    <xdr:to>
      <xdr:col>0</xdr:col>
      <xdr:colOff>152400</xdr:colOff>
      <xdr:row>1168</xdr:row>
      <xdr:rowOff>133350</xdr:rowOff>
    </xdr:to>
    <xdr:pic>
      <xdr:nvPicPr>
        <xdr:cNvPr id="1407" name="Picture 41">
          <a:extLst>
            <a:ext uri="{FF2B5EF4-FFF2-40B4-BE49-F238E27FC236}">
              <a16:creationId xmlns:a16="http://schemas.microsoft.com/office/drawing/2014/main" id="{E4DB1EB3-EE78-485D-9C79-43CBA3E614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666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1169</xdr:row>
      <xdr:rowOff>0</xdr:rowOff>
    </xdr:from>
    <xdr:to>
      <xdr:col>0</xdr:col>
      <xdr:colOff>152400</xdr:colOff>
      <xdr:row>1169</xdr:row>
      <xdr:rowOff>133350</xdr:rowOff>
    </xdr:to>
    <xdr:pic>
      <xdr:nvPicPr>
        <xdr:cNvPr id="1408" name="Picture 40">
          <a:extLst>
            <a:ext uri="{FF2B5EF4-FFF2-40B4-BE49-F238E27FC236}">
              <a16:creationId xmlns:a16="http://schemas.microsoft.com/office/drawing/2014/main" id="{8B641ADE-AEC2-43D5-A094-2F730AC61A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828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1170</xdr:row>
      <xdr:rowOff>0</xdr:rowOff>
    </xdr:from>
    <xdr:to>
      <xdr:col>0</xdr:col>
      <xdr:colOff>152400</xdr:colOff>
      <xdr:row>1170</xdr:row>
      <xdr:rowOff>133350</xdr:rowOff>
    </xdr:to>
    <xdr:pic>
      <xdr:nvPicPr>
        <xdr:cNvPr id="1409" name="Picture 39">
          <a:extLst>
            <a:ext uri="{FF2B5EF4-FFF2-40B4-BE49-F238E27FC236}">
              <a16:creationId xmlns:a16="http://schemas.microsoft.com/office/drawing/2014/main" id="{1303032B-AEC0-4542-BC12-726817C96B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990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1171</xdr:row>
      <xdr:rowOff>0</xdr:rowOff>
    </xdr:from>
    <xdr:to>
      <xdr:col>0</xdr:col>
      <xdr:colOff>152400</xdr:colOff>
      <xdr:row>1171</xdr:row>
      <xdr:rowOff>133350</xdr:rowOff>
    </xdr:to>
    <xdr:pic>
      <xdr:nvPicPr>
        <xdr:cNvPr id="1410" name="Picture 38">
          <a:extLst>
            <a:ext uri="{FF2B5EF4-FFF2-40B4-BE49-F238E27FC236}">
              <a16:creationId xmlns:a16="http://schemas.microsoft.com/office/drawing/2014/main" id="{B44F66C5-5599-4148-A867-AD6FD359432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152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1172</xdr:row>
      <xdr:rowOff>0</xdr:rowOff>
    </xdr:from>
    <xdr:to>
      <xdr:col>0</xdr:col>
      <xdr:colOff>152400</xdr:colOff>
      <xdr:row>1172</xdr:row>
      <xdr:rowOff>133350</xdr:rowOff>
    </xdr:to>
    <xdr:pic>
      <xdr:nvPicPr>
        <xdr:cNvPr id="1411" name="Picture 37">
          <a:extLst>
            <a:ext uri="{FF2B5EF4-FFF2-40B4-BE49-F238E27FC236}">
              <a16:creationId xmlns:a16="http://schemas.microsoft.com/office/drawing/2014/main" id="{21E53148-C71B-48EC-BA29-77EDDE147A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314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1173</xdr:row>
      <xdr:rowOff>0</xdr:rowOff>
    </xdr:from>
    <xdr:to>
      <xdr:col>0</xdr:col>
      <xdr:colOff>152400</xdr:colOff>
      <xdr:row>1173</xdr:row>
      <xdr:rowOff>133350</xdr:rowOff>
    </xdr:to>
    <xdr:pic>
      <xdr:nvPicPr>
        <xdr:cNvPr id="1412" name="Picture 36">
          <a:extLst>
            <a:ext uri="{FF2B5EF4-FFF2-40B4-BE49-F238E27FC236}">
              <a16:creationId xmlns:a16="http://schemas.microsoft.com/office/drawing/2014/main" id="{6FFE8053-ED17-4081-8F33-F4107FF653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476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1174</xdr:row>
      <xdr:rowOff>0</xdr:rowOff>
    </xdr:from>
    <xdr:to>
      <xdr:col>0</xdr:col>
      <xdr:colOff>152400</xdr:colOff>
      <xdr:row>1174</xdr:row>
      <xdr:rowOff>133350</xdr:rowOff>
    </xdr:to>
    <xdr:pic>
      <xdr:nvPicPr>
        <xdr:cNvPr id="1413" name="Picture 35">
          <a:extLst>
            <a:ext uri="{FF2B5EF4-FFF2-40B4-BE49-F238E27FC236}">
              <a16:creationId xmlns:a16="http://schemas.microsoft.com/office/drawing/2014/main" id="{37CD00E6-5BA8-4E86-8F5A-7E7FDD30F1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38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1175</xdr:row>
      <xdr:rowOff>0</xdr:rowOff>
    </xdr:from>
    <xdr:to>
      <xdr:col>0</xdr:col>
      <xdr:colOff>152400</xdr:colOff>
      <xdr:row>1175</xdr:row>
      <xdr:rowOff>133350</xdr:rowOff>
    </xdr:to>
    <xdr:pic>
      <xdr:nvPicPr>
        <xdr:cNvPr id="1414" name="Picture 34">
          <a:extLst>
            <a:ext uri="{FF2B5EF4-FFF2-40B4-BE49-F238E27FC236}">
              <a16:creationId xmlns:a16="http://schemas.microsoft.com/office/drawing/2014/main" id="{62F1B59D-6F9C-4257-8927-42CB1DAEF3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800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1176</xdr:row>
      <xdr:rowOff>0</xdr:rowOff>
    </xdr:from>
    <xdr:to>
      <xdr:col>0</xdr:col>
      <xdr:colOff>152400</xdr:colOff>
      <xdr:row>1176</xdr:row>
      <xdr:rowOff>133350</xdr:rowOff>
    </xdr:to>
    <xdr:pic>
      <xdr:nvPicPr>
        <xdr:cNvPr id="1415" name="Picture 33">
          <a:extLst>
            <a:ext uri="{FF2B5EF4-FFF2-40B4-BE49-F238E27FC236}">
              <a16:creationId xmlns:a16="http://schemas.microsoft.com/office/drawing/2014/main" id="{51466C89-4F4C-4AE0-B699-5525B80679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961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1177</xdr:row>
      <xdr:rowOff>0</xdr:rowOff>
    </xdr:from>
    <xdr:to>
      <xdr:col>0</xdr:col>
      <xdr:colOff>152400</xdr:colOff>
      <xdr:row>1177</xdr:row>
      <xdr:rowOff>133350</xdr:rowOff>
    </xdr:to>
    <xdr:pic>
      <xdr:nvPicPr>
        <xdr:cNvPr id="1416" name="Picture 32">
          <a:extLst>
            <a:ext uri="{FF2B5EF4-FFF2-40B4-BE49-F238E27FC236}">
              <a16:creationId xmlns:a16="http://schemas.microsoft.com/office/drawing/2014/main" id="{D2261F92-BBFE-4F66-A61A-355336A0C8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123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1178</xdr:row>
      <xdr:rowOff>0</xdr:rowOff>
    </xdr:from>
    <xdr:to>
      <xdr:col>0</xdr:col>
      <xdr:colOff>152400</xdr:colOff>
      <xdr:row>1178</xdr:row>
      <xdr:rowOff>133350</xdr:rowOff>
    </xdr:to>
    <xdr:pic>
      <xdr:nvPicPr>
        <xdr:cNvPr id="1417" name="Picture 31">
          <a:extLst>
            <a:ext uri="{FF2B5EF4-FFF2-40B4-BE49-F238E27FC236}">
              <a16:creationId xmlns:a16="http://schemas.microsoft.com/office/drawing/2014/main" id="{96E2ED20-BB20-4C63-AAD5-25FFACAA8F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285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1179</xdr:row>
      <xdr:rowOff>0</xdr:rowOff>
    </xdr:from>
    <xdr:to>
      <xdr:col>0</xdr:col>
      <xdr:colOff>152400</xdr:colOff>
      <xdr:row>1179</xdr:row>
      <xdr:rowOff>133350</xdr:rowOff>
    </xdr:to>
    <xdr:pic>
      <xdr:nvPicPr>
        <xdr:cNvPr id="1418" name="Picture 30">
          <a:extLst>
            <a:ext uri="{FF2B5EF4-FFF2-40B4-BE49-F238E27FC236}">
              <a16:creationId xmlns:a16="http://schemas.microsoft.com/office/drawing/2014/main" id="{8D31F1A5-ECDB-4E5C-941A-C0909DB4B4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447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1180</xdr:row>
      <xdr:rowOff>0</xdr:rowOff>
    </xdr:from>
    <xdr:to>
      <xdr:col>0</xdr:col>
      <xdr:colOff>152400</xdr:colOff>
      <xdr:row>1180</xdr:row>
      <xdr:rowOff>133350</xdr:rowOff>
    </xdr:to>
    <xdr:pic>
      <xdr:nvPicPr>
        <xdr:cNvPr id="1420" name="Picture 28">
          <a:extLst>
            <a:ext uri="{FF2B5EF4-FFF2-40B4-BE49-F238E27FC236}">
              <a16:creationId xmlns:a16="http://schemas.microsoft.com/office/drawing/2014/main" id="{A8B6F68D-D8D2-4F3F-AD13-E3D82FDDAD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771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1181</xdr:row>
      <xdr:rowOff>0</xdr:rowOff>
    </xdr:from>
    <xdr:to>
      <xdr:col>0</xdr:col>
      <xdr:colOff>152400</xdr:colOff>
      <xdr:row>1181</xdr:row>
      <xdr:rowOff>133350</xdr:rowOff>
    </xdr:to>
    <xdr:pic>
      <xdr:nvPicPr>
        <xdr:cNvPr id="1421" name="Picture 27">
          <a:extLst>
            <a:ext uri="{FF2B5EF4-FFF2-40B4-BE49-F238E27FC236}">
              <a16:creationId xmlns:a16="http://schemas.microsoft.com/office/drawing/2014/main" id="{63F6B3D9-BC6A-428A-8DA9-642BE44D264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93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1182</xdr:row>
      <xdr:rowOff>0</xdr:rowOff>
    </xdr:from>
    <xdr:to>
      <xdr:col>0</xdr:col>
      <xdr:colOff>152400</xdr:colOff>
      <xdr:row>1182</xdr:row>
      <xdr:rowOff>133350</xdr:rowOff>
    </xdr:to>
    <xdr:pic>
      <xdr:nvPicPr>
        <xdr:cNvPr id="1422" name="Picture 26">
          <a:extLst>
            <a:ext uri="{FF2B5EF4-FFF2-40B4-BE49-F238E27FC236}">
              <a16:creationId xmlns:a16="http://schemas.microsoft.com/office/drawing/2014/main" id="{D9C52313-7AE5-432C-935B-79D79C404BE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95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1183</xdr:row>
      <xdr:rowOff>0</xdr:rowOff>
    </xdr:from>
    <xdr:to>
      <xdr:col>0</xdr:col>
      <xdr:colOff>152400</xdr:colOff>
      <xdr:row>1183</xdr:row>
      <xdr:rowOff>133350</xdr:rowOff>
    </xdr:to>
    <xdr:pic>
      <xdr:nvPicPr>
        <xdr:cNvPr id="1423" name="Picture 25">
          <a:extLst>
            <a:ext uri="{FF2B5EF4-FFF2-40B4-BE49-F238E27FC236}">
              <a16:creationId xmlns:a16="http://schemas.microsoft.com/office/drawing/2014/main" id="{7B96D7B1-8690-4E20-855B-88EB8834B98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257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1184</xdr:row>
      <xdr:rowOff>0</xdr:rowOff>
    </xdr:from>
    <xdr:to>
      <xdr:col>0</xdr:col>
      <xdr:colOff>152400</xdr:colOff>
      <xdr:row>1184</xdr:row>
      <xdr:rowOff>133350</xdr:rowOff>
    </xdr:to>
    <xdr:pic>
      <xdr:nvPicPr>
        <xdr:cNvPr id="1424" name="Picture 24">
          <a:extLst>
            <a:ext uri="{FF2B5EF4-FFF2-40B4-BE49-F238E27FC236}">
              <a16:creationId xmlns:a16="http://schemas.microsoft.com/office/drawing/2014/main" id="{1A4ED7C1-EDDA-40AE-9770-CB1577B6A7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419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1185</xdr:row>
      <xdr:rowOff>0</xdr:rowOff>
    </xdr:from>
    <xdr:to>
      <xdr:col>0</xdr:col>
      <xdr:colOff>152400</xdr:colOff>
      <xdr:row>1185</xdr:row>
      <xdr:rowOff>133350</xdr:rowOff>
    </xdr:to>
    <xdr:pic>
      <xdr:nvPicPr>
        <xdr:cNvPr id="1425" name="Picture 23">
          <a:extLst>
            <a:ext uri="{FF2B5EF4-FFF2-40B4-BE49-F238E27FC236}">
              <a16:creationId xmlns:a16="http://schemas.microsoft.com/office/drawing/2014/main" id="{D24CD760-7918-42AD-BCAA-A359B60CB9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581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1186</xdr:row>
      <xdr:rowOff>0</xdr:rowOff>
    </xdr:from>
    <xdr:to>
      <xdr:col>0</xdr:col>
      <xdr:colOff>152400</xdr:colOff>
      <xdr:row>1186</xdr:row>
      <xdr:rowOff>133350</xdr:rowOff>
    </xdr:to>
    <xdr:pic>
      <xdr:nvPicPr>
        <xdr:cNvPr id="1427" name="Picture 21">
          <a:extLst>
            <a:ext uri="{FF2B5EF4-FFF2-40B4-BE49-F238E27FC236}">
              <a16:creationId xmlns:a16="http://schemas.microsoft.com/office/drawing/2014/main" id="{47BC6251-9FE8-49C7-BCFE-F6CE8FDF0A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905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1187</xdr:row>
      <xdr:rowOff>0</xdr:rowOff>
    </xdr:from>
    <xdr:to>
      <xdr:col>0</xdr:col>
      <xdr:colOff>152400</xdr:colOff>
      <xdr:row>1187</xdr:row>
      <xdr:rowOff>133350</xdr:rowOff>
    </xdr:to>
    <xdr:pic>
      <xdr:nvPicPr>
        <xdr:cNvPr id="1428" name="Picture 20">
          <a:extLst>
            <a:ext uri="{FF2B5EF4-FFF2-40B4-BE49-F238E27FC236}">
              <a16:creationId xmlns:a16="http://schemas.microsoft.com/office/drawing/2014/main" id="{3595AB3D-7397-48F5-8CE4-B96D3E4BC2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066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1188</xdr:row>
      <xdr:rowOff>0</xdr:rowOff>
    </xdr:from>
    <xdr:to>
      <xdr:col>0</xdr:col>
      <xdr:colOff>152400</xdr:colOff>
      <xdr:row>1188</xdr:row>
      <xdr:rowOff>133350</xdr:rowOff>
    </xdr:to>
    <xdr:pic>
      <xdr:nvPicPr>
        <xdr:cNvPr id="1429" name="Picture 19">
          <a:extLst>
            <a:ext uri="{FF2B5EF4-FFF2-40B4-BE49-F238E27FC236}">
              <a16:creationId xmlns:a16="http://schemas.microsoft.com/office/drawing/2014/main" id="{C166BC20-9BEB-4607-BA64-DE20860C8E5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228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1189</xdr:row>
      <xdr:rowOff>0</xdr:rowOff>
    </xdr:from>
    <xdr:to>
      <xdr:col>0</xdr:col>
      <xdr:colOff>152400</xdr:colOff>
      <xdr:row>1189</xdr:row>
      <xdr:rowOff>133350</xdr:rowOff>
    </xdr:to>
    <xdr:pic>
      <xdr:nvPicPr>
        <xdr:cNvPr id="1431" name="Picture 17">
          <a:extLst>
            <a:ext uri="{FF2B5EF4-FFF2-40B4-BE49-F238E27FC236}">
              <a16:creationId xmlns:a16="http://schemas.microsoft.com/office/drawing/2014/main" id="{0965ED70-F57E-4222-9144-A67D567C36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552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1190</xdr:row>
      <xdr:rowOff>0</xdr:rowOff>
    </xdr:from>
    <xdr:to>
      <xdr:col>0</xdr:col>
      <xdr:colOff>152400</xdr:colOff>
      <xdr:row>1190</xdr:row>
      <xdr:rowOff>133350</xdr:rowOff>
    </xdr:to>
    <xdr:pic>
      <xdr:nvPicPr>
        <xdr:cNvPr id="1432" name="Picture 16">
          <a:extLst>
            <a:ext uri="{FF2B5EF4-FFF2-40B4-BE49-F238E27FC236}">
              <a16:creationId xmlns:a16="http://schemas.microsoft.com/office/drawing/2014/main" id="{062AA906-12B4-4E50-AAE7-D04F0A0C91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714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1191</xdr:row>
      <xdr:rowOff>0</xdr:rowOff>
    </xdr:from>
    <xdr:to>
      <xdr:col>0</xdr:col>
      <xdr:colOff>152400</xdr:colOff>
      <xdr:row>1191</xdr:row>
      <xdr:rowOff>133350</xdr:rowOff>
    </xdr:to>
    <xdr:pic>
      <xdr:nvPicPr>
        <xdr:cNvPr id="1433" name="Picture 15">
          <a:extLst>
            <a:ext uri="{FF2B5EF4-FFF2-40B4-BE49-F238E27FC236}">
              <a16:creationId xmlns:a16="http://schemas.microsoft.com/office/drawing/2014/main" id="{8DFD33E6-3DD2-4E9B-9BFD-161267B28D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876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1192</xdr:row>
      <xdr:rowOff>0</xdr:rowOff>
    </xdr:from>
    <xdr:to>
      <xdr:col>0</xdr:col>
      <xdr:colOff>152400</xdr:colOff>
      <xdr:row>1192</xdr:row>
      <xdr:rowOff>133350</xdr:rowOff>
    </xdr:to>
    <xdr:pic>
      <xdr:nvPicPr>
        <xdr:cNvPr id="1434" name="Picture 14">
          <a:extLst>
            <a:ext uri="{FF2B5EF4-FFF2-40B4-BE49-F238E27FC236}">
              <a16:creationId xmlns:a16="http://schemas.microsoft.com/office/drawing/2014/main" id="{92B3107F-7405-45F9-BD3F-265936C99C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038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1193</xdr:row>
      <xdr:rowOff>0</xdr:rowOff>
    </xdr:from>
    <xdr:to>
      <xdr:col>0</xdr:col>
      <xdr:colOff>152400</xdr:colOff>
      <xdr:row>1193</xdr:row>
      <xdr:rowOff>133350</xdr:rowOff>
    </xdr:to>
    <xdr:pic>
      <xdr:nvPicPr>
        <xdr:cNvPr id="1435" name="Picture 13">
          <a:extLst>
            <a:ext uri="{FF2B5EF4-FFF2-40B4-BE49-F238E27FC236}">
              <a16:creationId xmlns:a16="http://schemas.microsoft.com/office/drawing/2014/main" id="{9E1044FE-5E6C-4386-8BCF-CF2CCC715F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200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1194</xdr:row>
      <xdr:rowOff>0</xdr:rowOff>
    </xdr:from>
    <xdr:to>
      <xdr:col>0</xdr:col>
      <xdr:colOff>152400</xdr:colOff>
      <xdr:row>1194</xdr:row>
      <xdr:rowOff>133350</xdr:rowOff>
    </xdr:to>
    <xdr:pic>
      <xdr:nvPicPr>
        <xdr:cNvPr id="1436" name="Picture 12">
          <a:extLst>
            <a:ext uri="{FF2B5EF4-FFF2-40B4-BE49-F238E27FC236}">
              <a16:creationId xmlns:a16="http://schemas.microsoft.com/office/drawing/2014/main" id="{B7071594-31EC-436D-8459-673FDDA1E4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362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1195</xdr:row>
      <xdr:rowOff>0</xdr:rowOff>
    </xdr:from>
    <xdr:to>
      <xdr:col>0</xdr:col>
      <xdr:colOff>152400</xdr:colOff>
      <xdr:row>1195</xdr:row>
      <xdr:rowOff>133350</xdr:rowOff>
    </xdr:to>
    <xdr:pic>
      <xdr:nvPicPr>
        <xdr:cNvPr id="1437" name="Picture 11">
          <a:extLst>
            <a:ext uri="{FF2B5EF4-FFF2-40B4-BE49-F238E27FC236}">
              <a16:creationId xmlns:a16="http://schemas.microsoft.com/office/drawing/2014/main" id="{C3D71396-B6E3-4670-A882-4EA970E9CA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524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1196</xdr:row>
      <xdr:rowOff>0</xdr:rowOff>
    </xdr:from>
    <xdr:to>
      <xdr:col>0</xdr:col>
      <xdr:colOff>152400</xdr:colOff>
      <xdr:row>1196</xdr:row>
      <xdr:rowOff>133350</xdr:rowOff>
    </xdr:to>
    <xdr:pic>
      <xdr:nvPicPr>
        <xdr:cNvPr id="1438" name="Picture 10">
          <a:extLst>
            <a:ext uri="{FF2B5EF4-FFF2-40B4-BE49-F238E27FC236}">
              <a16:creationId xmlns:a16="http://schemas.microsoft.com/office/drawing/2014/main" id="{09DCCB5A-BF06-4FC3-AB3D-613B76C398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686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1197</xdr:row>
      <xdr:rowOff>0</xdr:rowOff>
    </xdr:from>
    <xdr:to>
      <xdr:col>0</xdr:col>
      <xdr:colOff>152400</xdr:colOff>
      <xdr:row>1197</xdr:row>
      <xdr:rowOff>133350</xdr:rowOff>
    </xdr:to>
    <xdr:pic>
      <xdr:nvPicPr>
        <xdr:cNvPr id="1439" name="Picture 9">
          <a:extLst>
            <a:ext uri="{FF2B5EF4-FFF2-40B4-BE49-F238E27FC236}">
              <a16:creationId xmlns:a16="http://schemas.microsoft.com/office/drawing/2014/main" id="{B64F7F06-00D3-425A-A24F-7ABFA4751F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848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1198</xdr:row>
      <xdr:rowOff>0</xdr:rowOff>
    </xdr:from>
    <xdr:to>
      <xdr:col>0</xdr:col>
      <xdr:colOff>152400</xdr:colOff>
      <xdr:row>1198</xdr:row>
      <xdr:rowOff>133350</xdr:rowOff>
    </xdr:to>
    <xdr:pic>
      <xdr:nvPicPr>
        <xdr:cNvPr id="1440" name="Picture 8">
          <a:extLst>
            <a:ext uri="{FF2B5EF4-FFF2-40B4-BE49-F238E27FC236}">
              <a16:creationId xmlns:a16="http://schemas.microsoft.com/office/drawing/2014/main" id="{6B6072C0-0A34-429F-A276-1E307BAFDF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010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1199</xdr:row>
      <xdr:rowOff>0</xdr:rowOff>
    </xdr:from>
    <xdr:to>
      <xdr:col>0</xdr:col>
      <xdr:colOff>152400</xdr:colOff>
      <xdr:row>1199</xdr:row>
      <xdr:rowOff>133350</xdr:rowOff>
    </xdr:to>
    <xdr:pic>
      <xdr:nvPicPr>
        <xdr:cNvPr id="1441" name="Picture 7">
          <a:extLst>
            <a:ext uri="{FF2B5EF4-FFF2-40B4-BE49-F238E27FC236}">
              <a16:creationId xmlns:a16="http://schemas.microsoft.com/office/drawing/2014/main" id="{13C9BCFD-2970-41D1-8FE9-FCF8853AA5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172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1200</xdr:row>
      <xdr:rowOff>0</xdr:rowOff>
    </xdr:from>
    <xdr:to>
      <xdr:col>0</xdr:col>
      <xdr:colOff>152400</xdr:colOff>
      <xdr:row>1200</xdr:row>
      <xdr:rowOff>133350</xdr:rowOff>
    </xdr:to>
    <xdr:pic>
      <xdr:nvPicPr>
        <xdr:cNvPr id="1443" name="Picture 5">
          <a:extLst>
            <a:ext uri="{FF2B5EF4-FFF2-40B4-BE49-F238E27FC236}">
              <a16:creationId xmlns:a16="http://schemas.microsoft.com/office/drawing/2014/main" id="{F6BF4731-18FC-44AB-9F25-F0EE55E5E4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495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1201</xdr:row>
      <xdr:rowOff>0</xdr:rowOff>
    </xdr:from>
    <xdr:to>
      <xdr:col>0</xdr:col>
      <xdr:colOff>152400</xdr:colOff>
      <xdr:row>1201</xdr:row>
      <xdr:rowOff>133350</xdr:rowOff>
    </xdr:to>
    <xdr:pic>
      <xdr:nvPicPr>
        <xdr:cNvPr id="1447" name="Picture 1">
          <a:extLst>
            <a:ext uri="{FF2B5EF4-FFF2-40B4-BE49-F238E27FC236}">
              <a16:creationId xmlns:a16="http://schemas.microsoft.com/office/drawing/2014/main" id="{334887F7-C69E-44EF-B409-2AC787843A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4143550"/>
          <a:ext cx="152400" cy="133350"/>
        </a:xfrm>
        <a:prstGeom prst="rect">
          <a:avLst/>
        </a:prstGeom>
        <a:solidFill>
          <a:srgbClr val="FFFFFF"/>
        </a:solidFill>
        <a:ln w="9525">
          <a:solidFill>
            <a:srgbClr val="000000"/>
          </a:solidFill>
          <a:round/>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152400</xdr:colOff>
      <xdr:row>1</xdr:row>
      <xdr:rowOff>133350</xdr:rowOff>
    </xdr:to>
    <xdr:pic>
      <xdr:nvPicPr>
        <xdr:cNvPr id="2" name="Picture 73">
          <a:extLst>
            <a:ext uri="{FF2B5EF4-FFF2-40B4-BE49-F238E27FC236}">
              <a16:creationId xmlns:a16="http://schemas.microsoft.com/office/drawing/2014/main" id="{F8626A68-5871-4ABF-8291-33A3C75753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xdr:row>
      <xdr:rowOff>0</xdr:rowOff>
    </xdr:from>
    <xdr:to>
      <xdr:col>0</xdr:col>
      <xdr:colOff>152400</xdr:colOff>
      <xdr:row>2</xdr:row>
      <xdr:rowOff>133350</xdr:rowOff>
    </xdr:to>
    <xdr:pic>
      <xdr:nvPicPr>
        <xdr:cNvPr id="3" name="Picture 72">
          <a:extLst>
            <a:ext uri="{FF2B5EF4-FFF2-40B4-BE49-F238E27FC236}">
              <a16:creationId xmlns:a16="http://schemas.microsoft.com/office/drawing/2014/main" id="{E1768321-56CC-4CFA-A46B-831806926E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xdr:row>
      <xdr:rowOff>0</xdr:rowOff>
    </xdr:from>
    <xdr:to>
      <xdr:col>0</xdr:col>
      <xdr:colOff>152400</xdr:colOff>
      <xdr:row>3</xdr:row>
      <xdr:rowOff>133350</xdr:rowOff>
    </xdr:to>
    <xdr:pic>
      <xdr:nvPicPr>
        <xdr:cNvPr id="4" name="Picture 71">
          <a:extLst>
            <a:ext uri="{FF2B5EF4-FFF2-40B4-BE49-F238E27FC236}">
              <a16:creationId xmlns:a16="http://schemas.microsoft.com/office/drawing/2014/main" id="{768DF8F5-0D22-4F4E-86C4-72EC3A25AE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xdr:row>
      <xdr:rowOff>0</xdr:rowOff>
    </xdr:from>
    <xdr:to>
      <xdr:col>0</xdr:col>
      <xdr:colOff>152400</xdr:colOff>
      <xdr:row>4</xdr:row>
      <xdr:rowOff>133350</xdr:rowOff>
    </xdr:to>
    <xdr:pic>
      <xdr:nvPicPr>
        <xdr:cNvPr id="5" name="Picture 70">
          <a:extLst>
            <a:ext uri="{FF2B5EF4-FFF2-40B4-BE49-F238E27FC236}">
              <a16:creationId xmlns:a16="http://schemas.microsoft.com/office/drawing/2014/main" id="{D8FEAF52-E5CA-4FCA-9645-36DFD644D0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xdr:row>
      <xdr:rowOff>0</xdr:rowOff>
    </xdr:from>
    <xdr:to>
      <xdr:col>0</xdr:col>
      <xdr:colOff>152400</xdr:colOff>
      <xdr:row>5</xdr:row>
      <xdr:rowOff>133350</xdr:rowOff>
    </xdr:to>
    <xdr:pic>
      <xdr:nvPicPr>
        <xdr:cNvPr id="6" name="Picture 69">
          <a:extLst>
            <a:ext uri="{FF2B5EF4-FFF2-40B4-BE49-F238E27FC236}">
              <a16:creationId xmlns:a16="http://schemas.microsoft.com/office/drawing/2014/main" id="{D16005F2-9B8E-49C2-BA90-5A1B976E9F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xdr:row>
      <xdr:rowOff>0</xdr:rowOff>
    </xdr:from>
    <xdr:to>
      <xdr:col>0</xdr:col>
      <xdr:colOff>152400</xdr:colOff>
      <xdr:row>6</xdr:row>
      <xdr:rowOff>133350</xdr:rowOff>
    </xdr:to>
    <xdr:pic>
      <xdr:nvPicPr>
        <xdr:cNvPr id="7" name="Picture 68">
          <a:extLst>
            <a:ext uri="{FF2B5EF4-FFF2-40B4-BE49-F238E27FC236}">
              <a16:creationId xmlns:a16="http://schemas.microsoft.com/office/drawing/2014/main" id="{9CE327A3-6131-43E7-9393-44468F207C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xdr:row>
      <xdr:rowOff>0</xdr:rowOff>
    </xdr:from>
    <xdr:to>
      <xdr:col>0</xdr:col>
      <xdr:colOff>152400</xdr:colOff>
      <xdr:row>7</xdr:row>
      <xdr:rowOff>133350</xdr:rowOff>
    </xdr:to>
    <xdr:pic>
      <xdr:nvPicPr>
        <xdr:cNvPr id="8" name="Picture 67">
          <a:extLst>
            <a:ext uri="{FF2B5EF4-FFF2-40B4-BE49-F238E27FC236}">
              <a16:creationId xmlns:a16="http://schemas.microsoft.com/office/drawing/2014/main" id="{A0E4FD5A-AD6C-4B09-9BE7-50457A092A5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xdr:row>
      <xdr:rowOff>0</xdr:rowOff>
    </xdr:from>
    <xdr:to>
      <xdr:col>0</xdr:col>
      <xdr:colOff>152400</xdr:colOff>
      <xdr:row>8</xdr:row>
      <xdr:rowOff>133350</xdr:rowOff>
    </xdr:to>
    <xdr:pic>
      <xdr:nvPicPr>
        <xdr:cNvPr id="9" name="Picture 60">
          <a:extLst>
            <a:ext uri="{FF2B5EF4-FFF2-40B4-BE49-F238E27FC236}">
              <a16:creationId xmlns:a16="http://schemas.microsoft.com/office/drawing/2014/main" id="{B7F121A6-6802-4F63-AD42-3E8DBCCF78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xdr:row>
      <xdr:rowOff>0</xdr:rowOff>
    </xdr:from>
    <xdr:to>
      <xdr:col>0</xdr:col>
      <xdr:colOff>152400</xdr:colOff>
      <xdr:row>9</xdr:row>
      <xdr:rowOff>133350</xdr:rowOff>
    </xdr:to>
    <xdr:pic>
      <xdr:nvPicPr>
        <xdr:cNvPr id="10" name="Picture 59">
          <a:extLst>
            <a:ext uri="{FF2B5EF4-FFF2-40B4-BE49-F238E27FC236}">
              <a16:creationId xmlns:a16="http://schemas.microsoft.com/office/drawing/2014/main" id="{ACA1E788-31B0-4DE6-9F32-F762BAE041A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xdr:row>
      <xdr:rowOff>0</xdr:rowOff>
    </xdr:from>
    <xdr:to>
      <xdr:col>0</xdr:col>
      <xdr:colOff>152400</xdr:colOff>
      <xdr:row>10</xdr:row>
      <xdr:rowOff>133350</xdr:rowOff>
    </xdr:to>
    <xdr:pic>
      <xdr:nvPicPr>
        <xdr:cNvPr id="11" name="Picture 58">
          <a:extLst>
            <a:ext uri="{FF2B5EF4-FFF2-40B4-BE49-F238E27FC236}">
              <a16:creationId xmlns:a16="http://schemas.microsoft.com/office/drawing/2014/main" id="{71342514-9C71-49CE-B71D-144647A15C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xdr:row>
      <xdr:rowOff>0</xdr:rowOff>
    </xdr:from>
    <xdr:to>
      <xdr:col>0</xdr:col>
      <xdr:colOff>152400</xdr:colOff>
      <xdr:row>11</xdr:row>
      <xdr:rowOff>133350</xdr:rowOff>
    </xdr:to>
    <xdr:pic>
      <xdr:nvPicPr>
        <xdr:cNvPr id="12" name="Picture 57">
          <a:extLst>
            <a:ext uri="{FF2B5EF4-FFF2-40B4-BE49-F238E27FC236}">
              <a16:creationId xmlns:a16="http://schemas.microsoft.com/office/drawing/2014/main" id="{8DC53D78-9428-4C56-8EF4-56B81FDEFC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xdr:row>
      <xdr:rowOff>0</xdr:rowOff>
    </xdr:from>
    <xdr:to>
      <xdr:col>0</xdr:col>
      <xdr:colOff>152400</xdr:colOff>
      <xdr:row>12</xdr:row>
      <xdr:rowOff>133350</xdr:rowOff>
    </xdr:to>
    <xdr:pic>
      <xdr:nvPicPr>
        <xdr:cNvPr id="13" name="Picture 56">
          <a:extLst>
            <a:ext uri="{FF2B5EF4-FFF2-40B4-BE49-F238E27FC236}">
              <a16:creationId xmlns:a16="http://schemas.microsoft.com/office/drawing/2014/main" id="{BB2FEBEF-A34E-4572-9FE7-93D5061673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xdr:row>
      <xdr:rowOff>0</xdr:rowOff>
    </xdr:from>
    <xdr:to>
      <xdr:col>0</xdr:col>
      <xdr:colOff>152400</xdr:colOff>
      <xdr:row>13</xdr:row>
      <xdr:rowOff>133350</xdr:rowOff>
    </xdr:to>
    <xdr:pic>
      <xdr:nvPicPr>
        <xdr:cNvPr id="14" name="Picture 55">
          <a:extLst>
            <a:ext uri="{FF2B5EF4-FFF2-40B4-BE49-F238E27FC236}">
              <a16:creationId xmlns:a16="http://schemas.microsoft.com/office/drawing/2014/main" id="{7B511F55-C97C-43F0-ACAE-1D1A6F24A1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xdr:row>
      <xdr:rowOff>0</xdr:rowOff>
    </xdr:from>
    <xdr:to>
      <xdr:col>0</xdr:col>
      <xdr:colOff>152400</xdr:colOff>
      <xdr:row>14</xdr:row>
      <xdr:rowOff>133350</xdr:rowOff>
    </xdr:to>
    <xdr:pic>
      <xdr:nvPicPr>
        <xdr:cNvPr id="15" name="Picture 54">
          <a:extLst>
            <a:ext uri="{FF2B5EF4-FFF2-40B4-BE49-F238E27FC236}">
              <a16:creationId xmlns:a16="http://schemas.microsoft.com/office/drawing/2014/main" id="{2D17D5CB-AFA7-4F62-AC36-427825FDEC6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xdr:row>
      <xdr:rowOff>0</xdr:rowOff>
    </xdr:from>
    <xdr:to>
      <xdr:col>0</xdr:col>
      <xdr:colOff>152400</xdr:colOff>
      <xdr:row>15</xdr:row>
      <xdr:rowOff>133350</xdr:rowOff>
    </xdr:to>
    <xdr:pic>
      <xdr:nvPicPr>
        <xdr:cNvPr id="16" name="Picture 53">
          <a:extLst>
            <a:ext uri="{FF2B5EF4-FFF2-40B4-BE49-F238E27FC236}">
              <a16:creationId xmlns:a16="http://schemas.microsoft.com/office/drawing/2014/main" id="{15FDC609-95F7-4CE7-B3B6-1B9ED1E85E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xdr:row>
      <xdr:rowOff>0</xdr:rowOff>
    </xdr:from>
    <xdr:to>
      <xdr:col>0</xdr:col>
      <xdr:colOff>152400</xdr:colOff>
      <xdr:row>16</xdr:row>
      <xdr:rowOff>133350</xdr:rowOff>
    </xdr:to>
    <xdr:pic>
      <xdr:nvPicPr>
        <xdr:cNvPr id="17" name="Picture 52">
          <a:extLst>
            <a:ext uri="{FF2B5EF4-FFF2-40B4-BE49-F238E27FC236}">
              <a16:creationId xmlns:a16="http://schemas.microsoft.com/office/drawing/2014/main" id="{53AA0648-07A9-41EB-B3DF-CE7FA154384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xdr:row>
      <xdr:rowOff>0</xdr:rowOff>
    </xdr:from>
    <xdr:to>
      <xdr:col>0</xdr:col>
      <xdr:colOff>152400</xdr:colOff>
      <xdr:row>17</xdr:row>
      <xdr:rowOff>133350</xdr:rowOff>
    </xdr:to>
    <xdr:pic>
      <xdr:nvPicPr>
        <xdr:cNvPr id="18" name="Picture 35">
          <a:extLst>
            <a:ext uri="{FF2B5EF4-FFF2-40B4-BE49-F238E27FC236}">
              <a16:creationId xmlns:a16="http://schemas.microsoft.com/office/drawing/2014/main" id="{9CF64292-EFEE-4D8F-9E7D-BA67E9A4EC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xdr:row>
      <xdr:rowOff>0</xdr:rowOff>
    </xdr:from>
    <xdr:to>
      <xdr:col>0</xdr:col>
      <xdr:colOff>152400</xdr:colOff>
      <xdr:row>18</xdr:row>
      <xdr:rowOff>133350</xdr:rowOff>
    </xdr:to>
    <xdr:pic>
      <xdr:nvPicPr>
        <xdr:cNvPr id="19" name="Picture 34">
          <a:extLst>
            <a:ext uri="{FF2B5EF4-FFF2-40B4-BE49-F238E27FC236}">
              <a16:creationId xmlns:a16="http://schemas.microsoft.com/office/drawing/2014/main" id="{4060E9AB-C3C7-4C80-8CE3-FB089E6179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xdr:row>
      <xdr:rowOff>0</xdr:rowOff>
    </xdr:from>
    <xdr:to>
      <xdr:col>0</xdr:col>
      <xdr:colOff>152400</xdr:colOff>
      <xdr:row>19</xdr:row>
      <xdr:rowOff>133350</xdr:rowOff>
    </xdr:to>
    <xdr:pic>
      <xdr:nvPicPr>
        <xdr:cNvPr id="20" name="Picture 33">
          <a:extLst>
            <a:ext uri="{FF2B5EF4-FFF2-40B4-BE49-F238E27FC236}">
              <a16:creationId xmlns:a16="http://schemas.microsoft.com/office/drawing/2014/main" id="{2714F208-C5FB-4C8B-8604-C78872D475F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xdr:row>
      <xdr:rowOff>0</xdr:rowOff>
    </xdr:from>
    <xdr:to>
      <xdr:col>0</xdr:col>
      <xdr:colOff>152400</xdr:colOff>
      <xdr:row>20</xdr:row>
      <xdr:rowOff>133350</xdr:rowOff>
    </xdr:to>
    <xdr:pic>
      <xdr:nvPicPr>
        <xdr:cNvPr id="21" name="Picture 32">
          <a:extLst>
            <a:ext uri="{FF2B5EF4-FFF2-40B4-BE49-F238E27FC236}">
              <a16:creationId xmlns:a16="http://schemas.microsoft.com/office/drawing/2014/main" id="{5C6D9CE7-8B98-4CD3-BE9B-7C3C7B6B11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xdr:row>
      <xdr:rowOff>0</xdr:rowOff>
    </xdr:from>
    <xdr:to>
      <xdr:col>0</xdr:col>
      <xdr:colOff>152400</xdr:colOff>
      <xdr:row>21</xdr:row>
      <xdr:rowOff>133350</xdr:rowOff>
    </xdr:to>
    <xdr:pic>
      <xdr:nvPicPr>
        <xdr:cNvPr id="22" name="Picture 30">
          <a:extLst>
            <a:ext uri="{FF2B5EF4-FFF2-40B4-BE49-F238E27FC236}">
              <a16:creationId xmlns:a16="http://schemas.microsoft.com/office/drawing/2014/main" id="{8FE5C407-B9A9-40E1-A6DB-F10DDCEFDD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xdr:row>
      <xdr:rowOff>0</xdr:rowOff>
    </xdr:from>
    <xdr:to>
      <xdr:col>0</xdr:col>
      <xdr:colOff>152400</xdr:colOff>
      <xdr:row>22</xdr:row>
      <xdr:rowOff>133350</xdr:rowOff>
    </xdr:to>
    <xdr:pic>
      <xdr:nvPicPr>
        <xdr:cNvPr id="23" name="Picture 29">
          <a:extLst>
            <a:ext uri="{FF2B5EF4-FFF2-40B4-BE49-F238E27FC236}">
              <a16:creationId xmlns:a16="http://schemas.microsoft.com/office/drawing/2014/main" id="{D7A7B68F-A673-4471-96E7-0793912553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0"/>
          <a:ext cx="152400" cy="133350"/>
        </a:xfrm>
        <a:prstGeom prst="rect">
          <a:avLst/>
        </a:prstGeom>
        <a:solidFill>
          <a:srgbClr val="FFFFFF"/>
        </a:solidFill>
        <a:ln w="9525">
          <a:solidFill>
            <a:srgbClr val="000000"/>
          </a:solidFill>
          <a:round/>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09"/>
  <sheetViews>
    <sheetView tabSelected="1" topLeftCell="B1891" workbookViewId="0">
      <selection activeCell="H1901" sqref="H1901"/>
    </sheetView>
  </sheetViews>
  <sheetFormatPr baseColWidth="10" defaultRowHeight="15" x14ac:dyDescent="0.25"/>
  <cols>
    <col min="3" max="3" width="16.85546875" bestFit="1" customWidth="1"/>
    <col min="6" max="6" width="35.7109375" style="20" customWidth="1"/>
    <col min="7" max="7" width="13.85546875" style="20" bestFit="1" customWidth="1"/>
    <col min="8" max="8" width="14.85546875" style="20" bestFit="1" customWidth="1"/>
    <col min="9" max="9" width="14.140625" style="20" bestFit="1" customWidth="1"/>
    <col min="10" max="10" width="15.85546875" style="20" bestFit="1" customWidth="1"/>
    <col min="11" max="11" width="22.28515625" style="20" bestFit="1" customWidth="1"/>
    <col min="12" max="12" width="22.28515625" style="20" customWidth="1"/>
    <col min="13" max="13" width="11.42578125" style="20"/>
  </cols>
  <sheetData>
    <row r="1" spans="1:13" ht="24" customHeight="1" x14ac:dyDescent="0.25">
      <c r="A1" s="10" t="s">
        <v>1677</v>
      </c>
      <c r="B1" s="11" t="s">
        <v>0</v>
      </c>
      <c r="C1" s="3" t="s">
        <v>1673</v>
      </c>
      <c r="D1" s="6" t="s">
        <v>1674</v>
      </c>
      <c r="E1" s="10" t="s">
        <v>1675</v>
      </c>
      <c r="F1" s="20" t="s">
        <v>1715</v>
      </c>
      <c r="G1" s="20" t="s">
        <v>1905</v>
      </c>
      <c r="H1" s="20" t="s">
        <v>5048</v>
      </c>
      <c r="I1" s="20" t="s">
        <v>5049</v>
      </c>
      <c r="J1" s="20" t="s">
        <v>7266</v>
      </c>
      <c r="K1" s="20" t="s">
        <v>7267</v>
      </c>
      <c r="L1" s="20" t="s">
        <v>7273</v>
      </c>
      <c r="M1" s="20" t="s">
        <v>1906</v>
      </c>
    </row>
    <row r="2" spans="1:13" x14ac:dyDescent="0.25">
      <c r="A2" s="9">
        <v>892115009</v>
      </c>
      <c r="B2" s="1">
        <v>18984</v>
      </c>
      <c r="C2" s="4">
        <v>850436</v>
      </c>
      <c r="D2" s="7">
        <v>39748</v>
      </c>
      <c r="E2" s="9" t="s">
        <v>1676</v>
      </c>
      <c r="F2" s="20">
        <f>SUMIFS(COOSALUD!N:N,COOSALUD!G:G,B2)</f>
        <v>0</v>
      </c>
      <c r="G2" s="20">
        <f>SUMIFS(GLOSA!N:N,GLOSA!G:G,B2)</f>
        <v>0</v>
      </c>
      <c r="H2" s="20">
        <f>SUMIFS(PAGO!N:N,PAGO!G:G,B2)</f>
        <v>0</v>
      </c>
      <c r="J2" s="20">
        <f>SUMIFS('NIT 800'!N:N,'NIT 800'!G:G,B2)</f>
        <v>0</v>
      </c>
      <c r="K2" s="20">
        <f>C2*-1</f>
        <v>-850436</v>
      </c>
      <c r="M2" s="20">
        <f>C2+F2+G2+H2+K2</f>
        <v>0</v>
      </c>
    </row>
    <row r="3" spans="1:13" x14ac:dyDescent="0.25">
      <c r="A3" s="9">
        <v>892115009</v>
      </c>
      <c r="B3" s="1">
        <v>19044</v>
      </c>
      <c r="C3" s="4">
        <v>30300</v>
      </c>
      <c r="D3" s="7">
        <v>39748</v>
      </c>
      <c r="E3" s="9" t="s">
        <v>1676</v>
      </c>
      <c r="F3" s="20">
        <f>SUMIFS(COOSALUD!N:N,COOSALUD!G:G,B3)</f>
        <v>0</v>
      </c>
      <c r="G3" s="20">
        <f>SUMIFS(GLOSA!N:N,GLOSA!G:G,B3)</f>
        <v>0</v>
      </c>
      <c r="H3" s="20">
        <f>SUMIFS(PAGO!N:N,PAGO!G:G,B3)</f>
        <v>0</v>
      </c>
      <c r="J3" s="20">
        <f>SUMIFS('NIT 800'!N:N,'NIT 800'!G:G,B3)</f>
        <v>0</v>
      </c>
      <c r="K3" s="20">
        <f>C3*-1</f>
        <v>-30300</v>
      </c>
      <c r="M3" s="20">
        <f>C3+F3+G3+H3+K3</f>
        <v>0</v>
      </c>
    </row>
    <row r="4" spans="1:13" x14ac:dyDescent="0.25">
      <c r="A4" s="9">
        <v>892115009</v>
      </c>
      <c r="B4" s="1">
        <v>46796</v>
      </c>
      <c r="C4" s="4">
        <v>40296</v>
      </c>
      <c r="D4" s="7">
        <v>39799</v>
      </c>
      <c r="E4" s="9" t="s">
        <v>1676</v>
      </c>
      <c r="F4" s="20">
        <f>SUMIFS(COOSALUD!N:N,COOSALUD!G:G,B4)</f>
        <v>0</v>
      </c>
      <c r="G4" s="20">
        <f>SUMIFS(GLOSA!N:N,GLOSA!G:G,B4)</f>
        <v>0</v>
      </c>
      <c r="H4" s="20">
        <f>SUMIFS(PAGO!N:N,PAGO!G:G,B4)</f>
        <v>0</v>
      </c>
      <c r="J4" s="20">
        <f>C4*-1</f>
        <v>-40296</v>
      </c>
      <c r="M4" s="20">
        <f>C4+F4+G4+H4+J4</f>
        <v>0</v>
      </c>
    </row>
    <row r="5" spans="1:13" x14ac:dyDescent="0.25">
      <c r="A5" s="9">
        <v>892115009</v>
      </c>
      <c r="B5" s="1">
        <v>48816</v>
      </c>
      <c r="C5" s="4">
        <v>80264</v>
      </c>
      <c r="D5" s="7">
        <v>39804</v>
      </c>
      <c r="E5" s="9" t="s">
        <v>1676</v>
      </c>
      <c r="F5" s="20">
        <f>SUMIFS(COOSALUD!N:N,COOSALUD!G:G,B5)</f>
        <v>0</v>
      </c>
      <c r="G5" s="20">
        <f>SUMIFS(GLOSA!N:N,GLOSA!G:G,B5)</f>
        <v>0</v>
      </c>
      <c r="H5" s="20">
        <f>SUMIFS(PAGO!N:N,PAGO!G:G,B5)</f>
        <v>0</v>
      </c>
      <c r="J5" s="20">
        <f t="shared" ref="J5:J6" si="0">C5*-1</f>
        <v>-80264</v>
      </c>
      <c r="M5" s="20">
        <f t="shared" ref="M5:M6" si="1">C5+F5+G5+H5+J5</f>
        <v>0</v>
      </c>
    </row>
    <row r="6" spans="1:13" x14ac:dyDescent="0.25">
      <c r="A6" s="9">
        <v>892115009</v>
      </c>
      <c r="B6" s="1">
        <v>106363</v>
      </c>
      <c r="C6" s="4">
        <v>1983652</v>
      </c>
      <c r="D6" s="7">
        <v>39904</v>
      </c>
      <c r="E6" s="9" t="s">
        <v>1676</v>
      </c>
      <c r="F6" s="20">
        <f>SUMIFS(COOSALUD!N:N,COOSALUD!G:G,B6)</f>
        <v>0</v>
      </c>
      <c r="G6" s="20">
        <f>SUMIFS(GLOSA!N:N,GLOSA!G:G,B6)</f>
        <v>0</v>
      </c>
      <c r="H6" s="20">
        <f>SUMIFS(PAGO!N:N,PAGO!G:G,B6)</f>
        <v>0</v>
      </c>
      <c r="J6" s="20">
        <f t="shared" si="0"/>
        <v>-1983652</v>
      </c>
      <c r="M6" s="20">
        <f t="shared" si="1"/>
        <v>0</v>
      </c>
    </row>
    <row r="7" spans="1:13" x14ac:dyDescent="0.25">
      <c r="A7" s="9">
        <v>892115009</v>
      </c>
      <c r="B7" s="1">
        <v>163898</v>
      </c>
      <c r="C7" s="4">
        <v>32600</v>
      </c>
      <c r="D7" s="7">
        <v>39981</v>
      </c>
      <c r="E7" s="9" t="s">
        <v>1676</v>
      </c>
      <c r="F7" s="20">
        <f>SUMIFS(COOSALUD!N:N,COOSALUD!G:G,B7)</f>
        <v>0</v>
      </c>
      <c r="G7" s="20">
        <f>SUMIFS(GLOSA!N:N,GLOSA!G:G,B7)</f>
        <v>0</v>
      </c>
      <c r="H7" s="20">
        <f>SUMIFS(PAGO!N:N,PAGO!G:G,B7)</f>
        <v>0</v>
      </c>
      <c r="J7" s="20">
        <f>SUMIFS('NIT 800'!N:N,'NIT 800'!G:G,B7)</f>
        <v>0</v>
      </c>
      <c r="K7" s="20">
        <f>C7*-1</f>
        <v>-32600</v>
      </c>
      <c r="M7" s="20">
        <f>C7+F7+G7+H7+K7</f>
        <v>0</v>
      </c>
    </row>
    <row r="8" spans="1:13" x14ac:dyDescent="0.25">
      <c r="A8" s="9">
        <v>892115009</v>
      </c>
      <c r="B8" s="1">
        <v>339993</v>
      </c>
      <c r="C8" s="4">
        <v>36800</v>
      </c>
      <c r="D8" s="7">
        <v>40277</v>
      </c>
      <c r="E8" s="9" t="s">
        <v>1676</v>
      </c>
      <c r="F8" s="20">
        <f>SUMIFS(COOSALUD!N:N,COOSALUD!G:G,B8)</f>
        <v>0</v>
      </c>
      <c r="G8" s="20">
        <f>SUMIFS(GLOSA!N:N,GLOSA!G:G,B8)</f>
        <v>0</v>
      </c>
      <c r="H8" s="20">
        <f>SUMIFS(PAGO!N:N,PAGO!G:G,B8)</f>
        <v>0</v>
      </c>
      <c r="J8" s="20">
        <f t="shared" ref="J8:J10" si="2">C8*-1</f>
        <v>-36800</v>
      </c>
      <c r="M8" s="20">
        <f t="shared" ref="M8:M10" si="3">C8+F8+G8+H8+J8</f>
        <v>0</v>
      </c>
    </row>
    <row r="9" spans="1:13" x14ac:dyDescent="0.25">
      <c r="A9" s="9">
        <v>892115009</v>
      </c>
      <c r="B9" s="1">
        <v>367832</v>
      </c>
      <c r="C9" s="4">
        <v>81882</v>
      </c>
      <c r="D9" s="7">
        <v>40338</v>
      </c>
      <c r="E9" s="9" t="s">
        <v>1676</v>
      </c>
      <c r="F9" s="20">
        <f>SUMIFS(COOSALUD!N:N,COOSALUD!G:G,B9)</f>
        <v>0</v>
      </c>
      <c r="G9" s="20">
        <f>SUMIFS(GLOSA!N:N,GLOSA!G:G,B9)</f>
        <v>0</v>
      </c>
      <c r="H9" s="20">
        <f>SUMIFS(PAGO!N:N,PAGO!G:G,B9)</f>
        <v>0</v>
      </c>
      <c r="J9" s="20">
        <f t="shared" si="2"/>
        <v>-81882</v>
      </c>
      <c r="M9" s="20">
        <f t="shared" si="3"/>
        <v>0</v>
      </c>
    </row>
    <row r="10" spans="1:13" x14ac:dyDescent="0.25">
      <c r="A10" s="9">
        <v>892115009</v>
      </c>
      <c r="B10" s="1">
        <v>368900</v>
      </c>
      <c r="C10" s="4">
        <v>33800</v>
      </c>
      <c r="D10" s="7">
        <v>40340</v>
      </c>
      <c r="E10" s="9" t="s">
        <v>1676</v>
      </c>
      <c r="F10" s="20">
        <f>SUMIFS(COOSALUD!N:N,COOSALUD!G:G,B10)</f>
        <v>0</v>
      </c>
      <c r="G10" s="20">
        <f>SUMIFS(GLOSA!N:N,GLOSA!G:G,B10)</f>
        <v>0</v>
      </c>
      <c r="H10" s="20">
        <f>SUMIFS(PAGO!N:N,PAGO!G:G,B10)</f>
        <v>0</v>
      </c>
      <c r="J10" s="20">
        <f t="shared" si="2"/>
        <v>-33800</v>
      </c>
      <c r="M10" s="20">
        <f t="shared" si="3"/>
        <v>0</v>
      </c>
    </row>
    <row r="11" spans="1:13" x14ac:dyDescent="0.25">
      <c r="A11" s="9">
        <v>892115009</v>
      </c>
      <c r="B11" s="1">
        <v>371036</v>
      </c>
      <c r="C11" s="4">
        <v>135755</v>
      </c>
      <c r="D11" s="7">
        <v>40347</v>
      </c>
      <c r="E11" s="9" t="s">
        <v>1676</v>
      </c>
      <c r="F11" s="20">
        <f>SUMIFS(COOSALUD!N:N,COOSALUD!G:G,B11)</f>
        <v>0</v>
      </c>
      <c r="G11" s="20">
        <f>SUMIFS(GLOSA!N:N,GLOSA!G:G,B11)</f>
        <v>0</v>
      </c>
      <c r="H11" s="20">
        <f>SUMIFS(PAGO!N:N,PAGO!G:G,B11)</f>
        <v>0</v>
      </c>
      <c r="J11" s="20">
        <f>SUMIFS('NIT 800'!N:N,'NIT 800'!G:G,B11)</f>
        <v>0</v>
      </c>
      <c r="K11" s="20">
        <f>C11*-1</f>
        <v>-135755</v>
      </c>
      <c r="M11" s="20">
        <f>C11+F11+G11+H11+K11</f>
        <v>0</v>
      </c>
    </row>
    <row r="12" spans="1:13" x14ac:dyDescent="0.25">
      <c r="A12" s="9">
        <v>892115009</v>
      </c>
      <c r="B12" s="1">
        <v>374206</v>
      </c>
      <c r="C12" s="4">
        <v>237501</v>
      </c>
      <c r="D12" s="7">
        <v>40355</v>
      </c>
      <c r="E12" s="9" t="s">
        <v>1676</v>
      </c>
      <c r="F12" s="20">
        <f>SUMIFS(COOSALUD!N:N,COOSALUD!G:G,B12)</f>
        <v>0</v>
      </c>
      <c r="G12" s="20">
        <f>SUMIFS(GLOSA!N:N,GLOSA!G:G,B12)</f>
        <v>0</v>
      </c>
      <c r="H12" s="20">
        <f>SUMIFS(PAGO!N:N,PAGO!G:G,B12)</f>
        <v>0</v>
      </c>
      <c r="J12" s="20">
        <f t="shared" ref="J12:J47" si="4">C12*-1</f>
        <v>-237501</v>
      </c>
      <c r="M12" s="20">
        <f t="shared" ref="M12:M47" si="5">C12+F12+G12+H12+J12</f>
        <v>0</v>
      </c>
    </row>
    <row r="13" spans="1:13" x14ac:dyDescent="0.25">
      <c r="A13" s="9">
        <v>892115009</v>
      </c>
      <c r="B13" s="1">
        <v>390018</v>
      </c>
      <c r="C13" s="4">
        <v>33800</v>
      </c>
      <c r="D13" s="7">
        <v>40399</v>
      </c>
      <c r="E13" s="9" t="s">
        <v>1676</v>
      </c>
      <c r="F13" s="20">
        <f>SUMIFS(COOSALUD!N:N,COOSALUD!G:G,B13)</f>
        <v>0</v>
      </c>
      <c r="G13" s="20">
        <f>SUMIFS(GLOSA!N:N,GLOSA!G:G,B13)</f>
        <v>0</v>
      </c>
      <c r="H13" s="20">
        <f>SUMIFS(PAGO!N:N,PAGO!G:G,B13)</f>
        <v>0</v>
      </c>
      <c r="J13" s="20">
        <f t="shared" si="4"/>
        <v>-33800</v>
      </c>
      <c r="M13" s="20">
        <f t="shared" si="5"/>
        <v>0</v>
      </c>
    </row>
    <row r="14" spans="1:13" x14ac:dyDescent="0.25">
      <c r="A14" s="9">
        <v>892115009</v>
      </c>
      <c r="B14" s="1">
        <v>392446</v>
      </c>
      <c r="C14" s="4">
        <v>33800</v>
      </c>
      <c r="D14" s="7">
        <v>40417</v>
      </c>
      <c r="E14" s="9" t="s">
        <v>1676</v>
      </c>
      <c r="F14" s="20">
        <f>SUMIFS(COOSALUD!N:N,COOSALUD!G:G,B14)</f>
        <v>0</v>
      </c>
      <c r="G14" s="20">
        <f>SUMIFS(GLOSA!N:N,GLOSA!G:G,B14)</f>
        <v>0</v>
      </c>
      <c r="H14" s="20">
        <f>SUMIFS(PAGO!N:N,PAGO!G:G,B14)</f>
        <v>0</v>
      </c>
      <c r="J14" s="20">
        <f t="shared" si="4"/>
        <v>-33800</v>
      </c>
      <c r="M14" s="20">
        <f t="shared" si="5"/>
        <v>0</v>
      </c>
    </row>
    <row r="15" spans="1:13" x14ac:dyDescent="0.25">
      <c r="A15" s="9">
        <v>892115009</v>
      </c>
      <c r="B15" s="1">
        <v>399935</v>
      </c>
      <c r="C15" s="4">
        <v>35725</v>
      </c>
      <c r="D15" s="7">
        <v>40436</v>
      </c>
      <c r="E15" s="9" t="s">
        <v>1676</v>
      </c>
      <c r="F15" s="20">
        <f>SUMIFS(COOSALUD!N:N,COOSALUD!G:G,B15)</f>
        <v>0</v>
      </c>
      <c r="G15" s="20">
        <f>SUMIFS(GLOSA!N:N,GLOSA!G:G,B15)</f>
        <v>0</v>
      </c>
      <c r="H15" s="20">
        <f>SUMIFS(PAGO!N:N,PAGO!G:G,B15)</f>
        <v>0</v>
      </c>
      <c r="J15" s="20">
        <f t="shared" si="4"/>
        <v>-35725</v>
      </c>
      <c r="M15" s="20">
        <f t="shared" si="5"/>
        <v>0</v>
      </c>
    </row>
    <row r="16" spans="1:13" x14ac:dyDescent="0.25">
      <c r="A16" s="9">
        <v>892115009</v>
      </c>
      <c r="B16" s="1">
        <v>400157</v>
      </c>
      <c r="C16" s="4">
        <v>98028</v>
      </c>
      <c r="D16" s="7">
        <v>40436</v>
      </c>
      <c r="E16" s="9" t="s">
        <v>1676</v>
      </c>
      <c r="F16" s="20">
        <f>SUMIFS(COOSALUD!N:N,COOSALUD!G:G,B16)</f>
        <v>0</v>
      </c>
      <c r="G16" s="20">
        <f>SUMIFS(GLOSA!N:N,GLOSA!G:G,B16)</f>
        <v>0</v>
      </c>
      <c r="H16" s="20">
        <f>SUMIFS(PAGO!N:N,PAGO!G:G,B16)</f>
        <v>0</v>
      </c>
      <c r="J16" s="20">
        <f t="shared" si="4"/>
        <v>-98028</v>
      </c>
      <c r="M16" s="20">
        <f t="shared" si="5"/>
        <v>0</v>
      </c>
    </row>
    <row r="17" spans="1:13" x14ac:dyDescent="0.25">
      <c r="A17" s="9">
        <v>892115009</v>
      </c>
      <c r="B17" s="1">
        <v>404537</v>
      </c>
      <c r="C17" s="4">
        <v>142545</v>
      </c>
      <c r="D17" s="7">
        <v>40449</v>
      </c>
      <c r="E17" s="9" t="s">
        <v>1676</v>
      </c>
      <c r="F17" s="20">
        <f>SUMIFS(COOSALUD!N:N,COOSALUD!G:G,B17)</f>
        <v>0</v>
      </c>
      <c r="G17" s="20">
        <f>SUMIFS(GLOSA!N:N,GLOSA!G:G,B17)</f>
        <v>0</v>
      </c>
      <c r="H17" s="20">
        <f>SUMIFS(PAGO!N:N,PAGO!G:G,B17)</f>
        <v>0</v>
      </c>
      <c r="J17" s="20">
        <f t="shared" si="4"/>
        <v>-142545</v>
      </c>
      <c r="M17" s="20">
        <f t="shared" si="5"/>
        <v>0</v>
      </c>
    </row>
    <row r="18" spans="1:13" x14ac:dyDescent="0.25">
      <c r="A18" s="9">
        <v>892115009</v>
      </c>
      <c r="B18" s="1">
        <v>406319</v>
      </c>
      <c r="C18" s="4">
        <v>34300</v>
      </c>
      <c r="D18" s="7">
        <v>40452</v>
      </c>
      <c r="E18" s="9" t="s">
        <v>1676</v>
      </c>
      <c r="F18" s="20">
        <f>SUMIFS(COOSALUD!N:N,COOSALUD!G:G,B18)</f>
        <v>0</v>
      </c>
      <c r="G18" s="20">
        <f>SUMIFS(GLOSA!N:N,GLOSA!G:G,B18)</f>
        <v>0</v>
      </c>
      <c r="H18" s="20">
        <f>SUMIFS(PAGO!N:N,PAGO!G:G,B18)</f>
        <v>0</v>
      </c>
      <c r="J18" s="20">
        <f t="shared" si="4"/>
        <v>-34300</v>
      </c>
      <c r="M18" s="20">
        <f t="shared" si="5"/>
        <v>0</v>
      </c>
    </row>
    <row r="19" spans="1:13" x14ac:dyDescent="0.25">
      <c r="A19" s="9">
        <v>892115009</v>
      </c>
      <c r="B19" s="1">
        <v>412225</v>
      </c>
      <c r="C19" s="4">
        <v>74442</v>
      </c>
      <c r="D19" s="7">
        <v>40474</v>
      </c>
      <c r="E19" s="9" t="s">
        <v>1676</v>
      </c>
      <c r="F19" s="20">
        <f>SUMIFS(COOSALUD!N:N,COOSALUD!G:G,B19)</f>
        <v>0</v>
      </c>
      <c r="G19" s="20">
        <f>SUMIFS(GLOSA!N:N,GLOSA!G:G,B19)</f>
        <v>0</v>
      </c>
      <c r="H19" s="20">
        <f>SUMIFS(PAGO!N:N,PAGO!G:G,B19)</f>
        <v>0</v>
      </c>
      <c r="J19" s="20">
        <f t="shared" si="4"/>
        <v>-74442</v>
      </c>
      <c r="M19" s="20">
        <f t="shared" si="5"/>
        <v>0</v>
      </c>
    </row>
    <row r="20" spans="1:13" x14ac:dyDescent="0.25">
      <c r="A20" s="9">
        <v>892115009</v>
      </c>
      <c r="B20" s="1">
        <v>417372</v>
      </c>
      <c r="C20" s="4">
        <v>123748</v>
      </c>
      <c r="D20" s="7">
        <v>40496</v>
      </c>
      <c r="E20" s="9" t="s">
        <v>1676</v>
      </c>
      <c r="F20" s="20">
        <f>SUMIFS(COOSALUD!N:N,COOSALUD!G:G,B20)</f>
        <v>0</v>
      </c>
      <c r="G20" s="20">
        <f>SUMIFS(GLOSA!N:N,GLOSA!G:G,B20)</f>
        <v>0</v>
      </c>
      <c r="H20" s="20">
        <f>SUMIFS(PAGO!N:N,PAGO!G:G,B20)</f>
        <v>0</v>
      </c>
      <c r="J20" s="20">
        <f t="shared" si="4"/>
        <v>-123748</v>
      </c>
      <c r="M20" s="20">
        <f t="shared" si="5"/>
        <v>0</v>
      </c>
    </row>
    <row r="21" spans="1:13" x14ac:dyDescent="0.25">
      <c r="A21" s="9">
        <v>892115009</v>
      </c>
      <c r="B21" s="1">
        <v>427118</v>
      </c>
      <c r="C21" s="4">
        <v>113189</v>
      </c>
      <c r="D21" s="7">
        <v>40553</v>
      </c>
      <c r="E21" s="9" t="s">
        <v>1676</v>
      </c>
      <c r="F21" s="20">
        <f>SUMIFS(COOSALUD!N:N,COOSALUD!G:G,B21)</f>
        <v>0</v>
      </c>
      <c r="G21" s="20">
        <f>SUMIFS(GLOSA!N:N,GLOSA!G:G,B21)</f>
        <v>0</v>
      </c>
      <c r="H21" s="20">
        <f>SUMIFS(PAGO!N:N,PAGO!G:G,B21)</f>
        <v>0</v>
      </c>
      <c r="J21" s="20">
        <f t="shared" si="4"/>
        <v>-113189</v>
      </c>
      <c r="M21" s="20">
        <f t="shared" si="5"/>
        <v>0</v>
      </c>
    </row>
    <row r="22" spans="1:13" x14ac:dyDescent="0.25">
      <c r="A22" s="9">
        <v>892115009</v>
      </c>
      <c r="B22" s="1">
        <v>429324</v>
      </c>
      <c r="C22" s="4">
        <v>101400</v>
      </c>
      <c r="D22" s="7">
        <v>40561</v>
      </c>
      <c r="E22" s="9" t="s">
        <v>1676</v>
      </c>
      <c r="F22" s="20">
        <f>SUMIFS(COOSALUD!N:N,COOSALUD!G:G,B22)</f>
        <v>0</v>
      </c>
      <c r="G22" s="20">
        <f>SUMIFS(GLOSA!N:N,GLOSA!G:G,B22)</f>
        <v>0</v>
      </c>
      <c r="H22" s="20">
        <f>SUMIFS(PAGO!N:N,PAGO!G:G,B22)</f>
        <v>0</v>
      </c>
      <c r="J22" s="20">
        <f t="shared" si="4"/>
        <v>-101400</v>
      </c>
      <c r="M22" s="20">
        <f t="shared" si="5"/>
        <v>0</v>
      </c>
    </row>
    <row r="23" spans="1:13" x14ac:dyDescent="0.25">
      <c r="A23" s="9">
        <v>892115009</v>
      </c>
      <c r="B23" s="1">
        <v>438074</v>
      </c>
      <c r="C23" s="4">
        <v>100874</v>
      </c>
      <c r="D23" s="7">
        <v>40586</v>
      </c>
      <c r="E23" s="9" t="s">
        <v>1676</v>
      </c>
      <c r="F23" s="20">
        <f>SUMIFS(COOSALUD!N:N,COOSALUD!G:G,B23)</f>
        <v>0</v>
      </c>
      <c r="G23" s="20">
        <f>SUMIFS(GLOSA!N:N,GLOSA!G:G,B23)</f>
        <v>0</v>
      </c>
      <c r="H23" s="20">
        <f>SUMIFS(PAGO!N:N,PAGO!G:G,B23)</f>
        <v>0</v>
      </c>
      <c r="J23" s="20">
        <f t="shared" si="4"/>
        <v>-100874</v>
      </c>
      <c r="M23" s="20">
        <f t="shared" si="5"/>
        <v>0</v>
      </c>
    </row>
    <row r="24" spans="1:13" x14ac:dyDescent="0.25">
      <c r="A24" s="9">
        <v>892115009</v>
      </c>
      <c r="B24" s="1">
        <v>438127</v>
      </c>
      <c r="C24" s="4">
        <v>131790</v>
      </c>
      <c r="D24" s="7">
        <v>40586</v>
      </c>
      <c r="E24" s="9" t="s">
        <v>1676</v>
      </c>
      <c r="F24" s="20">
        <f>SUMIFS(COOSALUD!N:N,COOSALUD!G:G,B24)</f>
        <v>0</v>
      </c>
      <c r="G24" s="20">
        <f>SUMIFS(GLOSA!N:N,GLOSA!G:G,B24)</f>
        <v>0</v>
      </c>
      <c r="H24" s="20">
        <f>SUMIFS(PAGO!N:N,PAGO!G:G,B24)</f>
        <v>0</v>
      </c>
      <c r="J24" s="20">
        <f t="shared" si="4"/>
        <v>-131790</v>
      </c>
      <c r="M24" s="20">
        <f t="shared" si="5"/>
        <v>0</v>
      </c>
    </row>
    <row r="25" spans="1:13" x14ac:dyDescent="0.25">
      <c r="A25" s="9">
        <v>892115009</v>
      </c>
      <c r="B25" s="1">
        <v>454444</v>
      </c>
      <c r="C25" s="4">
        <v>36300</v>
      </c>
      <c r="D25" s="7">
        <v>40634</v>
      </c>
      <c r="E25" s="9" t="s">
        <v>1676</v>
      </c>
      <c r="F25" s="20">
        <f>SUMIFS(COOSALUD!N:N,COOSALUD!G:G,B25)</f>
        <v>0</v>
      </c>
      <c r="G25" s="20">
        <f>SUMIFS(GLOSA!N:N,GLOSA!G:G,B25)</f>
        <v>0</v>
      </c>
      <c r="H25" s="20">
        <f>SUMIFS(PAGO!N:N,PAGO!G:G,B25)</f>
        <v>0</v>
      </c>
      <c r="J25" s="20">
        <f t="shared" si="4"/>
        <v>-36300</v>
      </c>
      <c r="M25" s="20">
        <f t="shared" si="5"/>
        <v>0</v>
      </c>
    </row>
    <row r="26" spans="1:13" x14ac:dyDescent="0.25">
      <c r="A26" s="9">
        <v>892115009</v>
      </c>
      <c r="B26" s="1">
        <v>454478</v>
      </c>
      <c r="C26" s="4">
        <v>154368</v>
      </c>
      <c r="D26" s="7">
        <v>40635</v>
      </c>
      <c r="E26" s="9" t="s">
        <v>1676</v>
      </c>
      <c r="F26" s="20">
        <f>SUMIFS(COOSALUD!N:N,COOSALUD!G:G,B26)</f>
        <v>0</v>
      </c>
      <c r="G26" s="20">
        <f>SUMIFS(GLOSA!N:N,GLOSA!G:G,B26)</f>
        <v>0</v>
      </c>
      <c r="H26" s="20">
        <f>SUMIFS(PAGO!N:N,PAGO!G:G,B26)</f>
        <v>0</v>
      </c>
      <c r="J26" s="20">
        <f t="shared" si="4"/>
        <v>-154368</v>
      </c>
      <c r="M26" s="20">
        <f t="shared" si="5"/>
        <v>0</v>
      </c>
    </row>
    <row r="27" spans="1:13" x14ac:dyDescent="0.25">
      <c r="A27" s="9">
        <v>892115009</v>
      </c>
      <c r="B27" s="1">
        <v>455270</v>
      </c>
      <c r="C27" s="4">
        <v>38370</v>
      </c>
      <c r="D27" s="7">
        <v>40637</v>
      </c>
      <c r="E27" s="9" t="s">
        <v>1676</v>
      </c>
      <c r="F27" s="20">
        <f>SUMIFS(COOSALUD!N:N,COOSALUD!G:G,B27)</f>
        <v>0</v>
      </c>
      <c r="G27" s="20">
        <f>SUMIFS(GLOSA!N:N,GLOSA!G:G,B27)</f>
        <v>0</v>
      </c>
      <c r="H27" s="20">
        <f>SUMIFS(PAGO!N:N,PAGO!G:G,B27)</f>
        <v>0</v>
      </c>
      <c r="J27" s="20">
        <f t="shared" si="4"/>
        <v>-38370</v>
      </c>
      <c r="M27" s="20">
        <f t="shared" si="5"/>
        <v>0</v>
      </c>
    </row>
    <row r="28" spans="1:13" x14ac:dyDescent="0.25">
      <c r="A28" s="9">
        <v>892115009</v>
      </c>
      <c r="B28" s="1">
        <v>456932</v>
      </c>
      <c r="C28" s="4">
        <v>146825</v>
      </c>
      <c r="D28" s="7">
        <v>40641</v>
      </c>
      <c r="E28" s="9" t="s">
        <v>1676</v>
      </c>
      <c r="F28" s="20">
        <f>SUMIFS(COOSALUD!N:N,COOSALUD!G:G,B28)</f>
        <v>0</v>
      </c>
      <c r="G28" s="20">
        <f>SUMIFS(GLOSA!N:N,GLOSA!G:G,B28)</f>
        <v>0</v>
      </c>
      <c r="H28" s="20">
        <f>SUMIFS(PAGO!N:N,PAGO!G:G,B28)</f>
        <v>0</v>
      </c>
      <c r="J28" s="20">
        <f t="shared" si="4"/>
        <v>-146825</v>
      </c>
      <c r="M28" s="20">
        <f t="shared" si="5"/>
        <v>0</v>
      </c>
    </row>
    <row r="29" spans="1:13" x14ac:dyDescent="0.25">
      <c r="A29" s="9">
        <v>892115009</v>
      </c>
      <c r="B29" s="1">
        <v>457047</v>
      </c>
      <c r="C29" s="4">
        <v>87717</v>
      </c>
      <c r="D29" s="7">
        <v>40641</v>
      </c>
      <c r="E29" s="9" t="s">
        <v>1676</v>
      </c>
      <c r="F29" s="20">
        <f>SUMIFS(COOSALUD!N:N,COOSALUD!G:G,B29)</f>
        <v>0</v>
      </c>
      <c r="G29" s="20">
        <f>SUMIFS(GLOSA!N:N,GLOSA!G:G,B29)</f>
        <v>0</v>
      </c>
      <c r="H29" s="20">
        <f>SUMIFS(PAGO!N:N,PAGO!G:G,B29)</f>
        <v>0</v>
      </c>
      <c r="J29" s="20">
        <f t="shared" si="4"/>
        <v>-87717</v>
      </c>
      <c r="M29" s="20">
        <f t="shared" si="5"/>
        <v>0</v>
      </c>
    </row>
    <row r="30" spans="1:13" x14ac:dyDescent="0.25">
      <c r="A30" s="9">
        <v>892115009</v>
      </c>
      <c r="B30" s="1">
        <v>457089</v>
      </c>
      <c r="C30" s="4">
        <v>89787</v>
      </c>
      <c r="D30" s="7">
        <v>40641</v>
      </c>
      <c r="E30" s="9" t="s">
        <v>1676</v>
      </c>
      <c r="F30" s="20">
        <f>SUMIFS(COOSALUD!N:N,COOSALUD!G:G,B30)</f>
        <v>0</v>
      </c>
      <c r="G30" s="20">
        <f>SUMIFS(GLOSA!N:N,GLOSA!G:G,B30)</f>
        <v>0</v>
      </c>
      <c r="H30" s="20">
        <f>SUMIFS(PAGO!N:N,PAGO!G:G,B30)</f>
        <v>0</v>
      </c>
      <c r="J30" s="20">
        <f t="shared" si="4"/>
        <v>-89787</v>
      </c>
      <c r="M30" s="20">
        <f t="shared" si="5"/>
        <v>0</v>
      </c>
    </row>
    <row r="31" spans="1:13" x14ac:dyDescent="0.25">
      <c r="A31" s="9">
        <v>892115009</v>
      </c>
      <c r="B31" s="1">
        <v>461497</v>
      </c>
      <c r="C31" s="4">
        <v>38370</v>
      </c>
      <c r="D31" s="7">
        <v>40654</v>
      </c>
      <c r="E31" s="9" t="s">
        <v>1676</v>
      </c>
      <c r="F31" s="20">
        <f>SUMIFS(COOSALUD!N:N,COOSALUD!G:G,B31)</f>
        <v>0</v>
      </c>
      <c r="G31" s="20">
        <f>SUMIFS(GLOSA!N:N,GLOSA!G:G,B31)</f>
        <v>0</v>
      </c>
      <c r="H31" s="20">
        <f>SUMIFS(PAGO!N:N,PAGO!G:G,B31)</f>
        <v>0</v>
      </c>
      <c r="J31" s="20">
        <f t="shared" si="4"/>
        <v>-38370</v>
      </c>
      <c r="M31" s="20">
        <f t="shared" si="5"/>
        <v>0</v>
      </c>
    </row>
    <row r="32" spans="1:13" x14ac:dyDescent="0.25">
      <c r="A32" s="9">
        <v>892115009</v>
      </c>
      <c r="B32" s="1">
        <v>466000</v>
      </c>
      <c r="C32" s="4">
        <v>116978</v>
      </c>
      <c r="D32" s="7">
        <v>40667</v>
      </c>
      <c r="E32" s="9" t="s">
        <v>1676</v>
      </c>
      <c r="F32" s="20">
        <f>SUMIFS(COOSALUD!N:N,COOSALUD!G:G,B32)</f>
        <v>0</v>
      </c>
      <c r="G32" s="20">
        <f>SUMIFS(GLOSA!N:N,GLOSA!G:G,B32)</f>
        <v>0</v>
      </c>
      <c r="H32" s="20">
        <f>SUMIFS(PAGO!N:N,PAGO!G:G,B32)</f>
        <v>0</v>
      </c>
      <c r="J32" s="20">
        <f t="shared" si="4"/>
        <v>-116978</v>
      </c>
      <c r="M32" s="20">
        <f t="shared" si="5"/>
        <v>0</v>
      </c>
    </row>
    <row r="33" spans="1:13" x14ac:dyDescent="0.25">
      <c r="A33" s="9">
        <v>892115009</v>
      </c>
      <c r="B33" s="1">
        <v>466352</v>
      </c>
      <c r="C33" s="4">
        <v>159120</v>
      </c>
      <c r="D33" s="7">
        <v>40668</v>
      </c>
      <c r="E33" s="9" t="s">
        <v>1676</v>
      </c>
      <c r="F33" s="20">
        <f>SUMIFS(COOSALUD!N:N,COOSALUD!G:G,B33)</f>
        <v>0</v>
      </c>
      <c r="G33" s="20">
        <f>SUMIFS(GLOSA!N:N,GLOSA!G:G,B33)</f>
        <v>0</v>
      </c>
      <c r="H33" s="20">
        <f>SUMIFS(PAGO!N:N,PAGO!G:G,B33)</f>
        <v>0</v>
      </c>
      <c r="J33" s="20">
        <f t="shared" si="4"/>
        <v>-159120</v>
      </c>
      <c r="M33" s="20">
        <f t="shared" si="5"/>
        <v>0</v>
      </c>
    </row>
    <row r="34" spans="1:13" x14ac:dyDescent="0.25">
      <c r="A34" s="9">
        <v>892115009</v>
      </c>
      <c r="B34" s="1">
        <v>466477</v>
      </c>
      <c r="C34" s="4">
        <v>102503</v>
      </c>
      <c r="D34" s="7">
        <v>40668</v>
      </c>
      <c r="E34" s="9" t="s">
        <v>1676</v>
      </c>
      <c r="F34" s="20">
        <f>SUMIFS(COOSALUD!N:N,COOSALUD!G:G,B34)</f>
        <v>0</v>
      </c>
      <c r="G34" s="20">
        <f>SUMIFS(GLOSA!N:N,GLOSA!G:G,B34)</f>
        <v>0</v>
      </c>
      <c r="H34" s="20">
        <f>SUMIFS(PAGO!N:N,PAGO!G:G,B34)</f>
        <v>0</v>
      </c>
      <c r="J34" s="20">
        <f t="shared" si="4"/>
        <v>-102503</v>
      </c>
      <c r="M34" s="20">
        <f t="shared" si="5"/>
        <v>0</v>
      </c>
    </row>
    <row r="35" spans="1:13" x14ac:dyDescent="0.25">
      <c r="A35" s="9">
        <v>892115009</v>
      </c>
      <c r="B35" s="1">
        <v>467390</v>
      </c>
      <c r="C35" s="4">
        <v>37098</v>
      </c>
      <c r="D35" s="7">
        <v>40672</v>
      </c>
      <c r="E35" s="9" t="s">
        <v>1676</v>
      </c>
      <c r="F35" s="20">
        <f>SUMIFS(COOSALUD!N:N,COOSALUD!G:G,B35)</f>
        <v>0</v>
      </c>
      <c r="G35" s="20">
        <f>SUMIFS(GLOSA!N:N,GLOSA!G:G,B35)</f>
        <v>0</v>
      </c>
      <c r="H35" s="20">
        <f>SUMIFS(PAGO!N:N,PAGO!G:G,B35)</f>
        <v>0</v>
      </c>
      <c r="J35" s="20">
        <f t="shared" si="4"/>
        <v>-37098</v>
      </c>
      <c r="M35" s="20">
        <f t="shared" si="5"/>
        <v>0</v>
      </c>
    </row>
    <row r="36" spans="1:13" x14ac:dyDescent="0.25">
      <c r="A36" s="9">
        <v>892115009</v>
      </c>
      <c r="B36" s="1">
        <v>469865</v>
      </c>
      <c r="C36" s="4">
        <v>161487</v>
      </c>
      <c r="D36" s="7">
        <v>40676</v>
      </c>
      <c r="E36" s="9" t="s">
        <v>1676</v>
      </c>
      <c r="F36" s="20">
        <f>SUMIFS(COOSALUD!N:N,COOSALUD!G:G,B36)</f>
        <v>0</v>
      </c>
      <c r="G36" s="20">
        <f>SUMIFS(GLOSA!N:N,GLOSA!G:G,B36)</f>
        <v>0</v>
      </c>
      <c r="H36" s="20">
        <f>SUMIFS(PAGO!N:N,PAGO!G:G,B36)</f>
        <v>0</v>
      </c>
      <c r="J36" s="20">
        <f t="shared" si="4"/>
        <v>-161487</v>
      </c>
      <c r="M36" s="20">
        <f t="shared" si="5"/>
        <v>0</v>
      </c>
    </row>
    <row r="37" spans="1:13" x14ac:dyDescent="0.25">
      <c r="A37" s="9">
        <v>892115009</v>
      </c>
      <c r="B37" s="1">
        <v>469971</v>
      </c>
      <c r="C37" s="4">
        <v>95196</v>
      </c>
      <c r="D37" s="7">
        <v>40677</v>
      </c>
      <c r="E37" s="9" t="s">
        <v>1676</v>
      </c>
      <c r="F37" s="20">
        <f>SUMIFS(COOSALUD!N:N,COOSALUD!G:G,B37)</f>
        <v>0</v>
      </c>
      <c r="G37" s="20">
        <f>SUMIFS(GLOSA!N:N,GLOSA!G:G,B37)</f>
        <v>0</v>
      </c>
      <c r="H37" s="20">
        <f>SUMIFS(PAGO!N:N,PAGO!G:G,B37)</f>
        <v>0</v>
      </c>
      <c r="J37" s="20">
        <f t="shared" si="4"/>
        <v>-95196</v>
      </c>
      <c r="M37" s="20">
        <f t="shared" si="5"/>
        <v>0</v>
      </c>
    </row>
    <row r="38" spans="1:13" x14ac:dyDescent="0.25">
      <c r="A38" s="9">
        <v>892115009</v>
      </c>
      <c r="B38" s="1">
        <v>470109</v>
      </c>
      <c r="C38" s="4">
        <v>121870</v>
      </c>
      <c r="D38" s="7">
        <v>40678</v>
      </c>
      <c r="E38" s="9" t="s">
        <v>1676</v>
      </c>
      <c r="F38" s="20">
        <f>SUMIFS(COOSALUD!N:N,COOSALUD!G:G,B38)</f>
        <v>0</v>
      </c>
      <c r="G38" s="20">
        <f>SUMIFS(GLOSA!N:N,GLOSA!G:G,B38)</f>
        <v>0</v>
      </c>
      <c r="H38" s="20">
        <f>SUMIFS(PAGO!N:N,PAGO!G:G,B38)</f>
        <v>0</v>
      </c>
      <c r="J38" s="20">
        <f t="shared" si="4"/>
        <v>-121870</v>
      </c>
      <c r="M38" s="20">
        <f t="shared" si="5"/>
        <v>0</v>
      </c>
    </row>
    <row r="39" spans="1:13" x14ac:dyDescent="0.25">
      <c r="A39" s="9">
        <v>892115009</v>
      </c>
      <c r="B39" s="1">
        <v>477847</v>
      </c>
      <c r="C39" s="4">
        <v>52701</v>
      </c>
      <c r="D39" s="7">
        <v>40696</v>
      </c>
      <c r="E39" s="9" t="s">
        <v>1676</v>
      </c>
      <c r="F39" s="20">
        <f>SUMIFS(COOSALUD!N:N,COOSALUD!G:G,B39)</f>
        <v>0</v>
      </c>
      <c r="G39" s="20">
        <f>SUMIFS(GLOSA!N:N,GLOSA!G:G,B39)</f>
        <v>0</v>
      </c>
      <c r="H39" s="20">
        <f>SUMIFS(PAGO!N:N,PAGO!G:G,B39)</f>
        <v>0</v>
      </c>
      <c r="J39" s="20">
        <f t="shared" si="4"/>
        <v>-52701</v>
      </c>
      <c r="M39" s="20">
        <f t="shared" si="5"/>
        <v>0</v>
      </c>
    </row>
    <row r="40" spans="1:13" x14ac:dyDescent="0.25">
      <c r="A40" s="9">
        <v>892115009</v>
      </c>
      <c r="B40" s="1">
        <v>477851</v>
      </c>
      <c r="C40" s="4">
        <v>184169</v>
      </c>
      <c r="D40" s="7">
        <v>40696</v>
      </c>
      <c r="E40" s="9" t="s">
        <v>1676</v>
      </c>
      <c r="F40" s="20">
        <f>SUMIFS(COOSALUD!N:N,COOSALUD!G:G,B40)</f>
        <v>0</v>
      </c>
      <c r="G40" s="20">
        <f>SUMIFS(GLOSA!N:N,GLOSA!G:G,B40)</f>
        <v>0</v>
      </c>
      <c r="H40" s="20">
        <f>SUMIFS(PAGO!N:N,PAGO!G:G,B40)</f>
        <v>0</v>
      </c>
      <c r="J40" s="20">
        <f t="shared" si="4"/>
        <v>-184169</v>
      </c>
      <c r="M40" s="20">
        <f t="shared" si="5"/>
        <v>0</v>
      </c>
    </row>
    <row r="41" spans="1:13" x14ac:dyDescent="0.25">
      <c r="A41" s="9">
        <v>892115009</v>
      </c>
      <c r="B41" s="1">
        <v>478720</v>
      </c>
      <c r="C41" s="4">
        <v>142223</v>
      </c>
      <c r="D41" s="7">
        <v>40697</v>
      </c>
      <c r="E41" s="9" t="s">
        <v>1676</v>
      </c>
      <c r="F41" s="20">
        <f>SUMIFS(COOSALUD!N:N,COOSALUD!G:G,B41)</f>
        <v>0</v>
      </c>
      <c r="G41" s="20">
        <f>SUMIFS(GLOSA!N:N,GLOSA!G:G,B41)</f>
        <v>0</v>
      </c>
      <c r="H41" s="20">
        <f>SUMIFS(PAGO!N:N,PAGO!G:G,B41)</f>
        <v>0</v>
      </c>
      <c r="J41" s="20">
        <f t="shared" si="4"/>
        <v>-142223</v>
      </c>
      <c r="M41" s="20">
        <f t="shared" si="5"/>
        <v>0</v>
      </c>
    </row>
    <row r="42" spans="1:13" x14ac:dyDescent="0.25">
      <c r="A42" s="9">
        <v>892115009</v>
      </c>
      <c r="B42" s="1">
        <v>484716</v>
      </c>
      <c r="C42" s="4">
        <v>132413</v>
      </c>
      <c r="D42" s="7">
        <v>40711</v>
      </c>
      <c r="E42" s="9" t="s">
        <v>1676</v>
      </c>
      <c r="F42" s="20">
        <f>SUMIFS(COOSALUD!N:N,COOSALUD!G:G,B42)</f>
        <v>0</v>
      </c>
      <c r="G42" s="20">
        <f>SUMIFS(GLOSA!N:N,GLOSA!G:G,B42)</f>
        <v>0</v>
      </c>
      <c r="H42" s="20">
        <f>SUMIFS(PAGO!N:N,PAGO!G:G,B42)</f>
        <v>0</v>
      </c>
      <c r="J42" s="20">
        <f t="shared" si="4"/>
        <v>-132413</v>
      </c>
      <c r="M42" s="20">
        <f t="shared" si="5"/>
        <v>0</v>
      </c>
    </row>
    <row r="43" spans="1:13" x14ac:dyDescent="0.25">
      <c r="A43" s="9">
        <v>892115009</v>
      </c>
      <c r="B43" s="1">
        <v>484952</v>
      </c>
      <c r="C43" s="4">
        <v>108062</v>
      </c>
      <c r="D43" s="7">
        <v>40713</v>
      </c>
      <c r="E43" s="9" t="s">
        <v>1676</v>
      </c>
      <c r="F43" s="20">
        <f>SUMIFS(COOSALUD!N:N,COOSALUD!G:G,B43)</f>
        <v>0</v>
      </c>
      <c r="G43" s="20">
        <f>SUMIFS(GLOSA!N:N,GLOSA!G:G,B43)</f>
        <v>0</v>
      </c>
      <c r="H43" s="20">
        <f>SUMIFS(PAGO!N:N,PAGO!G:G,B43)</f>
        <v>0</v>
      </c>
      <c r="J43" s="20">
        <f t="shared" si="4"/>
        <v>-108062</v>
      </c>
      <c r="M43" s="20">
        <f t="shared" si="5"/>
        <v>0</v>
      </c>
    </row>
    <row r="44" spans="1:13" x14ac:dyDescent="0.25">
      <c r="A44" s="9">
        <v>892115009</v>
      </c>
      <c r="B44" s="1">
        <v>490600</v>
      </c>
      <c r="C44" s="4">
        <v>162252</v>
      </c>
      <c r="D44" s="7">
        <v>40726</v>
      </c>
      <c r="E44" s="9" t="s">
        <v>1676</v>
      </c>
      <c r="F44" s="20">
        <f>SUMIFS(COOSALUD!N:N,COOSALUD!G:G,B44)</f>
        <v>0</v>
      </c>
      <c r="G44" s="20">
        <f>SUMIFS(GLOSA!N:N,GLOSA!G:G,B44)</f>
        <v>0</v>
      </c>
      <c r="H44" s="20">
        <f>SUMIFS(PAGO!N:N,PAGO!G:G,B44)</f>
        <v>0</v>
      </c>
      <c r="J44" s="20">
        <f t="shared" si="4"/>
        <v>-162252</v>
      </c>
      <c r="M44" s="20">
        <f t="shared" si="5"/>
        <v>0</v>
      </c>
    </row>
    <row r="45" spans="1:13" x14ac:dyDescent="0.25">
      <c r="A45" s="9">
        <v>892115009</v>
      </c>
      <c r="B45" s="1">
        <v>490819</v>
      </c>
      <c r="C45" s="4">
        <v>116516</v>
      </c>
      <c r="D45" s="7">
        <v>40728</v>
      </c>
      <c r="E45" s="9" t="s">
        <v>1676</v>
      </c>
      <c r="F45" s="20">
        <f>SUMIFS(COOSALUD!N:N,COOSALUD!G:G,B45)</f>
        <v>0</v>
      </c>
      <c r="G45" s="20">
        <f>SUMIFS(GLOSA!N:N,GLOSA!G:G,B45)</f>
        <v>0</v>
      </c>
      <c r="H45" s="20">
        <f>SUMIFS(PAGO!N:N,PAGO!G:G,B45)</f>
        <v>0</v>
      </c>
      <c r="J45" s="20">
        <f t="shared" si="4"/>
        <v>-116516</v>
      </c>
      <c r="M45" s="20">
        <f t="shared" si="5"/>
        <v>0</v>
      </c>
    </row>
    <row r="46" spans="1:13" x14ac:dyDescent="0.25">
      <c r="A46" s="9">
        <v>892115009</v>
      </c>
      <c r="B46" s="1">
        <v>492362</v>
      </c>
      <c r="C46" s="4">
        <v>147182</v>
      </c>
      <c r="D46" s="7">
        <v>40731</v>
      </c>
      <c r="E46" s="9" t="s">
        <v>1676</v>
      </c>
      <c r="F46" s="20">
        <f>SUMIFS(COOSALUD!N:N,COOSALUD!G:G,B46)</f>
        <v>0</v>
      </c>
      <c r="G46" s="20">
        <f>SUMIFS(GLOSA!N:N,GLOSA!G:G,B46)</f>
        <v>0</v>
      </c>
      <c r="H46" s="20">
        <f>SUMIFS(PAGO!N:N,PAGO!G:G,B46)</f>
        <v>0</v>
      </c>
      <c r="J46" s="20">
        <f t="shared" si="4"/>
        <v>-147182</v>
      </c>
      <c r="M46" s="20">
        <f t="shared" si="5"/>
        <v>0</v>
      </c>
    </row>
    <row r="47" spans="1:13" x14ac:dyDescent="0.25">
      <c r="A47" s="9">
        <v>892115009</v>
      </c>
      <c r="B47" s="1">
        <v>493162</v>
      </c>
      <c r="C47" s="4">
        <v>140180</v>
      </c>
      <c r="D47" s="7">
        <v>40734</v>
      </c>
      <c r="E47" s="9" t="s">
        <v>1676</v>
      </c>
      <c r="F47" s="20">
        <f>SUMIFS(COOSALUD!N:N,COOSALUD!G:G,B47)</f>
        <v>0</v>
      </c>
      <c r="G47" s="20">
        <f>SUMIFS(GLOSA!N:N,GLOSA!G:G,B47)</f>
        <v>0</v>
      </c>
      <c r="H47" s="20">
        <f>SUMIFS(PAGO!N:N,PAGO!G:G,B47)</f>
        <v>0</v>
      </c>
      <c r="J47" s="20">
        <f t="shared" si="4"/>
        <v>-140180</v>
      </c>
      <c r="M47" s="20">
        <f t="shared" si="5"/>
        <v>0</v>
      </c>
    </row>
    <row r="48" spans="1:13" x14ac:dyDescent="0.25">
      <c r="A48" s="9">
        <v>892115009</v>
      </c>
      <c r="B48" s="1">
        <v>495679</v>
      </c>
      <c r="C48" s="4">
        <v>319679</v>
      </c>
      <c r="D48" s="7">
        <v>40739</v>
      </c>
      <c r="E48" s="9" t="s">
        <v>1676</v>
      </c>
      <c r="F48" s="20">
        <f>SUMIFS(COOSALUD!N:N,COOSALUD!G:G,B48)</f>
        <v>0</v>
      </c>
      <c r="G48" s="20">
        <f>SUMIFS(GLOSA!N:N,GLOSA!G:G,B48)</f>
        <v>0</v>
      </c>
      <c r="H48" s="20">
        <f>SUMIFS(PAGO!N:N,PAGO!G:G,B48)</f>
        <v>0</v>
      </c>
      <c r="J48" s="20">
        <f>SUMIFS('NIT 800'!N:N,'NIT 800'!G:G,B48)</f>
        <v>0</v>
      </c>
      <c r="K48" s="20">
        <f>C48*-1</f>
        <v>-319679</v>
      </c>
      <c r="M48" s="20">
        <f>C48+F48+G48+H48+K48</f>
        <v>0</v>
      </c>
    </row>
    <row r="49" spans="1:13" x14ac:dyDescent="0.25">
      <c r="A49" s="9">
        <v>892115009</v>
      </c>
      <c r="B49" s="1">
        <v>495837</v>
      </c>
      <c r="C49" s="4">
        <v>36300</v>
      </c>
      <c r="D49" s="7">
        <v>40739</v>
      </c>
      <c r="E49" s="9" t="s">
        <v>1676</v>
      </c>
      <c r="F49" s="20">
        <f>SUMIFS(COOSALUD!N:N,COOSALUD!G:G,B49)</f>
        <v>0</v>
      </c>
      <c r="G49" s="20">
        <f>SUMIFS(GLOSA!N:N,GLOSA!G:G,B49)</f>
        <v>0</v>
      </c>
      <c r="H49" s="20">
        <f>SUMIFS(PAGO!N:N,PAGO!G:G,B49)</f>
        <v>0</v>
      </c>
      <c r="J49" s="20">
        <f t="shared" ref="J49:J53" si="6">C49*-1</f>
        <v>-36300</v>
      </c>
      <c r="M49" s="20">
        <f t="shared" ref="M49:M53" si="7">C49+F49+G49+H49+J49</f>
        <v>0</v>
      </c>
    </row>
    <row r="50" spans="1:13" x14ac:dyDescent="0.25">
      <c r="A50" s="9">
        <v>892115009</v>
      </c>
      <c r="B50" s="1">
        <v>496233</v>
      </c>
      <c r="C50" s="4">
        <v>148624</v>
      </c>
      <c r="D50" s="7">
        <v>40740</v>
      </c>
      <c r="E50" s="9" t="s">
        <v>1676</v>
      </c>
      <c r="F50" s="20">
        <f>SUMIFS(COOSALUD!N:N,COOSALUD!G:G,B50)</f>
        <v>0</v>
      </c>
      <c r="G50" s="20">
        <f>SUMIFS(GLOSA!N:N,GLOSA!G:G,B50)</f>
        <v>0</v>
      </c>
      <c r="H50" s="20">
        <f>SUMIFS(PAGO!N:N,PAGO!G:G,B50)</f>
        <v>0</v>
      </c>
      <c r="J50" s="20">
        <f t="shared" si="6"/>
        <v>-148624</v>
      </c>
      <c r="M50" s="20">
        <f t="shared" si="7"/>
        <v>0</v>
      </c>
    </row>
    <row r="51" spans="1:13" x14ac:dyDescent="0.25">
      <c r="A51" s="9">
        <v>892115009</v>
      </c>
      <c r="B51" s="1">
        <v>496249</v>
      </c>
      <c r="C51" s="4">
        <v>111693</v>
      </c>
      <c r="D51" s="7">
        <v>40740</v>
      </c>
      <c r="E51" s="9" t="s">
        <v>1676</v>
      </c>
      <c r="F51" s="20">
        <f>SUMIFS(COOSALUD!N:N,COOSALUD!G:G,B51)</f>
        <v>0</v>
      </c>
      <c r="G51" s="20">
        <f>SUMIFS(GLOSA!N:N,GLOSA!G:G,B51)</f>
        <v>0</v>
      </c>
      <c r="H51" s="20">
        <f>SUMIFS(PAGO!N:N,PAGO!G:G,B51)</f>
        <v>0</v>
      </c>
      <c r="J51" s="20">
        <f t="shared" si="6"/>
        <v>-111693</v>
      </c>
      <c r="M51" s="20">
        <f t="shared" si="7"/>
        <v>0</v>
      </c>
    </row>
    <row r="52" spans="1:13" x14ac:dyDescent="0.25">
      <c r="A52" s="9">
        <v>892115009</v>
      </c>
      <c r="B52" s="1">
        <v>497718</v>
      </c>
      <c r="C52" s="4">
        <v>37832</v>
      </c>
      <c r="D52" s="7">
        <v>40744</v>
      </c>
      <c r="E52" s="9" t="s">
        <v>1676</v>
      </c>
      <c r="F52" s="20">
        <f>SUMIFS(COOSALUD!N:N,COOSALUD!G:G,B52)</f>
        <v>0</v>
      </c>
      <c r="G52" s="20">
        <f>SUMIFS(GLOSA!N:N,GLOSA!G:G,B52)</f>
        <v>0</v>
      </c>
      <c r="H52" s="20">
        <f>SUMIFS(PAGO!N:N,PAGO!G:G,B52)</f>
        <v>0</v>
      </c>
      <c r="J52" s="20">
        <f t="shared" si="6"/>
        <v>-37832</v>
      </c>
      <c r="M52" s="20">
        <f t="shared" si="7"/>
        <v>0</v>
      </c>
    </row>
    <row r="53" spans="1:13" x14ac:dyDescent="0.25">
      <c r="A53" s="9">
        <v>892115009</v>
      </c>
      <c r="B53" s="1">
        <v>498911</v>
      </c>
      <c r="C53" s="4">
        <v>119984</v>
      </c>
      <c r="D53" s="7">
        <v>40747</v>
      </c>
      <c r="E53" s="9" t="s">
        <v>1676</v>
      </c>
      <c r="F53" s="20">
        <f>SUMIFS(COOSALUD!N:N,COOSALUD!G:G,B53)</f>
        <v>0</v>
      </c>
      <c r="G53" s="20">
        <f>SUMIFS(GLOSA!N:N,GLOSA!G:G,B53)</f>
        <v>0</v>
      </c>
      <c r="H53" s="20">
        <f>SUMIFS(PAGO!N:N,PAGO!G:G,B53)</f>
        <v>0</v>
      </c>
      <c r="J53" s="20">
        <f t="shared" si="6"/>
        <v>-119984</v>
      </c>
      <c r="M53" s="20">
        <f t="shared" si="7"/>
        <v>0</v>
      </c>
    </row>
    <row r="54" spans="1:13" x14ac:dyDescent="0.25">
      <c r="A54" s="9">
        <v>892115009</v>
      </c>
      <c r="B54" s="1">
        <v>520293</v>
      </c>
      <c r="C54" s="4">
        <v>118375</v>
      </c>
      <c r="D54" s="7">
        <v>40809</v>
      </c>
      <c r="E54" s="9" t="s">
        <v>1676</v>
      </c>
      <c r="F54" s="20">
        <f>SUMIFS(COOSALUD!N:N,COOSALUD!G:G,B54)</f>
        <v>0</v>
      </c>
      <c r="G54" s="20">
        <f>SUMIFS(GLOSA!N:N,GLOSA!G:G,B54)</f>
        <v>0</v>
      </c>
      <c r="H54" s="20">
        <f>SUMIFS(PAGO!N:N,PAGO!G:G,B54)</f>
        <v>0</v>
      </c>
      <c r="J54" s="20">
        <f>SUMIFS('NIT 800'!N:N,'NIT 800'!G:G,B54)</f>
        <v>0</v>
      </c>
      <c r="K54" s="20">
        <f t="shared" ref="K54:K57" si="8">C54*-1</f>
        <v>-118375</v>
      </c>
      <c r="M54" s="20">
        <f t="shared" ref="M54:M57" si="9">C54+F54+G54+H54+K54</f>
        <v>0</v>
      </c>
    </row>
    <row r="55" spans="1:13" x14ac:dyDescent="0.25">
      <c r="A55" s="9">
        <v>892115009</v>
      </c>
      <c r="B55" s="1">
        <v>545806</v>
      </c>
      <c r="C55" s="4">
        <v>175597</v>
      </c>
      <c r="D55" s="7">
        <v>40892</v>
      </c>
      <c r="E55" s="9" t="s">
        <v>1676</v>
      </c>
      <c r="F55" s="20">
        <f>SUMIFS(COOSALUD!N:N,COOSALUD!G:G,B55)</f>
        <v>0</v>
      </c>
      <c r="G55" s="20">
        <f>SUMIFS(GLOSA!N:N,GLOSA!G:G,B55)</f>
        <v>0</v>
      </c>
      <c r="H55" s="20">
        <f>SUMIFS(PAGO!N:N,PAGO!G:G,B55)</f>
        <v>0</v>
      </c>
      <c r="J55" s="20">
        <f>SUMIFS('NIT 800'!N:N,'NIT 800'!G:G,B55)</f>
        <v>0</v>
      </c>
      <c r="K55" s="20">
        <f t="shared" si="8"/>
        <v>-175597</v>
      </c>
      <c r="M55" s="20">
        <f t="shared" si="9"/>
        <v>0</v>
      </c>
    </row>
    <row r="56" spans="1:13" x14ac:dyDescent="0.25">
      <c r="A56" s="9">
        <v>892115009</v>
      </c>
      <c r="B56" s="1">
        <v>545813</v>
      </c>
      <c r="C56" s="4">
        <v>2762147</v>
      </c>
      <c r="D56" s="7">
        <v>40892</v>
      </c>
      <c r="E56" s="9" t="s">
        <v>1676</v>
      </c>
      <c r="F56" s="20">
        <f>SUMIFS(COOSALUD!N:N,COOSALUD!G:G,B56)</f>
        <v>0</v>
      </c>
      <c r="G56" s="20">
        <f>SUMIFS(GLOSA!N:N,GLOSA!G:G,B56)</f>
        <v>0</v>
      </c>
      <c r="H56" s="20">
        <f>SUMIFS(PAGO!N:N,PAGO!G:G,B56)</f>
        <v>0</v>
      </c>
      <c r="J56" s="20">
        <f>SUMIFS('NIT 800'!N:N,'NIT 800'!G:G,B56)</f>
        <v>0</v>
      </c>
      <c r="K56" s="20">
        <f t="shared" si="8"/>
        <v>-2762147</v>
      </c>
      <c r="M56" s="20">
        <f t="shared" si="9"/>
        <v>0</v>
      </c>
    </row>
    <row r="57" spans="1:13" x14ac:dyDescent="0.25">
      <c r="A57" s="9">
        <v>892115009</v>
      </c>
      <c r="B57" s="1">
        <v>566486</v>
      </c>
      <c r="C57" s="4">
        <v>152444</v>
      </c>
      <c r="D57" s="7">
        <v>40968</v>
      </c>
      <c r="E57" s="9" t="s">
        <v>1676</v>
      </c>
      <c r="F57" s="20">
        <f>SUMIFS(COOSALUD!N:N,COOSALUD!G:G,B57)</f>
        <v>0</v>
      </c>
      <c r="G57" s="20">
        <f>SUMIFS(GLOSA!N:N,GLOSA!G:G,B57)</f>
        <v>0</v>
      </c>
      <c r="H57" s="20">
        <f>SUMIFS(PAGO!N:N,PAGO!G:G,B57)</f>
        <v>0</v>
      </c>
      <c r="J57" s="20">
        <f>SUMIFS('NIT 800'!N:N,'NIT 800'!G:G,B57)</f>
        <v>0</v>
      </c>
      <c r="K57" s="20">
        <f t="shared" si="8"/>
        <v>-152444</v>
      </c>
      <c r="M57" s="20">
        <f t="shared" si="9"/>
        <v>0</v>
      </c>
    </row>
    <row r="58" spans="1:13" x14ac:dyDescent="0.25">
      <c r="A58" s="9">
        <v>892115009</v>
      </c>
      <c r="B58" s="1">
        <v>568026</v>
      </c>
      <c r="C58" s="4">
        <v>204192</v>
      </c>
      <c r="D58" s="7">
        <v>40974</v>
      </c>
      <c r="E58" s="9" t="s">
        <v>1676</v>
      </c>
      <c r="F58" s="20">
        <f>SUMIFS(COOSALUD!N:N,COOSALUD!G:G,B58)</f>
        <v>0</v>
      </c>
      <c r="G58" s="20">
        <f>SUMIFS(GLOSA!N:N,GLOSA!G:G,B58)</f>
        <v>0</v>
      </c>
      <c r="H58" s="20">
        <f>SUMIFS(PAGO!N:N,PAGO!G:G,B58)</f>
        <v>0</v>
      </c>
      <c r="J58" s="20">
        <f t="shared" ref="J58:J59" si="10">C58*-1</f>
        <v>-204192</v>
      </c>
      <c r="M58" s="20">
        <f t="shared" ref="M58:M59" si="11">C58+F58+G58+H58+J58</f>
        <v>0</v>
      </c>
    </row>
    <row r="59" spans="1:13" x14ac:dyDescent="0.25">
      <c r="A59" s="9">
        <v>892115009</v>
      </c>
      <c r="B59" s="1">
        <v>569708</v>
      </c>
      <c r="C59" s="4">
        <v>52658</v>
      </c>
      <c r="D59" s="7">
        <v>40980</v>
      </c>
      <c r="E59" s="9" t="s">
        <v>1676</v>
      </c>
      <c r="F59" s="20">
        <f>SUMIFS(COOSALUD!N:N,COOSALUD!G:G,B59)</f>
        <v>0</v>
      </c>
      <c r="G59" s="20">
        <f>SUMIFS(GLOSA!N:N,GLOSA!G:G,B59)</f>
        <v>0</v>
      </c>
      <c r="H59" s="20">
        <f>SUMIFS(PAGO!N:N,PAGO!G:G,B59)</f>
        <v>0</v>
      </c>
      <c r="J59" s="20">
        <f t="shared" si="10"/>
        <v>-52658</v>
      </c>
      <c r="M59" s="20">
        <f t="shared" si="11"/>
        <v>0</v>
      </c>
    </row>
    <row r="60" spans="1:13" x14ac:dyDescent="0.25">
      <c r="A60" s="9">
        <v>892115009</v>
      </c>
      <c r="B60" s="1">
        <v>576916</v>
      </c>
      <c r="C60" s="4">
        <v>136296</v>
      </c>
      <c r="D60" s="7">
        <v>41008</v>
      </c>
      <c r="E60" s="9" t="s">
        <v>1676</v>
      </c>
      <c r="F60" s="20">
        <f>SUMIFS(COOSALUD!N:N,COOSALUD!G:G,B60)</f>
        <v>0</v>
      </c>
      <c r="G60" s="20">
        <f>SUMIFS(GLOSA!N:N,GLOSA!G:G,B60)</f>
        <v>0</v>
      </c>
      <c r="H60" s="20">
        <f>SUMIFS(PAGO!N:N,PAGO!G:G,B60)</f>
        <v>0</v>
      </c>
      <c r="J60" s="20">
        <f>SUMIFS('NIT 800'!N:N,'NIT 800'!G:G,B60)</f>
        <v>0</v>
      </c>
      <c r="K60" s="20">
        <f t="shared" ref="K60:K63" si="12">C60*-1</f>
        <v>-136296</v>
      </c>
      <c r="M60" s="20">
        <f t="shared" ref="M60:M63" si="13">C60+F60+G60+H60+K60</f>
        <v>0</v>
      </c>
    </row>
    <row r="61" spans="1:13" x14ac:dyDescent="0.25">
      <c r="A61" s="9">
        <v>892115009</v>
      </c>
      <c r="B61" s="1">
        <v>577787</v>
      </c>
      <c r="C61" s="4">
        <v>183500</v>
      </c>
      <c r="D61" s="7">
        <v>41010</v>
      </c>
      <c r="E61" s="9" t="s">
        <v>1676</v>
      </c>
      <c r="F61" s="20">
        <f>SUMIFS(COOSALUD!N:N,COOSALUD!G:G,B61)</f>
        <v>0</v>
      </c>
      <c r="G61" s="20">
        <f>SUMIFS(GLOSA!N:N,GLOSA!G:G,B61)</f>
        <v>0</v>
      </c>
      <c r="H61" s="20">
        <f>SUMIFS(PAGO!N:N,PAGO!G:G,B61)</f>
        <v>0</v>
      </c>
      <c r="J61" s="20">
        <f>SUMIFS('NIT 800'!N:N,'NIT 800'!G:G,B61)</f>
        <v>0</v>
      </c>
      <c r="K61" s="20">
        <f t="shared" si="12"/>
        <v>-183500</v>
      </c>
      <c r="M61" s="20">
        <f t="shared" si="13"/>
        <v>0</v>
      </c>
    </row>
    <row r="62" spans="1:13" x14ac:dyDescent="0.25">
      <c r="A62" s="9">
        <v>892115009</v>
      </c>
      <c r="B62" s="1">
        <v>578970</v>
      </c>
      <c r="C62" s="4">
        <v>156511</v>
      </c>
      <c r="D62" s="7">
        <v>41015</v>
      </c>
      <c r="E62" s="9" t="s">
        <v>1676</v>
      </c>
      <c r="F62" s="20">
        <f>SUMIFS(COOSALUD!N:N,COOSALUD!G:G,B62)</f>
        <v>0</v>
      </c>
      <c r="G62" s="20">
        <f>SUMIFS(GLOSA!N:N,GLOSA!G:G,B62)</f>
        <v>0</v>
      </c>
      <c r="H62" s="20">
        <f>SUMIFS(PAGO!N:N,PAGO!G:G,B62)</f>
        <v>0</v>
      </c>
      <c r="J62" s="20">
        <f>SUMIFS('NIT 800'!N:N,'NIT 800'!G:G,B62)</f>
        <v>0</v>
      </c>
      <c r="K62" s="20">
        <f t="shared" si="12"/>
        <v>-156511</v>
      </c>
      <c r="M62" s="20">
        <f t="shared" si="13"/>
        <v>0</v>
      </c>
    </row>
    <row r="63" spans="1:13" x14ac:dyDescent="0.25">
      <c r="A63" s="9">
        <v>892115009</v>
      </c>
      <c r="B63" s="1">
        <v>579537</v>
      </c>
      <c r="C63" s="4">
        <v>95148</v>
      </c>
      <c r="D63" s="7">
        <v>41016</v>
      </c>
      <c r="E63" s="9" t="s">
        <v>1676</v>
      </c>
      <c r="F63" s="20">
        <f>SUMIFS(COOSALUD!N:N,COOSALUD!G:G,B63)</f>
        <v>0</v>
      </c>
      <c r="G63" s="20">
        <f>SUMIFS(GLOSA!N:N,GLOSA!G:G,B63)</f>
        <v>0</v>
      </c>
      <c r="H63" s="20">
        <f>SUMIFS(PAGO!N:N,PAGO!G:G,B63)</f>
        <v>0</v>
      </c>
      <c r="J63" s="20">
        <f>SUMIFS('NIT 800'!N:N,'NIT 800'!G:G,B63)</f>
        <v>0</v>
      </c>
      <c r="K63" s="20">
        <f t="shared" si="12"/>
        <v>-95148</v>
      </c>
      <c r="M63" s="20">
        <f t="shared" si="13"/>
        <v>0</v>
      </c>
    </row>
    <row r="64" spans="1:13" x14ac:dyDescent="0.25">
      <c r="A64" s="9">
        <v>892115009</v>
      </c>
      <c r="B64" s="1">
        <v>596702</v>
      </c>
      <c r="C64" s="4">
        <v>122380</v>
      </c>
      <c r="D64" s="7">
        <v>41088</v>
      </c>
      <c r="E64" s="9" t="s">
        <v>1676</v>
      </c>
      <c r="F64" s="20">
        <f>SUMIFS(COOSALUD!N:N,COOSALUD!G:G,B64)</f>
        <v>0</v>
      </c>
      <c r="G64" s="20">
        <f>SUMIFS(GLOSA!N:N,GLOSA!G:G,B64)</f>
        <v>0</v>
      </c>
      <c r="H64" s="20">
        <f>SUMIFS(PAGO!N:N,PAGO!G:G,B64)</f>
        <v>0</v>
      </c>
      <c r="J64" s="20">
        <f t="shared" ref="J64:J89" si="14">C64*-1</f>
        <v>-122380</v>
      </c>
      <c r="M64" s="20">
        <f t="shared" ref="M64:M89" si="15">C64+F64+G64+H64+J64</f>
        <v>0</v>
      </c>
    </row>
    <row r="65" spans="1:13" x14ac:dyDescent="0.25">
      <c r="A65" s="9">
        <v>892115009</v>
      </c>
      <c r="B65" s="1">
        <v>600258</v>
      </c>
      <c r="C65" s="4">
        <v>134072</v>
      </c>
      <c r="D65" s="7">
        <v>41104</v>
      </c>
      <c r="E65" s="9" t="s">
        <v>1676</v>
      </c>
      <c r="F65" s="20">
        <f>SUMIFS(COOSALUD!N:N,COOSALUD!G:G,B65)</f>
        <v>0</v>
      </c>
      <c r="G65" s="20">
        <f>SUMIFS(GLOSA!N:N,GLOSA!G:G,B65)</f>
        <v>0</v>
      </c>
      <c r="H65" s="20">
        <f>SUMIFS(PAGO!N:N,PAGO!G:G,B65)</f>
        <v>0</v>
      </c>
      <c r="J65" s="20">
        <f t="shared" si="14"/>
        <v>-134072</v>
      </c>
      <c r="M65" s="20">
        <f t="shared" si="15"/>
        <v>0</v>
      </c>
    </row>
    <row r="66" spans="1:13" x14ac:dyDescent="0.25">
      <c r="A66" s="9">
        <v>892115009</v>
      </c>
      <c r="B66" s="1">
        <v>602799</v>
      </c>
      <c r="C66" s="4">
        <v>138559</v>
      </c>
      <c r="D66" s="7">
        <v>41115</v>
      </c>
      <c r="E66" s="9" t="s">
        <v>1676</v>
      </c>
      <c r="F66" s="20">
        <f>SUMIFS(COOSALUD!N:N,COOSALUD!G:G,B66)</f>
        <v>0</v>
      </c>
      <c r="G66" s="20">
        <f>SUMIFS(GLOSA!N:N,GLOSA!G:G,B66)</f>
        <v>0</v>
      </c>
      <c r="H66" s="20">
        <f>SUMIFS(PAGO!N:N,PAGO!G:G,B66)</f>
        <v>0</v>
      </c>
      <c r="J66" s="20">
        <f t="shared" si="14"/>
        <v>-138559</v>
      </c>
      <c r="M66" s="20">
        <f t="shared" si="15"/>
        <v>0</v>
      </c>
    </row>
    <row r="67" spans="1:13" x14ac:dyDescent="0.25">
      <c r="A67" s="9">
        <v>892115009</v>
      </c>
      <c r="B67" s="1">
        <v>609829</v>
      </c>
      <c r="C67" s="4">
        <v>111383</v>
      </c>
      <c r="D67" s="7">
        <v>41142</v>
      </c>
      <c r="E67" s="9" t="s">
        <v>1676</v>
      </c>
      <c r="F67" s="20">
        <f>SUMIFS(COOSALUD!N:N,COOSALUD!G:G,B67)</f>
        <v>0</v>
      </c>
      <c r="G67" s="20">
        <f>SUMIFS(GLOSA!N:N,GLOSA!G:G,B67)</f>
        <v>0</v>
      </c>
      <c r="H67" s="20">
        <f>SUMIFS(PAGO!N:N,PAGO!G:G,B67)</f>
        <v>0</v>
      </c>
      <c r="J67" s="20">
        <f t="shared" si="14"/>
        <v>-111383</v>
      </c>
      <c r="M67" s="20">
        <f t="shared" si="15"/>
        <v>0</v>
      </c>
    </row>
    <row r="68" spans="1:13" x14ac:dyDescent="0.25">
      <c r="A68" s="9">
        <v>892115009</v>
      </c>
      <c r="B68" s="1">
        <v>611151</v>
      </c>
      <c r="C68" s="4">
        <v>500690</v>
      </c>
      <c r="D68" s="7">
        <v>41145</v>
      </c>
      <c r="E68" s="9" t="s">
        <v>1676</v>
      </c>
      <c r="F68" s="20">
        <f>SUMIFS(COOSALUD!N:N,COOSALUD!G:G,B68)</f>
        <v>0</v>
      </c>
      <c r="G68" s="20">
        <f>SUMIFS(GLOSA!N:N,GLOSA!G:G,B68)</f>
        <v>0</v>
      </c>
      <c r="H68" s="20">
        <f>SUMIFS(PAGO!N:N,PAGO!G:G,B68)</f>
        <v>0</v>
      </c>
      <c r="J68" s="20">
        <f t="shared" si="14"/>
        <v>-500690</v>
      </c>
      <c r="M68" s="20">
        <f t="shared" si="15"/>
        <v>0</v>
      </c>
    </row>
    <row r="69" spans="1:13" x14ac:dyDescent="0.25">
      <c r="A69" s="9">
        <v>892115009</v>
      </c>
      <c r="B69" s="1">
        <v>616642</v>
      </c>
      <c r="C69" s="4">
        <v>75600</v>
      </c>
      <c r="D69" s="7">
        <v>41163</v>
      </c>
      <c r="E69" s="9" t="s">
        <v>1676</v>
      </c>
      <c r="F69" s="20">
        <f>SUMIFS(COOSALUD!N:N,COOSALUD!G:G,B69)</f>
        <v>0</v>
      </c>
      <c r="G69" s="20">
        <f>SUMIFS(GLOSA!N:N,GLOSA!G:G,B69)</f>
        <v>0</v>
      </c>
      <c r="H69" s="20">
        <f>SUMIFS(PAGO!N:N,PAGO!G:G,B69)</f>
        <v>0</v>
      </c>
      <c r="J69" s="20">
        <f t="shared" si="14"/>
        <v>-75600</v>
      </c>
      <c r="M69" s="20">
        <f t="shared" si="15"/>
        <v>0</v>
      </c>
    </row>
    <row r="70" spans="1:13" x14ac:dyDescent="0.25">
      <c r="A70" s="9">
        <v>892115009</v>
      </c>
      <c r="B70" s="1">
        <v>621473</v>
      </c>
      <c r="C70" s="4">
        <v>89000</v>
      </c>
      <c r="D70" s="7">
        <v>41179</v>
      </c>
      <c r="E70" s="9" t="s">
        <v>1676</v>
      </c>
      <c r="F70" s="20">
        <f>SUMIFS(COOSALUD!N:N,COOSALUD!G:G,B70)</f>
        <v>0</v>
      </c>
      <c r="G70" s="20">
        <f>SUMIFS(GLOSA!N:N,GLOSA!G:G,B70)</f>
        <v>0</v>
      </c>
      <c r="H70" s="20">
        <f>SUMIFS(PAGO!N:N,PAGO!G:G,B70)</f>
        <v>0</v>
      </c>
      <c r="J70" s="20">
        <f t="shared" si="14"/>
        <v>-89000</v>
      </c>
      <c r="M70" s="20">
        <f t="shared" si="15"/>
        <v>0</v>
      </c>
    </row>
    <row r="71" spans="1:13" x14ac:dyDescent="0.25">
      <c r="A71" s="9">
        <v>892115009</v>
      </c>
      <c r="B71" s="1">
        <v>658034</v>
      </c>
      <c r="C71" s="4">
        <v>17600</v>
      </c>
      <c r="D71" s="7">
        <v>41298</v>
      </c>
      <c r="E71" s="9" t="s">
        <v>1676</v>
      </c>
      <c r="F71" s="20">
        <f>SUMIFS(COOSALUD!N:N,COOSALUD!G:G,B71)</f>
        <v>0</v>
      </c>
      <c r="G71" s="20">
        <f>SUMIFS(GLOSA!N:N,GLOSA!G:G,B71)</f>
        <v>0</v>
      </c>
      <c r="H71" s="20">
        <f>SUMIFS(PAGO!N:N,PAGO!G:G,B71)</f>
        <v>0</v>
      </c>
      <c r="J71" s="20">
        <f t="shared" si="14"/>
        <v>-17600</v>
      </c>
      <c r="M71" s="20">
        <f t="shared" si="15"/>
        <v>0</v>
      </c>
    </row>
    <row r="72" spans="1:13" x14ac:dyDescent="0.25">
      <c r="A72" s="9">
        <v>892115009</v>
      </c>
      <c r="B72" s="1">
        <v>719060</v>
      </c>
      <c r="C72" s="4">
        <v>103665</v>
      </c>
      <c r="D72" s="7">
        <v>39141</v>
      </c>
      <c r="E72" s="9" t="s">
        <v>1676</v>
      </c>
      <c r="F72" s="20">
        <f>SUMIFS(COOSALUD!N:N,COOSALUD!G:G,B72)</f>
        <v>0</v>
      </c>
      <c r="G72" s="20">
        <f>SUMIFS(GLOSA!N:N,GLOSA!G:G,B72)</f>
        <v>0</v>
      </c>
      <c r="H72" s="20">
        <f>SUMIFS(PAGO!N:N,PAGO!G:G,B72)</f>
        <v>0</v>
      </c>
      <c r="J72" s="20">
        <f t="shared" si="14"/>
        <v>-103665</v>
      </c>
      <c r="M72" s="20">
        <f t="shared" si="15"/>
        <v>0</v>
      </c>
    </row>
    <row r="73" spans="1:13" x14ac:dyDescent="0.25">
      <c r="A73" s="9">
        <v>892115009</v>
      </c>
      <c r="B73" s="1">
        <v>722046</v>
      </c>
      <c r="C73" s="4">
        <v>48137</v>
      </c>
      <c r="D73" s="7">
        <v>39141</v>
      </c>
      <c r="E73" s="9" t="s">
        <v>1676</v>
      </c>
      <c r="F73" s="20">
        <f>SUMIFS(COOSALUD!N:N,COOSALUD!G:G,B73)</f>
        <v>0</v>
      </c>
      <c r="G73" s="20">
        <f>SUMIFS(GLOSA!N:N,GLOSA!G:G,B73)</f>
        <v>0</v>
      </c>
      <c r="H73" s="20">
        <f>SUMIFS(PAGO!N:N,PAGO!G:G,B73)</f>
        <v>0</v>
      </c>
      <c r="J73" s="20">
        <f t="shared" si="14"/>
        <v>-48137</v>
      </c>
      <c r="M73" s="20">
        <f t="shared" si="15"/>
        <v>0</v>
      </c>
    </row>
    <row r="74" spans="1:13" x14ac:dyDescent="0.25">
      <c r="A74" s="9">
        <v>892115009</v>
      </c>
      <c r="B74" s="1">
        <v>735492</v>
      </c>
      <c r="C74" s="4">
        <v>1106800</v>
      </c>
      <c r="D74" s="7">
        <v>39417</v>
      </c>
      <c r="E74" s="9" t="s">
        <v>1676</v>
      </c>
      <c r="F74" s="20">
        <f>SUMIFS(COOSALUD!N:N,COOSALUD!G:G,B74)</f>
        <v>0</v>
      </c>
      <c r="G74" s="20">
        <f>SUMIFS(GLOSA!N:N,GLOSA!G:G,B74)</f>
        <v>0</v>
      </c>
      <c r="H74" s="20">
        <f>SUMIFS(PAGO!N:N,PAGO!G:G,B74)</f>
        <v>0</v>
      </c>
      <c r="J74" s="20">
        <f t="shared" si="14"/>
        <v>-1106800</v>
      </c>
      <c r="M74" s="20">
        <f t="shared" si="15"/>
        <v>0</v>
      </c>
    </row>
    <row r="75" spans="1:13" x14ac:dyDescent="0.25">
      <c r="A75" s="9">
        <v>892115009</v>
      </c>
      <c r="B75" s="1">
        <v>741621</v>
      </c>
      <c r="C75" s="4">
        <v>93081</v>
      </c>
      <c r="D75" s="7">
        <v>39103</v>
      </c>
      <c r="E75" s="9" t="s">
        <v>1676</v>
      </c>
      <c r="F75" s="20">
        <f>SUMIFS(COOSALUD!N:N,COOSALUD!G:G,B75)</f>
        <v>0</v>
      </c>
      <c r="G75" s="20">
        <f>SUMIFS(GLOSA!N:N,GLOSA!G:G,B75)</f>
        <v>0</v>
      </c>
      <c r="H75" s="20">
        <f>SUMIFS(PAGO!N:N,PAGO!G:G,B75)</f>
        <v>0</v>
      </c>
      <c r="J75" s="20">
        <f t="shared" si="14"/>
        <v>-93081</v>
      </c>
      <c r="M75" s="20">
        <f t="shared" si="15"/>
        <v>0</v>
      </c>
    </row>
    <row r="76" spans="1:13" x14ac:dyDescent="0.25">
      <c r="A76" s="9">
        <v>892115009</v>
      </c>
      <c r="B76" s="1">
        <v>747858</v>
      </c>
      <c r="C76" s="4">
        <v>85820</v>
      </c>
      <c r="D76" s="7">
        <v>39272</v>
      </c>
      <c r="E76" s="9" t="s">
        <v>1676</v>
      </c>
      <c r="F76" s="20">
        <f>SUMIFS(COOSALUD!N:N,COOSALUD!G:G,B76)</f>
        <v>0</v>
      </c>
      <c r="G76" s="20">
        <f>SUMIFS(GLOSA!N:N,GLOSA!G:G,B76)</f>
        <v>0</v>
      </c>
      <c r="H76" s="20">
        <f>SUMIFS(PAGO!N:N,PAGO!G:G,B76)</f>
        <v>0</v>
      </c>
      <c r="J76" s="20">
        <f t="shared" si="14"/>
        <v>-85820</v>
      </c>
      <c r="M76" s="20">
        <f t="shared" si="15"/>
        <v>0</v>
      </c>
    </row>
    <row r="77" spans="1:13" x14ac:dyDescent="0.25">
      <c r="A77" s="9">
        <v>892115009</v>
      </c>
      <c r="B77" s="1">
        <v>752997</v>
      </c>
      <c r="C77" s="4">
        <v>71920</v>
      </c>
      <c r="D77" s="7">
        <v>39272</v>
      </c>
      <c r="E77" s="9" t="s">
        <v>1676</v>
      </c>
      <c r="F77" s="20">
        <f>SUMIFS(COOSALUD!N:N,COOSALUD!G:G,B77)</f>
        <v>0</v>
      </c>
      <c r="G77" s="20">
        <f>SUMIFS(GLOSA!N:N,GLOSA!G:G,B77)</f>
        <v>0</v>
      </c>
      <c r="H77" s="20">
        <f>SUMIFS(PAGO!N:N,PAGO!G:G,B77)</f>
        <v>0</v>
      </c>
      <c r="J77" s="20">
        <f t="shared" si="14"/>
        <v>-71920</v>
      </c>
      <c r="M77" s="20">
        <f t="shared" si="15"/>
        <v>0</v>
      </c>
    </row>
    <row r="78" spans="1:13" x14ac:dyDescent="0.25">
      <c r="A78" s="9">
        <v>892115009</v>
      </c>
      <c r="B78" s="1">
        <v>777929</v>
      </c>
      <c r="C78" s="4">
        <v>426914</v>
      </c>
      <c r="D78" s="7">
        <v>39103</v>
      </c>
      <c r="E78" s="9" t="s">
        <v>1676</v>
      </c>
      <c r="F78" s="20">
        <f>SUMIFS(COOSALUD!N:N,COOSALUD!G:G,B78)</f>
        <v>0</v>
      </c>
      <c r="G78" s="20">
        <f>SUMIFS(GLOSA!N:N,GLOSA!G:G,B78)</f>
        <v>0</v>
      </c>
      <c r="H78" s="20">
        <f>SUMIFS(PAGO!N:N,PAGO!G:G,B78)</f>
        <v>0</v>
      </c>
      <c r="J78" s="20">
        <f t="shared" si="14"/>
        <v>-426914</v>
      </c>
      <c r="M78" s="20">
        <f t="shared" si="15"/>
        <v>0</v>
      </c>
    </row>
    <row r="79" spans="1:13" x14ac:dyDescent="0.25">
      <c r="A79" s="9">
        <v>892115009</v>
      </c>
      <c r="B79" s="1">
        <v>801395</v>
      </c>
      <c r="C79" s="4">
        <v>37727</v>
      </c>
      <c r="D79" s="7">
        <v>39103</v>
      </c>
      <c r="E79" s="9" t="s">
        <v>1676</v>
      </c>
      <c r="F79" s="20">
        <f>SUMIFS(COOSALUD!N:N,COOSALUD!G:G,B79)</f>
        <v>0</v>
      </c>
      <c r="G79" s="20">
        <f>SUMIFS(GLOSA!N:N,GLOSA!G:G,B79)</f>
        <v>0</v>
      </c>
      <c r="H79" s="20">
        <f>SUMIFS(PAGO!N:N,PAGO!G:G,B79)</f>
        <v>0</v>
      </c>
      <c r="J79" s="20">
        <f t="shared" si="14"/>
        <v>-37727</v>
      </c>
      <c r="M79" s="20">
        <f t="shared" si="15"/>
        <v>0</v>
      </c>
    </row>
    <row r="80" spans="1:13" x14ac:dyDescent="0.25">
      <c r="A80" s="9">
        <v>892115009</v>
      </c>
      <c r="B80" s="1">
        <v>812957</v>
      </c>
      <c r="C80" s="4">
        <v>90218</v>
      </c>
      <c r="D80" s="7">
        <v>39103</v>
      </c>
      <c r="E80" s="9" t="s">
        <v>1676</v>
      </c>
      <c r="F80" s="20">
        <f>SUMIFS(COOSALUD!N:N,COOSALUD!G:G,B80)</f>
        <v>0</v>
      </c>
      <c r="G80" s="20">
        <f>SUMIFS(GLOSA!N:N,GLOSA!G:G,B80)</f>
        <v>0</v>
      </c>
      <c r="H80" s="20">
        <f>SUMIFS(PAGO!N:N,PAGO!G:G,B80)</f>
        <v>0</v>
      </c>
      <c r="J80" s="20">
        <f t="shared" si="14"/>
        <v>-90218</v>
      </c>
      <c r="M80" s="20">
        <f t="shared" si="15"/>
        <v>0</v>
      </c>
    </row>
    <row r="81" spans="1:13" x14ac:dyDescent="0.25">
      <c r="A81" s="9">
        <v>892115009</v>
      </c>
      <c r="B81" s="1">
        <v>814227</v>
      </c>
      <c r="C81" s="4">
        <v>94983</v>
      </c>
      <c r="D81" s="7">
        <v>39103</v>
      </c>
      <c r="E81" s="9" t="s">
        <v>1676</v>
      </c>
      <c r="F81" s="20">
        <f>SUMIFS(COOSALUD!N:N,COOSALUD!G:G,B81)</f>
        <v>0</v>
      </c>
      <c r="G81" s="20">
        <f>SUMIFS(GLOSA!N:N,GLOSA!G:G,B81)</f>
        <v>0</v>
      </c>
      <c r="H81" s="20">
        <f>SUMIFS(PAGO!N:N,PAGO!G:G,B81)</f>
        <v>0</v>
      </c>
      <c r="J81" s="20">
        <f t="shared" si="14"/>
        <v>-94983</v>
      </c>
      <c r="M81" s="20">
        <f t="shared" si="15"/>
        <v>0</v>
      </c>
    </row>
    <row r="82" spans="1:13" x14ac:dyDescent="0.25">
      <c r="A82" s="9">
        <v>892115009</v>
      </c>
      <c r="B82" s="1">
        <v>814709</v>
      </c>
      <c r="C82" s="4">
        <v>28500</v>
      </c>
      <c r="D82" s="7">
        <v>39103</v>
      </c>
      <c r="E82" s="9" t="s">
        <v>1676</v>
      </c>
      <c r="F82" s="20">
        <f>SUMIFS(COOSALUD!N:N,COOSALUD!G:G,B82)</f>
        <v>0</v>
      </c>
      <c r="G82" s="20">
        <f>SUMIFS(GLOSA!N:N,GLOSA!G:G,B82)</f>
        <v>0</v>
      </c>
      <c r="H82" s="20">
        <f>SUMIFS(PAGO!N:N,PAGO!G:G,B82)</f>
        <v>0</v>
      </c>
      <c r="J82" s="20">
        <f t="shared" si="14"/>
        <v>-28500</v>
      </c>
      <c r="M82" s="20">
        <f t="shared" si="15"/>
        <v>0</v>
      </c>
    </row>
    <row r="83" spans="1:13" x14ac:dyDescent="0.25">
      <c r="A83" s="9">
        <v>892115009</v>
      </c>
      <c r="B83" s="1">
        <v>819941</v>
      </c>
      <c r="C83" s="4">
        <v>110191</v>
      </c>
      <c r="D83" s="7">
        <v>39103</v>
      </c>
      <c r="E83" s="9" t="s">
        <v>1676</v>
      </c>
      <c r="F83" s="20">
        <f>SUMIFS(COOSALUD!N:N,COOSALUD!G:G,B83)</f>
        <v>0</v>
      </c>
      <c r="G83" s="20">
        <f>SUMIFS(GLOSA!N:N,GLOSA!G:G,B83)</f>
        <v>0</v>
      </c>
      <c r="H83" s="20">
        <f>SUMIFS(PAGO!N:N,PAGO!G:G,B83)</f>
        <v>0</v>
      </c>
      <c r="J83" s="20">
        <f t="shared" si="14"/>
        <v>-110191</v>
      </c>
      <c r="M83" s="20">
        <f t="shared" si="15"/>
        <v>0</v>
      </c>
    </row>
    <row r="84" spans="1:13" x14ac:dyDescent="0.25">
      <c r="A84" s="9">
        <v>892115009</v>
      </c>
      <c r="B84" s="1">
        <v>821389</v>
      </c>
      <c r="C84" s="4">
        <v>86675</v>
      </c>
      <c r="D84" s="7">
        <v>39103</v>
      </c>
      <c r="E84" s="9" t="s">
        <v>1676</v>
      </c>
      <c r="F84" s="20">
        <f>SUMIFS(COOSALUD!N:N,COOSALUD!G:G,B84)</f>
        <v>0</v>
      </c>
      <c r="G84" s="20">
        <f>SUMIFS(GLOSA!N:N,GLOSA!G:G,B84)</f>
        <v>0</v>
      </c>
      <c r="H84" s="20">
        <f>SUMIFS(PAGO!N:N,PAGO!G:G,B84)</f>
        <v>0</v>
      </c>
      <c r="J84" s="20">
        <f t="shared" si="14"/>
        <v>-86675</v>
      </c>
      <c r="M84" s="20">
        <f t="shared" si="15"/>
        <v>0</v>
      </c>
    </row>
    <row r="85" spans="1:13" x14ac:dyDescent="0.25">
      <c r="A85" s="9">
        <v>892115009</v>
      </c>
      <c r="B85" s="1">
        <v>832207</v>
      </c>
      <c r="C85" s="4">
        <v>159043</v>
      </c>
      <c r="D85" s="7">
        <v>39560</v>
      </c>
      <c r="E85" s="9" t="s">
        <v>1676</v>
      </c>
      <c r="F85" s="20">
        <f>SUMIFS(COOSALUD!N:N,COOSALUD!G:G,B85)</f>
        <v>0</v>
      </c>
      <c r="G85" s="20">
        <f>SUMIFS(GLOSA!N:N,GLOSA!G:G,B85)</f>
        <v>0</v>
      </c>
      <c r="H85" s="20">
        <f>SUMIFS(PAGO!N:N,PAGO!G:G,B85)</f>
        <v>0</v>
      </c>
      <c r="J85" s="20">
        <f t="shared" si="14"/>
        <v>-159043</v>
      </c>
      <c r="M85" s="20">
        <f t="shared" si="15"/>
        <v>0</v>
      </c>
    </row>
    <row r="86" spans="1:13" x14ac:dyDescent="0.25">
      <c r="A86" s="9">
        <v>892115009</v>
      </c>
      <c r="B86" s="1">
        <v>833325</v>
      </c>
      <c r="C86" s="4">
        <v>62850</v>
      </c>
      <c r="D86" s="7">
        <v>39560</v>
      </c>
      <c r="E86" s="9" t="s">
        <v>1676</v>
      </c>
      <c r="F86" s="20">
        <f>SUMIFS(COOSALUD!N:N,COOSALUD!G:G,B86)</f>
        <v>0</v>
      </c>
      <c r="G86" s="20">
        <f>SUMIFS(GLOSA!N:N,GLOSA!G:G,B86)</f>
        <v>0</v>
      </c>
      <c r="H86" s="20">
        <f>SUMIFS(PAGO!N:N,PAGO!G:G,B86)</f>
        <v>0</v>
      </c>
      <c r="J86" s="20">
        <f t="shared" si="14"/>
        <v>-62850</v>
      </c>
      <c r="M86" s="20">
        <f t="shared" si="15"/>
        <v>0</v>
      </c>
    </row>
    <row r="87" spans="1:13" x14ac:dyDescent="0.25">
      <c r="A87" s="9">
        <v>892115009</v>
      </c>
      <c r="B87" s="1">
        <v>837338</v>
      </c>
      <c r="C87" s="4">
        <v>67331</v>
      </c>
      <c r="D87" s="7">
        <v>39560</v>
      </c>
      <c r="E87" s="9" t="s">
        <v>1676</v>
      </c>
      <c r="F87" s="20">
        <f>SUMIFS(COOSALUD!N:N,COOSALUD!G:G,B87)</f>
        <v>0</v>
      </c>
      <c r="G87" s="20">
        <f>SUMIFS(GLOSA!N:N,GLOSA!G:G,B87)</f>
        <v>0</v>
      </c>
      <c r="H87" s="20">
        <f>SUMIFS(PAGO!N:N,PAGO!G:G,B87)</f>
        <v>0</v>
      </c>
      <c r="J87" s="20">
        <f t="shared" si="14"/>
        <v>-67331</v>
      </c>
      <c r="M87" s="20">
        <f t="shared" si="15"/>
        <v>0</v>
      </c>
    </row>
    <row r="88" spans="1:13" x14ac:dyDescent="0.25">
      <c r="A88" s="9">
        <v>892115009</v>
      </c>
      <c r="B88" s="1">
        <v>838003</v>
      </c>
      <c r="C88" s="4">
        <v>36827</v>
      </c>
      <c r="D88" s="7">
        <v>39141</v>
      </c>
      <c r="E88" s="9" t="s">
        <v>1676</v>
      </c>
      <c r="F88" s="20">
        <f>SUMIFS(COOSALUD!N:N,COOSALUD!G:G,B88)</f>
        <v>0</v>
      </c>
      <c r="G88" s="20">
        <f>SUMIFS(GLOSA!N:N,GLOSA!G:G,B88)</f>
        <v>0</v>
      </c>
      <c r="H88" s="20">
        <f>SUMIFS(PAGO!N:N,PAGO!G:G,B88)</f>
        <v>0</v>
      </c>
      <c r="J88" s="20">
        <f t="shared" si="14"/>
        <v>-36827</v>
      </c>
      <c r="M88" s="20">
        <f t="shared" si="15"/>
        <v>0</v>
      </c>
    </row>
    <row r="89" spans="1:13" x14ac:dyDescent="0.25">
      <c r="A89" s="9">
        <v>892115009</v>
      </c>
      <c r="B89" s="1">
        <v>842228</v>
      </c>
      <c r="C89" s="4">
        <v>30300</v>
      </c>
      <c r="D89" s="7">
        <v>39560</v>
      </c>
      <c r="E89" s="9" t="s">
        <v>1676</v>
      </c>
      <c r="F89" s="20">
        <f>SUMIFS(COOSALUD!N:N,COOSALUD!G:G,B89)</f>
        <v>0</v>
      </c>
      <c r="G89" s="20">
        <f>SUMIFS(GLOSA!N:N,GLOSA!G:G,B89)</f>
        <v>0</v>
      </c>
      <c r="H89" s="20">
        <f>SUMIFS(PAGO!N:N,PAGO!G:G,B89)</f>
        <v>0</v>
      </c>
      <c r="J89" s="20">
        <f t="shared" si="14"/>
        <v>-30300</v>
      </c>
      <c r="M89" s="20">
        <f t="shared" si="15"/>
        <v>0</v>
      </c>
    </row>
    <row r="90" spans="1:13" x14ac:dyDescent="0.25">
      <c r="A90" s="9">
        <v>892115009</v>
      </c>
      <c r="B90" s="1">
        <v>843834</v>
      </c>
      <c r="C90" s="4">
        <v>92042</v>
      </c>
      <c r="D90" s="7">
        <v>39560</v>
      </c>
      <c r="E90" s="9" t="s">
        <v>1676</v>
      </c>
      <c r="F90" s="20">
        <f>SUMIFS(COOSALUD!N:N,COOSALUD!G:G,B90)</f>
        <v>0</v>
      </c>
      <c r="G90" s="20">
        <f>SUMIFS(GLOSA!N:N,GLOSA!G:G,B90)</f>
        <v>0</v>
      </c>
      <c r="H90" s="20">
        <f>SUMIFS(PAGO!N:N,PAGO!G:G,B90)</f>
        <v>0</v>
      </c>
      <c r="J90" s="20">
        <f>SUMIFS('NIT 800'!N:N,'NIT 800'!G:G,B90)</f>
        <v>0</v>
      </c>
      <c r="K90" s="20">
        <f>C90*-1</f>
        <v>-92042</v>
      </c>
      <c r="M90" s="20">
        <f>C90+F90+G90+H90+K90</f>
        <v>0</v>
      </c>
    </row>
    <row r="91" spans="1:13" x14ac:dyDescent="0.25">
      <c r="A91" s="9">
        <v>892115009</v>
      </c>
      <c r="B91" s="1">
        <v>846304</v>
      </c>
      <c r="C91" s="4">
        <v>30300</v>
      </c>
      <c r="D91" s="7">
        <v>39560</v>
      </c>
      <c r="E91" s="9" t="s">
        <v>1676</v>
      </c>
      <c r="F91" s="20">
        <f>SUMIFS(COOSALUD!N:N,COOSALUD!G:G,B91)</f>
        <v>0</v>
      </c>
      <c r="G91" s="20">
        <f>SUMIFS(GLOSA!N:N,GLOSA!G:G,B91)</f>
        <v>0</v>
      </c>
      <c r="H91" s="20">
        <f>SUMIFS(PAGO!N:N,PAGO!G:G,B91)</f>
        <v>0</v>
      </c>
      <c r="J91" s="20">
        <f t="shared" ref="J91:J92" si="16">C91*-1</f>
        <v>-30300</v>
      </c>
      <c r="M91" s="20">
        <f t="shared" ref="M91:M92" si="17">C91+F91+G91+H91+J91</f>
        <v>0</v>
      </c>
    </row>
    <row r="92" spans="1:13" x14ac:dyDescent="0.25">
      <c r="A92" s="9">
        <v>892115009</v>
      </c>
      <c r="B92" s="1">
        <v>847691</v>
      </c>
      <c r="C92" s="4">
        <v>33174</v>
      </c>
      <c r="D92" s="7">
        <v>39560</v>
      </c>
      <c r="E92" s="9" t="s">
        <v>1676</v>
      </c>
      <c r="F92" s="20">
        <f>SUMIFS(COOSALUD!N:N,COOSALUD!G:G,B92)</f>
        <v>0</v>
      </c>
      <c r="G92" s="20">
        <f>SUMIFS(GLOSA!N:N,GLOSA!G:G,B92)</f>
        <v>0</v>
      </c>
      <c r="H92" s="20">
        <f>SUMIFS(PAGO!N:N,PAGO!G:G,B92)</f>
        <v>0</v>
      </c>
      <c r="J92" s="20">
        <f t="shared" si="16"/>
        <v>-33174</v>
      </c>
      <c r="M92" s="20">
        <f t="shared" si="17"/>
        <v>0</v>
      </c>
    </row>
    <row r="93" spans="1:13" x14ac:dyDescent="0.25">
      <c r="A93" s="9">
        <v>892115009</v>
      </c>
      <c r="B93" s="1">
        <v>871860</v>
      </c>
      <c r="C93" s="4">
        <v>155174</v>
      </c>
      <c r="D93" s="7">
        <v>39602</v>
      </c>
      <c r="E93" s="9" t="s">
        <v>1676</v>
      </c>
      <c r="F93" s="20">
        <f>SUMIFS(COOSALUD!N:N,COOSALUD!G:G,B93)</f>
        <v>0</v>
      </c>
      <c r="G93" s="20">
        <f>SUMIFS(GLOSA!N:N,GLOSA!G:G,B93)</f>
        <v>0</v>
      </c>
      <c r="H93" s="20">
        <f>SUMIFS(PAGO!N:N,PAGO!G:G,B93)</f>
        <v>0</v>
      </c>
      <c r="J93" s="20">
        <f>SUMIFS('NIT 800'!N:N,'NIT 800'!G:G,B93)</f>
        <v>0</v>
      </c>
      <c r="K93" s="20">
        <f>C93*-1</f>
        <v>-155174</v>
      </c>
      <c r="M93" s="20">
        <f>C93+F93+G93+H93+K93</f>
        <v>0</v>
      </c>
    </row>
    <row r="94" spans="1:13" x14ac:dyDescent="0.25">
      <c r="A94" s="9">
        <v>892115009</v>
      </c>
      <c r="B94" s="1">
        <v>873371</v>
      </c>
      <c r="C94" s="4">
        <v>1405020</v>
      </c>
      <c r="D94" s="7">
        <v>39605</v>
      </c>
      <c r="E94" s="9" t="s">
        <v>1676</v>
      </c>
      <c r="F94" s="20">
        <f>SUMIFS(COOSALUD!N:N,COOSALUD!G:G,B94)</f>
        <v>0</v>
      </c>
      <c r="G94" s="20">
        <f>SUMIFS(GLOSA!N:N,GLOSA!G:G,B94)</f>
        <v>0</v>
      </c>
      <c r="H94" s="20">
        <f>SUMIFS(PAGO!N:N,PAGO!G:G,B94)</f>
        <v>0</v>
      </c>
      <c r="J94" s="20">
        <f>C94*-1</f>
        <v>-1405020</v>
      </c>
      <c r="M94" s="20">
        <f>C94+F94+G94+H94+J94</f>
        <v>0</v>
      </c>
    </row>
    <row r="95" spans="1:13" x14ac:dyDescent="0.25">
      <c r="A95" s="9">
        <v>892115009</v>
      </c>
      <c r="B95" s="1">
        <v>875234</v>
      </c>
      <c r="C95" s="4">
        <v>118734</v>
      </c>
      <c r="D95" s="7">
        <v>39611</v>
      </c>
      <c r="E95" s="9" t="s">
        <v>1676</v>
      </c>
      <c r="F95" s="20">
        <f>SUMIFS(COOSALUD!N:N,COOSALUD!G:G,B95)</f>
        <v>0</v>
      </c>
      <c r="G95" s="20">
        <f>SUMIFS(GLOSA!N:N,GLOSA!G:G,B95)</f>
        <v>0</v>
      </c>
      <c r="H95" s="20">
        <f>SUMIFS(PAGO!N:N,PAGO!G:G,B95)</f>
        <v>0</v>
      </c>
      <c r="J95" s="20">
        <f>SUMIFS('NIT 800'!N:N,'NIT 800'!G:G,B95)</f>
        <v>0</v>
      </c>
      <c r="K95" s="20">
        <f t="shared" ref="K95:K108" si="18">C95*-1</f>
        <v>-118734</v>
      </c>
      <c r="M95" s="20">
        <f t="shared" ref="M95:M108" si="19">C95+F95+G95+H95+K95</f>
        <v>0</v>
      </c>
    </row>
    <row r="96" spans="1:13" x14ac:dyDescent="0.25">
      <c r="A96" s="9">
        <v>892115009</v>
      </c>
      <c r="B96" s="1">
        <v>875699</v>
      </c>
      <c r="C96" s="4">
        <v>148843</v>
      </c>
      <c r="D96" s="7">
        <v>39612</v>
      </c>
      <c r="E96" s="9" t="s">
        <v>1676</v>
      </c>
      <c r="F96" s="20">
        <f>SUMIFS(COOSALUD!N:N,COOSALUD!G:G,B96)</f>
        <v>0</v>
      </c>
      <c r="G96" s="20">
        <f>SUMIFS(GLOSA!N:N,GLOSA!G:G,B96)</f>
        <v>0</v>
      </c>
      <c r="H96" s="20">
        <f>SUMIFS(PAGO!N:N,PAGO!G:G,B96)</f>
        <v>0</v>
      </c>
      <c r="J96" s="20">
        <f>SUMIFS('NIT 800'!N:N,'NIT 800'!G:G,B96)</f>
        <v>0</v>
      </c>
      <c r="K96" s="20">
        <f t="shared" si="18"/>
        <v>-148843</v>
      </c>
      <c r="M96" s="20">
        <f t="shared" si="19"/>
        <v>0</v>
      </c>
    </row>
    <row r="97" spans="1:13" x14ac:dyDescent="0.25">
      <c r="A97" s="9">
        <v>892115009</v>
      </c>
      <c r="B97" s="1">
        <v>877648</v>
      </c>
      <c r="C97" s="4">
        <v>214799</v>
      </c>
      <c r="D97" s="7">
        <v>39617</v>
      </c>
      <c r="E97" s="9" t="s">
        <v>1676</v>
      </c>
      <c r="F97" s="20">
        <f>SUMIFS(COOSALUD!N:N,COOSALUD!G:G,B97)</f>
        <v>0</v>
      </c>
      <c r="G97" s="20">
        <f>SUMIFS(GLOSA!N:N,GLOSA!G:G,B97)</f>
        <v>0</v>
      </c>
      <c r="H97" s="20">
        <f>SUMIFS(PAGO!N:N,PAGO!G:G,B97)</f>
        <v>0</v>
      </c>
      <c r="J97" s="20">
        <f>SUMIFS('NIT 800'!N:N,'NIT 800'!G:G,B97)</f>
        <v>0</v>
      </c>
      <c r="K97" s="20">
        <f t="shared" si="18"/>
        <v>-214799</v>
      </c>
      <c r="M97" s="20">
        <f t="shared" si="19"/>
        <v>0</v>
      </c>
    </row>
    <row r="98" spans="1:13" x14ac:dyDescent="0.25">
      <c r="A98" s="9">
        <v>892115009</v>
      </c>
      <c r="B98" s="1">
        <v>881197</v>
      </c>
      <c r="C98" s="4">
        <v>33620</v>
      </c>
      <c r="D98" s="7">
        <v>39602</v>
      </c>
      <c r="E98" s="9" t="s">
        <v>1676</v>
      </c>
      <c r="F98" s="20">
        <f>SUMIFS(COOSALUD!N:N,COOSALUD!G:G,B98)</f>
        <v>0</v>
      </c>
      <c r="G98" s="20">
        <f>SUMIFS(GLOSA!N:N,GLOSA!G:G,B98)</f>
        <v>0</v>
      </c>
      <c r="H98" s="20">
        <f>SUMIFS(PAGO!N:N,PAGO!G:G,B98)</f>
        <v>0</v>
      </c>
      <c r="J98" s="20">
        <f>SUMIFS('NIT 800'!N:N,'NIT 800'!G:G,B98)</f>
        <v>0</v>
      </c>
      <c r="K98" s="20">
        <f t="shared" si="18"/>
        <v>-33620</v>
      </c>
      <c r="M98" s="20">
        <f t="shared" si="19"/>
        <v>0</v>
      </c>
    </row>
    <row r="99" spans="1:13" x14ac:dyDescent="0.25">
      <c r="A99" s="9">
        <v>892115009</v>
      </c>
      <c r="B99" s="1">
        <v>884400</v>
      </c>
      <c r="C99" s="4">
        <v>30300</v>
      </c>
      <c r="D99" s="7">
        <v>40003</v>
      </c>
      <c r="E99" s="9" t="s">
        <v>1676</v>
      </c>
      <c r="F99" s="20">
        <f>SUMIFS(COOSALUD!N:N,COOSALUD!G:G,B99)</f>
        <v>0</v>
      </c>
      <c r="G99" s="20">
        <f>SUMIFS(GLOSA!N:N,GLOSA!G:G,B99)</f>
        <v>0</v>
      </c>
      <c r="H99" s="20">
        <f>SUMIFS(PAGO!N:N,PAGO!G:G,B99)</f>
        <v>0</v>
      </c>
      <c r="J99" s="20">
        <f>SUMIFS('NIT 800'!N:N,'NIT 800'!G:G,B99)</f>
        <v>0</v>
      </c>
      <c r="K99" s="20">
        <f t="shared" si="18"/>
        <v>-30300</v>
      </c>
      <c r="M99" s="20">
        <f t="shared" si="19"/>
        <v>0</v>
      </c>
    </row>
    <row r="100" spans="1:13" x14ac:dyDescent="0.25">
      <c r="A100" s="9">
        <v>892115009</v>
      </c>
      <c r="B100" s="1">
        <v>884617</v>
      </c>
      <c r="C100" s="4">
        <v>37577</v>
      </c>
      <c r="D100" s="7">
        <v>40003</v>
      </c>
      <c r="E100" s="9" t="s">
        <v>1676</v>
      </c>
      <c r="F100" s="20">
        <f>SUMIFS(COOSALUD!N:N,COOSALUD!G:G,B100)</f>
        <v>0</v>
      </c>
      <c r="G100" s="20">
        <f>SUMIFS(GLOSA!N:N,GLOSA!G:G,B100)</f>
        <v>0</v>
      </c>
      <c r="H100" s="20">
        <f>SUMIFS(PAGO!N:N,PAGO!G:G,B100)</f>
        <v>0</v>
      </c>
      <c r="J100" s="20">
        <f>SUMIFS('NIT 800'!N:N,'NIT 800'!G:G,B100)</f>
        <v>0</v>
      </c>
      <c r="K100" s="20">
        <f t="shared" si="18"/>
        <v>-37577</v>
      </c>
      <c r="M100" s="20">
        <f t="shared" si="19"/>
        <v>0</v>
      </c>
    </row>
    <row r="101" spans="1:13" x14ac:dyDescent="0.25">
      <c r="A101" s="9">
        <v>892115009</v>
      </c>
      <c r="B101" s="1">
        <v>892158</v>
      </c>
      <c r="C101" s="4">
        <v>968099</v>
      </c>
      <c r="D101" s="7">
        <v>40018</v>
      </c>
      <c r="E101" s="9" t="s">
        <v>1676</v>
      </c>
      <c r="F101" s="20">
        <f>SUMIFS(COOSALUD!N:N,COOSALUD!G:G,B101)</f>
        <v>0</v>
      </c>
      <c r="G101" s="20">
        <f>SUMIFS(GLOSA!N:N,GLOSA!G:G,B101)</f>
        <v>0</v>
      </c>
      <c r="H101" s="20">
        <f>SUMIFS(PAGO!N:N,PAGO!G:G,B101)</f>
        <v>0</v>
      </c>
      <c r="J101" s="20">
        <f>SUMIFS('NIT 800'!N:N,'NIT 800'!G:G,B101)</f>
        <v>0</v>
      </c>
      <c r="K101" s="20">
        <f t="shared" si="18"/>
        <v>-968099</v>
      </c>
      <c r="M101" s="20">
        <f t="shared" si="19"/>
        <v>0</v>
      </c>
    </row>
    <row r="102" spans="1:13" x14ac:dyDescent="0.25">
      <c r="A102" s="9">
        <v>892115009</v>
      </c>
      <c r="B102" s="1">
        <v>892840</v>
      </c>
      <c r="C102" s="4">
        <v>32937</v>
      </c>
      <c r="D102" s="7">
        <v>39662</v>
      </c>
      <c r="E102" s="9" t="s">
        <v>1676</v>
      </c>
      <c r="F102" s="20">
        <f>SUMIFS(COOSALUD!N:N,COOSALUD!G:G,B102)</f>
        <v>0</v>
      </c>
      <c r="G102" s="20">
        <f>SUMIFS(GLOSA!N:N,GLOSA!G:G,B102)</f>
        <v>0</v>
      </c>
      <c r="H102" s="20">
        <f>SUMIFS(PAGO!N:N,PAGO!G:G,B102)</f>
        <v>0</v>
      </c>
      <c r="J102" s="20">
        <f>SUMIFS('NIT 800'!N:N,'NIT 800'!G:G,B102)</f>
        <v>0</v>
      </c>
      <c r="K102" s="20">
        <f t="shared" si="18"/>
        <v>-32937</v>
      </c>
      <c r="M102" s="20">
        <f t="shared" si="19"/>
        <v>0</v>
      </c>
    </row>
    <row r="103" spans="1:13" x14ac:dyDescent="0.25">
      <c r="A103" s="9">
        <v>892115009</v>
      </c>
      <c r="B103" s="1">
        <v>896770</v>
      </c>
      <c r="C103" s="4">
        <v>202548</v>
      </c>
      <c r="D103" s="7">
        <v>39674</v>
      </c>
      <c r="E103" s="9" t="s">
        <v>1676</v>
      </c>
      <c r="F103" s="20">
        <f>SUMIFS(COOSALUD!N:N,COOSALUD!G:G,B103)</f>
        <v>0</v>
      </c>
      <c r="G103" s="20">
        <f>SUMIFS(GLOSA!N:N,GLOSA!G:G,B103)</f>
        <v>0</v>
      </c>
      <c r="H103" s="20">
        <f>SUMIFS(PAGO!N:N,PAGO!G:G,B103)</f>
        <v>0</v>
      </c>
      <c r="J103" s="20">
        <f>SUMIFS('NIT 800'!N:N,'NIT 800'!G:G,B103)</f>
        <v>0</v>
      </c>
      <c r="K103" s="20">
        <f t="shared" si="18"/>
        <v>-202548</v>
      </c>
      <c r="M103" s="20">
        <f t="shared" si="19"/>
        <v>0</v>
      </c>
    </row>
    <row r="104" spans="1:13" x14ac:dyDescent="0.25">
      <c r="A104" s="9">
        <v>892115009</v>
      </c>
      <c r="B104" s="1">
        <v>897856</v>
      </c>
      <c r="C104" s="4">
        <v>61537</v>
      </c>
      <c r="D104" s="7">
        <v>39680</v>
      </c>
      <c r="E104" s="9" t="s">
        <v>1676</v>
      </c>
      <c r="F104" s="20">
        <f>SUMIFS(COOSALUD!N:N,COOSALUD!G:G,B104)</f>
        <v>0</v>
      </c>
      <c r="G104" s="20">
        <f>SUMIFS(GLOSA!N:N,GLOSA!G:G,B104)</f>
        <v>0</v>
      </c>
      <c r="H104" s="20">
        <f>SUMIFS(PAGO!N:N,PAGO!G:G,B104)</f>
        <v>0</v>
      </c>
      <c r="J104" s="20">
        <f>SUMIFS('NIT 800'!N:N,'NIT 800'!G:G,B104)</f>
        <v>0</v>
      </c>
      <c r="K104" s="20">
        <f t="shared" si="18"/>
        <v>-61537</v>
      </c>
      <c r="M104" s="20">
        <f t="shared" si="19"/>
        <v>0</v>
      </c>
    </row>
    <row r="105" spans="1:13" x14ac:dyDescent="0.25">
      <c r="A105" s="9">
        <v>892115009</v>
      </c>
      <c r="B105" s="1">
        <v>902559</v>
      </c>
      <c r="C105" s="4">
        <v>32937</v>
      </c>
      <c r="D105" s="7">
        <v>39601</v>
      </c>
      <c r="E105" s="9" t="s">
        <v>1676</v>
      </c>
      <c r="F105" s="20">
        <f>SUMIFS(COOSALUD!N:N,COOSALUD!G:G,B105)</f>
        <v>0</v>
      </c>
      <c r="G105" s="20">
        <f>SUMIFS(GLOSA!N:N,GLOSA!G:G,B105)</f>
        <v>0</v>
      </c>
      <c r="H105" s="20">
        <f>SUMIFS(PAGO!N:N,PAGO!G:G,B105)</f>
        <v>0</v>
      </c>
      <c r="J105" s="20">
        <f>SUMIFS('NIT 800'!N:N,'NIT 800'!G:G,B105)</f>
        <v>0</v>
      </c>
      <c r="K105" s="20">
        <f t="shared" si="18"/>
        <v>-32937</v>
      </c>
      <c r="M105" s="20">
        <f t="shared" si="19"/>
        <v>0</v>
      </c>
    </row>
    <row r="106" spans="1:13" x14ac:dyDescent="0.25">
      <c r="A106" s="9">
        <v>892115009</v>
      </c>
      <c r="B106" s="1">
        <v>903491</v>
      </c>
      <c r="C106" s="4">
        <v>34500</v>
      </c>
      <c r="D106" s="7">
        <v>39697</v>
      </c>
      <c r="E106" s="9" t="s">
        <v>1676</v>
      </c>
      <c r="F106" s="20">
        <f>SUMIFS(COOSALUD!N:N,COOSALUD!G:G,B106)</f>
        <v>0</v>
      </c>
      <c r="G106" s="20">
        <f>SUMIFS(GLOSA!N:N,GLOSA!G:G,B106)</f>
        <v>0</v>
      </c>
      <c r="H106" s="20">
        <f>SUMIFS(PAGO!N:N,PAGO!G:G,B106)</f>
        <v>0</v>
      </c>
      <c r="J106" s="20">
        <f>SUMIFS('NIT 800'!N:N,'NIT 800'!G:G,B106)</f>
        <v>0</v>
      </c>
      <c r="K106" s="20">
        <f t="shared" si="18"/>
        <v>-34500</v>
      </c>
      <c r="M106" s="20">
        <f t="shared" si="19"/>
        <v>0</v>
      </c>
    </row>
    <row r="107" spans="1:13" x14ac:dyDescent="0.25">
      <c r="A107" s="9">
        <v>892115009</v>
      </c>
      <c r="B107" s="1">
        <v>903575</v>
      </c>
      <c r="C107" s="4">
        <v>182200</v>
      </c>
      <c r="D107" s="7">
        <v>39697</v>
      </c>
      <c r="E107" s="9" t="s">
        <v>1676</v>
      </c>
      <c r="F107" s="20">
        <f>SUMIFS(COOSALUD!N:N,COOSALUD!G:G,B107)</f>
        <v>0</v>
      </c>
      <c r="G107" s="20">
        <f>SUMIFS(GLOSA!N:N,GLOSA!G:G,B107)</f>
        <v>0</v>
      </c>
      <c r="H107" s="20">
        <f>SUMIFS(PAGO!N:N,PAGO!G:G,B107)</f>
        <v>0</v>
      </c>
      <c r="J107" s="20">
        <f>SUMIFS('NIT 800'!N:N,'NIT 800'!G:G,B107)</f>
        <v>0</v>
      </c>
      <c r="K107" s="20">
        <f t="shared" si="18"/>
        <v>-182200</v>
      </c>
      <c r="M107" s="20">
        <f t="shared" si="19"/>
        <v>0</v>
      </c>
    </row>
    <row r="108" spans="1:13" x14ac:dyDescent="0.25">
      <c r="A108" s="9">
        <v>892115009</v>
      </c>
      <c r="B108" s="1">
        <v>907063</v>
      </c>
      <c r="C108" s="4">
        <v>314453</v>
      </c>
      <c r="D108" s="7">
        <v>39721</v>
      </c>
      <c r="E108" s="9" t="s">
        <v>1676</v>
      </c>
      <c r="F108" s="20">
        <f>SUMIFS(COOSALUD!N:N,COOSALUD!G:G,B108)</f>
        <v>0</v>
      </c>
      <c r="G108" s="20">
        <f>SUMIFS(GLOSA!N:N,GLOSA!G:G,B108)</f>
        <v>0</v>
      </c>
      <c r="H108" s="20">
        <f>SUMIFS(PAGO!N:N,PAGO!G:G,B108)</f>
        <v>0</v>
      </c>
      <c r="J108" s="20">
        <f>SUMIFS('NIT 800'!N:N,'NIT 800'!G:G,B108)</f>
        <v>0</v>
      </c>
      <c r="K108" s="20">
        <f t="shared" si="18"/>
        <v>-314453</v>
      </c>
      <c r="M108" s="20">
        <f t="shared" si="19"/>
        <v>0</v>
      </c>
    </row>
    <row r="109" spans="1:13" x14ac:dyDescent="0.25">
      <c r="A109" s="9">
        <v>892115009</v>
      </c>
      <c r="B109" s="1">
        <v>663210</v>
      </c>
      <c r="C109" s="4">
        <v>218887</v>
      </c>
      <c r="D109" s="7">
        <v>41318</v>
      </c>
      <c r="E109" s="9" t="s">
        <v>1676</v>
      </c>
      <c r="F109" s="20">
        <f>SUMIFS(COOSALUD!N:N,COOSALUD!G:G,B109)</f>
        <v>0</v>
      </c>
      <c r="G109" s="20">
        <f>SUMIFS(GLOSA!N:N,GLOSA!G:G,B109)</f>
        <v>0</v>
      </c>
      <c r="H109" s="20">
        <f>SUMIFS(PAGO!N:N,PAGO!G:G,B109)</f>
        <v>0</v>
      </c>
      <c r="J109" s="20">
        <f>C109*-1</f>
        <v>-218887</v>
      </c>
      <c r="M109" s="20">
        <f>C109+F109+G109+H109+J109</f>
        <v>0</v>
      </c>
    </row>
    <row r="110" spans="1:13" x14ac:dyDescent="0.25">
      <c r="A110" s="9">
        <v>892115009</v>
      </c>
      <c r="B110" s="1">
        <v>662937</v>
      </c>
      <c r="C110" s="4">
        <v>43247</v>
      </c>
      <c r="D110" s="7">
        <v>41318</v>
      </c>
      <c r="E110" s="9" t="s">
        <v>1676</v>
      </c>
      <c r="F110" s="20">
        <f>SUMIFS(COOSALUD!N:N,COOSALUD!G:G,B110)</f>
        <v>0</v>
      </c>
      <c r="G110" s="20">
        <f>SUMIFS(GLOSA!N:N,GLOSA!G:G,B110)</f>
        <v>0</v>
      </c>
      <c r="H110" s="20">
        <f>SUMIFS(PAGO!N:N,PAGO!G:G,B110)</f>
        <v>0</v>
      </c>
      <c r="J110" s="20">
        <f t="shared" ref="J110:J112" si="20">C110*-1</f>
        <v>-43247</v>
      </c>
      <c r="M110" s="20">
        <f t="shared" ref="M110:M112" si="21">C110+F110+G110+H110+J110</f>
        <v>0</v>
      </c>
    </row>
    <row r="111" spans="1:13" x14ac:dyDescent="0.25">
      <c r="A111" s="9">
        <v>892115009</v>
      </c>
      <c r="B111" s="1">
        <v>665441</v>
      </c>
      <c r="C111" s="4">
        <v>570900</v>
      </c>
      <c r="D111" s="7">
        <v>41326</v>
      </c>
      <c r="E111" s="9" t="s">
        <v>1676</v>
      </c>
      <c r="F111" s="20">
        <f>SUMIFS(COOSALUD!N:N,COOSALUD!G:G,B111)</f>
        <v>0</v>
      </c>
      <c r="G111" s="20">
        <f>SUMIFS(GLOSA!N:N,GLOSA!G:G,B111)</f>
        <v>0</v>
      </c>
      <c r="H111" s="20">
        <f>SUMIFS(PAGO!N:N,PAGO!G:G,B111)</f>
        <v>0</v>
      </c>
      <c r="J111" s="20">
        <f t="shared" si="20"/>
        <v>-570900</v>
      </c>
      <c r="M111" s="20">
        <f t="shared" si="21"/>
        <v>0</v>
      </c>
    </row>
    <row r="112" spans="1:13" x14ac:dyDescent="0.25">
      <c r="A112" s="9">
        <v>892115009</v>
      </c>
      <c r="B112" s="1">
        <v>10000000057</v>
      </c>
      <c r="C112" s="4">
        <v>33994</v>
      </c>
      <c r="D112" s="7">
        <v>41338.343718715303</v>
      </c>
      <c r="E112" s="9" t="s">
        <v>1676</v>
      </c>
      <c r="F112" s="20">
        <f>SUMIFS(COOSALUD!N:N,COOSALUD!G:G,B112)</f>
        <v>0</v>
      </c>
      <c r="G112" s="20">
        <f>SUMIFS(GLOSA!N:N,GLOSA!G:G,B112)</f>
        <v>0</v>
      </c>
      <c r="H112" s="20">
        <f>SUMIFS(PAGO!N:N,PAGO!G:G,B112)</f>
        <v>0</v>
      </c>
      <c r="J112" s="20">
        <f t="shared" si="20"/>
        <v>-33994</v>
      </c>
      <c r="M112" s="20">
        <f t="shared" si="21"/>
        <v>0</v>
      </c>
    </row>
    <row r="113" spans="1:13" x14ac:dyDescent="0.25">
      <c r="A113" s="9">
        <v>892115009</v>
      </c>
      <c r="B113" s="1" t="s">
        <v>1</v>
      </c>
      <c r="C113" s="4">
        <v>251500</v>
      </c>
      <c r="D113" s="7">
        <v>41369.473953240697</v>
      </c>
      <c r="E113" s="9" t="s">
        <v>1676</v>
      </c>
      <c r="F113" s="20">
        <f>SUMIFS(COOSALUD!N:N,COOSALUD!G:G,B113)</f>
        <v>0</v>
      </c>
      <c r="G113" s="20">
        <f>SUMIFS(GLOSA!N:N,GLOSA!G:G,B113)</f>
        <v>0</v>
      </c>
      <c r="H113" s="20">
        <f>SUMIFS(PAGO!N:N,PAGO!G:G,B113)</f>
        <v>0</v>
      </c>
      <c r="J113" s="20">
        <f>SUMIFS('NIT 800'!N:N,'NIT 800'!G:G,B113)</f>
        <v>0</v>
      </c>
      <c r="K113" s="20">
        <f>C113*-1</f>
        <v>-251500</v>
      </c>
      <c r="M113" s="20">
        <f>C113+F113+G113+H113+K113</f>
        <v>0</v>
      </c>
    </row>
    <row r="114" spans="1:13" x14ac:dyDescent="0.25">
      <c r="A114" s="9">
        <v>892115009</v>
      </c>
      <c r="B114" s="1" t="s">
        <v>2</v>
      </c>
      <c r="C114" s="4">
        <v>734754</v>
      </c>
      <c r="D114" s="7">
        <v>41379.751563194397</v>
      </c>
      <c r="E114" s="9" t="s">
        <v>1676</v>
      </c>
      <c r="F114" s="20">
        <f>SUMIFS(COOSALUD!N:N,COOSALUD!G:G,B114)</f>
        <v>0</v>
      </c>
      <c r="G114" s="20">
        <f>SUMIFS(GLOSA!N:N,GLOSA!G:G,B114)</f>
        <v>0</v>
      </c>
      <c r="H114" s="20">
        <f>SUMIFS(PAGO!N:N,PAGO!G:G,B114)</f>
        <v>0</v>
      </c>
      <c r="J114" s="20">
        <f t="shared" ref="J114:J117" si="22">C114*-1</f>
        <v>-734754</v>
      </c>
      <c r="M114" s="20">
        <f t="shared" ref="M114:M117" si="23">C114+F114+G114+H114+J114</f>
        <v>0</v>
      </c>
    </row>
    <row r="115" spans="1:13" x14ac:dyDescent="0.25">
      <c r="A115" s="9">
        <v>892115009</v>
      </c>
      <c r="B115" s="1" t="s">
        <v>3</v>
      </c>
      <c r="C115" s="4">
        <v>112699</v>
      </c>
      <c r="D115" s="7">
        <v>41382.974110567098</v>
      </c>
      <c r="E115" s="9" t="s">
        <v>1676</v>
      </c>
      <c r="F115" s="20">
        <f>SUMIFS(COOSALUD!N:N,COOSALUD!G:G,B115)</f>
        <v>0</v>
      </c>
      <c r="G115" s="20">
        <f>SUMIFS(GLOSA!N:N,GLOSA!G:G,B115)</f>
        <v>0</v>
      </c>
      <c r="H115" s="20">
        <f>SUMIFS(PAGO!N:N,PAGO!G:G,B115)</f>
        <v>0</v>
      </c>
      <c r="J115" s="20">
        <f t="shared" si="22"/>
        <v>-112699</v>
      </c>
      <c r="M115" s="20">
        <f t="shared" si="23"/>
        <v>0</v>
      </c>
    </row>
    <row r="116" spans="1:13" x14ac:dyDescent="0.25">
      <c r="A116" s="9">
        <v>892115009</v>
      </c>
      <c r="B116" s="1" t="s">
        <v>4</v>
      </c>
      <c r="C116" s="4">
        <v>55494</v>
      </c>
      <c r="D116" s="7">
        <v>41382.990991747698</v>
      </c>
      <c r="E116" s="9" t="s">
        <v>1676</v>
      </c>
      <c r="F116" s="20">
        <f>SUMIFS(COOSALUD!N:N,COOSALUD!G:G,B116)</f>
        <v>0</v>
      </c>
      <c r="G116" s="20">
        <f>SUMIFS(GLOSA!N:N,GLOSA!G:G,B116)</f>
        <v>0</v>
      </c>
      <c r="H116" s="20">
        <f>SUMIFS(PAGO!N:N,PAGO!G:G,B116)</f>
        <v>0</v>
      </c>
      <c r="J116" s="20">
        <f t="shared" si="22"/>
        <v>-55494</v>
      </c>
      <c r="M116" s="20">
        <f t="shared" si="23"/>
        <v>0</v>
      </c>
    </row>
    <row r="117" spans="1:13" x14ac:dyDescent="0.25">
      <c r="A117" s="9">
        <v>892115009</v>
      </c>
      <c r="B117" s="1" t="s">
        <v>5</v>
      </c>
      <c r="C117" s="4">
        <v>34000</v>
      </c>
      <c r="D117" s="7">
        <v>41373.345510335603</v>
      </c>
      <c r="E117" s="9" t="s">
        <v>1676</v>
      </c>
      <c r="F117" s="20">
        <f>SUMIFS(COOSALUD!N:N,COOSALUD!G:G,B117)</f>
        <v>0</v>
      </c>
      <c r="G117" s="20">
        <f>SUMIFS(GLOSA!N:N,GLOSA!G:G,B117)</f>
        <v>0</v>
      </c>
      <c r="H117" s="20">
        <f>SUMIFS(PAGO!N:N,PAGO!G:G,B117)</f>
        <v>0</v>
      </c>
      <c r="J117" s="20">
        <f t="shared" si="22"/>
        <v>-34000</v>
      </c>
      <c r="M117" s="20">
        <f t="shared" si="23"/>
        <v>0</v>
      </c>
    </row>
    <row r="118" spans="1:13" x14ac:dyDescent="0.25">
      <c r="A118" s="9">
        <v>892115009</v>
      </c>
      <c r="B118" s="1" t="s">
        <v>6</v>
      </c>
      <c r="C118" s="4">
        <v>362209</v>
      </c>
      <c r="D118" s="7">
        <v>41370.811160844903</v>
      </c>
      <c r="E118" s="9" t="s">
        <v>1676</v>
      </c>
      <c r="F118" s="20">
        <f>SUMIFS(COOSALUD!N:N,COOSALUD!G:G,B118)</f>
        <v>0</v>
      </c>
      <c r="G118" s="20">
        <f>SUMIFS(GLOSA!N:N,GLOSA!G:G,B118)</f>
        <v>0</v>
      </c>
      <c r="H118" s="20">
        <f>SUMIFS(PAGO!N:N,PAGO!G:G,B118)</f>
        <v>0</v>
      </c>
      <c r="J118" s="20">
        <f>SUMIFS('NIT 800'!N:N,'NIT 800'!G:G,B118)</f>
        <v>0</v>
      </c>
      <c r="K118" s="20">
        <f>C118*-1</f>
        <v>-362209</v>
      </c>
      <c r="M118" s="20">
        <f>C118+F118+G118+H118+K118</f>
        <v>0</v>
      </c>
    </row>
    <row r="119" spans="1:13" x14ac:dyDescent="0.25">
      <c r="A119" s="9">
        <v>892115009</v>
      </c>
      <c r="B119" s="1" t="s">
        <v>7</v>
      </c>
      <c r="C119" s="4">
        <v>266030</v>
      </c>
      <c r="D119" s="7">
        <v>41412.511042013903</v>
      </c>
      <c r="E119" s="9" t="s">
        <v>1676</v>
      </c>
      <c r="F119" s="20">
        <f>SUMIFS(COOSALUD!N:N,COOSALUD!G:G,B119)</f>
        <v>0</v>
      </c>
      <c r="G119" s="20">
        <f>SUMIFS(GLOSA!N:N,GLOSA!G:G,B119)</f>
        <v>0</v>
      </c>
      <c r="H119" s="20">
        <f>SUMIFS(PAGO!N:N,PAGO!G:G,B119)</f>
        <v>0</v>
      </c>
      <c r="J119" s="20">
        <f t="shared" ref="J119:J120" si="24">C119*-1</f>
        <v>-266030</v>
      </c>
      <c r="M119" s="20">
        <f t="shared" ref="M119:M120" si="25">C119+F119+G119+H119+J119</f>
        <v>0</v>
      </c>
    </row>
    <row r="120" spans="1:13" x14ac:dyDescent="0.25">
      <c r="A120" s="9">
        <v>892115009</v>
      </c>
      <c r="B120" s="1" t="s">
        <v>8</v>
      </c>
      <c r="C120" s="4">
        <v>40417</v>
      </c>
      <c r="D120" s="7">
        <v>40137.659432870401</v>
      </c>
      <c r="E120" s="9" t="s">
        <v>1676</v>
      </c>
      <c r="F120" s="20">
        <f>SUMIFS(COOSALUD!N:N,COOSALUD!G:G,B120)</f>
        <v>0</v>
      </c>
      <c r="G120" s="20">
        <f>SUMIFS(GLOSA!N:N,GLOSA!G:G,B120)</f>
        <v>0</v>
      </c>
      <c r="H120" s="20">
        <f>SUMIFS(PAGO!N:N,PAGO!G:G,B120)</f>
        <v>0</v>
      </c>
      <c r="J120" s="20">
        <f t="shared" si="24"/>
        <v>-40417</v>
      </c>
      <c r="M120" s="20">
        <f t="shared" si="25"/>
        <v>0</v>
      </c>
    </row>
    <row r="121" spans="1:13" x14ac:dyDescent="0.25">
      <c r="A121" s="9">
        <v>892115009</v>
      </c>
      <c r="B121" s="1" t="s">
        <v>9</v>
      </c>
      <c r="C121" s="4">
        <v>1121051</v>
      </c>
      <c r="D121" s="7">
        <v>41458.762399618099</v>
      </c>
      <c r="E121" s="9" t="s">
        <v>1676</v>
      </c>
      <c r="F121" s="20">
        <f>SUMIFS(COOSALUD!N:N,COOSALUD!G:G,B121)</f>
        <v>0</v>
      </c>
      <c r="G121" s="20">
        <f>SUMIFS(GLOSA!N:N,GLOSA!G:G,B121)</f>
        <v>0</v>
      </c>
      <c r="H121" s="20">
        <f>SUMIFS(PAGO!N:N,PAGO!G:G,B121)</f>
        <v>0</v>
      </c>
      <c r="J121" s="20">
        <f>SUMIFS('NIT 800'!N:N,'NIT 800'!G:G,B121)</f>
        <v>0</v>
      </c>
      <c r="K121" s="20">
        <f t="shared" ref="K121:K122" si="26">C121*-1</f>
        <v>-1121051</v>
      </c>
      <c r="M121" s="20">
        <f t="shared" ref="M121:M122" si="27">C121+F121+G121+H121+K121</f>
        <v>0</v>
      </c>
    </row>
    <row r="122" spans="1:13" x14ac:dyDescent="0.25">
      <c r="A122" s="9">
        <v>892115009</v>
      </c>
      <c r="B122" s="1" t="s">
        <v>10</v>
      </c>
      <c r="C122" s="4">
        <v>162403</v>
      </c>
      <c r="D122" s="7">
        <v>41476.980201967599</v>
      </c>
      <c r="E122" s="9" t="s">
        <v>1676</v>
      </c>
      <c r="F122" s="20">
        <f>SUMIFS(COOSALUD!N:N,COOSALUD!G:G,B122)</f>
        <v>0</v>
      </c>
      <c r="G122" s="20">
        <f>SUMIFS(GLOSA!N:N,GLOSA!G:G,B122)</f>
        <v>0</v>
      </c>
      <c r="H122" s="20">
        <f>SUMIFS(PAGO!N:N,PAGO!G:G,B122)</f>
        <v>0</v>
      </c>
      <c r="J122" s="20">
        <f>SUMIFS('NIT 800'!N:N,'NIT 800'!G:G,B122)</f>
        <v>0</v>
      </c>
      <c r="K122" s="20">
        <f t="shared" si="26"/>
        <v>-162403</v>
      </c>
      <c r="M122" s="20">
        <f t="shared" si="27"/>
        <v>0</v>
      </c>
    </row>
    <row r="123" spans="1:13" x14ac:dyDescent="0.25">
      <c r="A123" s="9">
        <v>892115009</v>
      </c>
      <c r="B123" s="1" t="s">
        <v>11</v>
      </c>
      <c r="C123" s="4">
        <v>75500</v>
      </c>
      <c r="D123" s="7">
        <v>41519.342583182901</v>
      </c>
      <c r="E123" s="9" t="s">
        <v>1676</v>
      </c>
      <c r="F123" s="20">
        <f>SUMIFS(COOSALUD!N:N,COOSALUD!G:G,B123)</f>
        <v>0</v>
      </c>
      <c r="G123" s="20">
        <f>SUMIFS(GLOSA!N:N,GLOSA!G:G,B123)</f>
        <v>0</v>
      </c>
      <c r="H123" s="20">
        <f>SUMIFS(PAGO!N:N,PAGO!G:G,B123)</f>
        <v>0</v>
      </c>
      <c r="J123" s="20">
        <f t="shared" ref="J123:J124" si="28">C123*-1</f>
        <v>-75500</v>
      </c>
      <c r="M123" s="20">
        <f t="shared" ref="M123:M124" si="29">C123+F123+G123+H123+J123</f>
        <v>0</v>
      </c>
    </row>
    <row r="124" spans="1:13" x14ac:dyDescent="0.25">
      <c r="A124" s="9">
        <v>892115009</v>
      </c>
      <c r="B124" s="1" t="s">
        <v>12</v>
      </c>
      <c r="C124" s="4">
        <v>34000</v>
      </c>
      <c r="D124" s="7">
        <v>41522.5981400116</v>
      </c>
      <c r="E124" s="9" t="s">
        <v>1676</v>
      </c>
      <c r="F124" s="20">
        <f>SUMIFS(COOSALUD!N:N,COOSALUD!G:G,B124)</f>
        <v>0</v>
      </c>
      <c r="G124" s="20">
        <f>SUMIFS(GLOSA!N:N,GLOSA!G:G,B124)</f>
        <v>0</v>
      </c>
      <c r="H124" s="20">
        <f>SUMIFS(PAGO!N:N,PAGO!G:G,B124)</f>
        <v>0</v>
      </c>
      <c r="J124" s="20">
        <f t="shared" si="28"/>
        <v>-34000</v>
      </c>
      <c r="M124" s="20">
        <f t="shared" si="29"/>
        <v>0</v>
      </c>
    </row>
    <row r="125" spans="1:13" x14ac:dyDescent="0.25">
      <c r="A125" s="9">
        <v>892115009</v>
      </c>
      <c r="B125" s="1" t="s">
        <v>13</v>
      </c>
      <c r="C125" s="4">
        <v>95094</v>
      </c>
      <c r="D125" s="7">
        <v>41513.052130520802</v>
      </c>
      <c r="E125" s="9" t="s">
        <v>1676</v>
      </c>
      <c r="F125" s="20">
        <f>SUMIFS(COOSALUD!N:N,COOSALUD!G:G,B125)</f>
        <v>0</v>
      </c>
      <c r="G125" s="20">
        <f>SUMIFS(GLOSA!N:N,GLOSA!G:G,B125)</f>
        <v>0</v>
      </c>
      <c r="H125" s="20">
        <f>SUMIFS(PAGO!N:N,PAGO!G:G,B125)</f>
        <v>0</v>
      </c>
      <c r="J125" s="20">
        <f t="shared" ref="J125:J132" si="30">C125*-1</f>
        <v>-95094</v>
      </c>
      <c r="M125" s="20">
        <f t="shared" ref="M125:M132" si="31">C125+F125+G125+H125+J125</f>
        <v>0</v>
      </c>
    </row>
    <row r="126" spans="1:13" x14ac:dyDescent="0.25">
      <c r="A126" s="9">
        <v>892115009</v>
      </c>
      <c r="B126" s="1" t="s">
        <v>14</v>
      </c>
      <c r="C126" s="4">
        <v>1295789</v>
      </c>
      <c r="D126" s="7">
        <v>41492.376119409702</v>
      </c>
      <c r="E126" s="9" t="s">
        <v>1676</v>
      </c>
      <c r="F126" s="20">
        <f>SUMIFS(COOSALUD!N:N,COOSALUD!G:G,B126)</f>
        <v>0</v>
      </c>
      <c r="G126" s="20">
        <f>SUMIFS(GLOSA!N:N,GLOSA!G:G,B126)</f>
        <v>0</v>
      </c>
      <c r="H126" s="20">
        <f>SUMIFS(PAGO!N:N,PAGO!G:G,B126)</f>
        <v>0</v>
      </c>
      <c r="J126" s="20">
        <f t="shared" si="30"/>
        <v>-1295789</v>
      </c>
      <c r="M126" s="20">
        <f t="shared" si="31"/>
        <v>0</v>
      </c>
    </row>
    <row r="127" spans="1:13" x14ac:dyDescent="0.25">
      <c r="A127" s="9">
        <v>892115009</v>
      </c>
      <c r="B127" s="1" t="s">
        <v>15</v>
      </c>
      <c r="C127" s="4">
        <v>104102</v>
      </c>
      <c r="D127" s="7">
        <v>41521.637179710597</v>
      </c>
      <c r="E127" s="9" t="s">
        <v>1676</v>
      </c>
      <c r="F127" s="20">
        <f>SUMIFS(COOSALUD!N:N,COOSALUD!G:G,B127)</f>
        <v>0</v>
      </c>
      <c r="G127" s="20">
        <f>SUMIFS(GLOSA!N:N,GLOSA!G:G,B127)</f>
        <v>0</v>
      </c>
      <c r="H127" s="20">
        <f>SUMIFS(PAGO!N:N,PAGO!G:G,B127)</f>
        <v>0</v>
      </c>
      <c r="J127" s="20">
        <f t="shared" si="30"/>
        <v>-104102</v>
      </c>
      <c r="M127" s="20">
        <f t="shared" si="31"/>
        <v>0</v>
      </c>
    </row>
    <row r="128" spans="1:13" x14ac:dyDescent="0.25">
      <c r="A128" s="9">
        <v>892115009</v>
      </c>
      <c r="B128" s="1" t="s">
        <v>16</v>
      </c>
      <c r="C128" s="4">
        <v>181200</v>
      </c>
      <c r="D128" s="7">
        <v>41543.343845833297</v>
      </c>
      <c r="E128" s="9" t="s">
        <v>1676</v>
      </c>
      <c r="F128" s="20">
        <f>SUMIFS(COOSALUD!N:N,COOSALUD!G:G,B128)</f>
        <v>0</v>
      </c>
      <c r="G128" s="20">
        <f>SUMIFS(GLOSA!N:N,GLOSA!G:G,B128)</f>
        <v>0</v>
      </c>
      <c r="H128" s="20">
        <f>SUMIFS(PAGO!N:N,PAGO!G:G,B128)</f>
        <v>0</v>
      </c>
      <c r="J128" s="20">
        <f t="shared" si="30"/>
        <v>-181200</v>
      </c>
      <c r="M128" s="20">
        <f t="shared" si="31"/>
        <v>0</v>
      </c>
    </row>
    <row r="129" spans="1:13" x14ac:dyDescent="0.25">
      <c r="A129" s="9">
        <v>892115009</v>
      </c>
      <c r="B129" s="1" t="s">
        <v>17</v>
      </c>
      <c r="C129" s="4">
        <v>786357</v>
      </c>
      <c r="D129" s="7">
        <v>41365.358609456001</v>
      </c>
      <c r="E129" s="9" t="s">
        <v>1676</v>
      </c>
      <c r="F129" s="20">
        <f>SUMIFS(COOSALUD!N:N,COOSALUD!G:G,B129)</f>
        <v>0</v>
      </c>
      <c r="G129" s="20">
        <f>SUMIFS(GLOSA!N:N,GLOSA!G:G,B129)</f>
        <v>0</v>
      </c>
      <c r="H129" s="20">
        <f>SUMIFS(PAGO!N:N,PAGO!G:G,B129)</f>
        <v>0</v>
      </c>
      <c r="J129" s="20">
        <f t="shared" si="30"/>
        <v>-786357</v>
      </c>
      <c r="M129" s="20">
        <f t="shared" si="31"/>
        <v>0</v>
      </c>
    </row>
    <row r="130" spans="1:13" x14ac:dyDescent="0.25">
      <c r="A130" s="9">
        <v>892115009</v>
      </c>
      <c r="B130" s="1" t="s">
        <v>18</v>
      </c>
      <c r="C130" s="4">
        <v>190318</v>
      </c>
      <c r="D130" s="7">
        <v>41365.356699189797</v>
      </c>
      <c r="E130" s="9" t="s">
        <v>1676</v>
      </c>
      <c r="F130" s="20">
        <f>SUMIFS(COOSALUD!N:N,COOSALUD!G:G,B130)</f>
        <v>0</v>
      </c>
      <c r="G130" s="20">
        <f>SUMIFS(GLOSA!N:N,GLOSA!G:G,B130)</f>
        <v>0</v>
      </c>
      <c r="H130" s="20">
        <f>SUMIFS(PAGO!N:N,PAGO!G:G,B130)</f>
        <v>0</v>
      </c>
      <c r="J130" s="20">
        <f t="shared" si="30"/>
        <v>-190318</v>
      </c>
      <c r="M130" s="20">
        <f t="shared" si="31"/>
        <v>0</v>
      </c>
    </row>
    <row r="131" spans="1:13" x14ac:dyDescent="0.25">
      <c r="A131" s="9">
        <v>892115009</v>
      </c>
      <c r="B131" s="1" t="s">
        <v>19</v>
      </c>
      <c r="C131" s="4">
        <v>690442</v>
      </c>
      <c r="D131" s="7">
        <v>41366.359826006897</v>
      </c>
      <c r="E131" s="9" t="s">
        <v>1676</v>
      </c>
      <c r="F131" s="20">
        <f>SUMIFS(COOSALUD!N:N,COOSALUD!G:G,B131)</f>
        <v>0</v>
      </c>
      <c r="G131" s="20">
        <f>SUMIFS(GLOSA!N:N,GLOSA!G:G,B131)</f>
        <v>0</v>
      </c>
      <c r="H131" s="20">
        <f>SUMIFS(PAGO!N:N,PAGO!G:G,B131)</f>
        <v>0</v>
      </c>
      <c r="J131" s="20">
        <f t="shared" si="30"/>
        <v>-690442</v>
      </c>
      <c r="M131" s="20">
        <f t="shared" si="31"/>
        <v>0</v>
      </c>
    </row>
    <row r="132" spans="1:13" x14ac:dyDescent="0.25">
      <c r="A132" s="9">
        <v>892115009</v>
      </c>
      <c r="B132" s="1" t="s">
        <v>20</v>
      </c>
      <c r="C132" s="4">
        <v>305460</v>
      </c>
      <c r="D132" s="7">
        <v>41372.367823692097</v>
      </c>
      <c r="E132" s="9" t="s">
        <v>1676</v>
      </c>
      <c r="F132" s="20">
        <f>SUMIFS(COOSALUD!N:N,COOSALUD!G:G,B132)</f>
        <v>0</v>
      </c>
      <c r="G132" s="20">
        <f>SUMIFS(GLOSA!N:N,GLOSA!G:G,B132)</f>
        <v>0</v>
      </c>
      <c r="H132" s="20">
        <f>SUMIFS(PAGO!N:N,PAGO!G:G,B132)</f>
        <v>0</v>
      </c>
      <c r="J132" s="20">
        <f t="shared" si="30"/>
        <v>-305460</v>
      </c>
      <c r="M132" s="20">
        <f t="shared" si="31"/>
        <v>0</v>
      </c>
    </row>
    <row r="133" spans="1:13" x14ac:dyDescent="0.25">
      <c r="A133" s="9">
        <v>892115009</v>
      </c>
      <c r="B133" s="1" t="s">
        <v>21</v>
      </c>
      <c r="C133" s="4">
        <v>2331281</v>
      </c>
      <c r="D133" s="7">
        <v>41570.351967013899</v>
      </c>
      <c r="E133" s="9" t="s">
        <v>1676</v>
      </c>
      <c r="F133" s="20">
        <f>SUMIFS(COOSALUD!N:N,COOSALUD!G:G,B133)</f>
        <v>0</v>
      </c>
      <c r="G133" s="20">
        <f>SUMIFS(GLOSA!N:N,GLOSA!G:G,B133)</f>
        <v>0</v>
      </c>
      <c r="H133" s="20">
        <f>SUMIFS(PAGO!N:N,PAGO!G:G,B133)</f>
        <v>0</v>
      </c>
      <c r="J133" s="20">
        <f>SUMIFS('NIT 800'!N:N,'NIT 800'!G:G,B133)</f>
        <v>0</v>
      </c>
      <c r="K133" s="20">
        <f>C133*-1</f>
        <v>-2331281</v>
      </c>
      <c r="M133" s="20">
        <f>C133+F133+G133+H133+K133</f>
        <v>0</v>
      </c>
    </row>
    <row r="134" spans="1:13" x14ac:dyDescent="0.25">
      <c r="A134" s="9">
        <v>892115009</v>
      </c>
      <c r="B134" s="1" t="s">
        <v>22</v>
      </c>
      <c r="C134" s="4">
        <v>34000</v>
      </c>
      <c r="D134" s="7">
        <v>41586.601867013902</v>
      </c>
      <c r="E134" s="9" t="s">
        <v>1676</v>
      </c>
      <c r="F134" s="20">
        <f>SUMIFS(COOSALUD!N:N,COOSALUD!G:G,B134)</f>
        <v>0</v>
      </c>
      <c r="G134" s="20">
        <f>SUMIFS(GLOSA!N:N,GLOSA!G:G,B134)</f>
        <v>0</v>
      </c>
      <c r="H134" s="20">
        <f>SUMIFS(PAGO!N:N,PAGO!G:G,B134)</f>
        <v>0</v>
      </c>
      <c r="J134" s="20">
        <f t="shared" ref="J134:J135" si="32">C134*-1</f>
        <v>-34000</v>
      </c>
      <c r="M134" s="20">
        <f t="shared" ref="M134:M135" si="33">C134+F134+G134+H134+J134</f>
        <v>0</v>
      </c>
    </row>
    <row r="135" spans="1:13" x14ac:dyDescent="0.25">
      <c r="A135" s="9">
        <v>892115009</v>
      </c>
      <c r="B135" s="1" t="s">
        <v>23</v>
      </c>
      <c r="C135" s="4">
        <v>121288</v>
      </c>
      <c r="D135" s="7">
        <v>41505.960583761604</v>
      </c>
      <c r="E135" s="9" t="s">
        <v>1676</v>
      </c>
      <c r="F135" s="20">
        <f>SUMIFS(COOSALUD!N:N,COOSALUD!G:G,B135)</f>
        <v>0</v>
      </c>
      <c r="G135" s="20">
        <f>SUMIFS(GLOSA!N:N,GLOSA!G:G,B135)</f>
        <v>0</v>
      </c>
      <c r="H135" s="20">
        <f>SUMIFS(PAGO!N:N,PAGO!G:G,B135)</f>
        <v>0</v>
      </c>
      <c r="J135" s="20">
        <f t="shared" si="32"/>
        <v>-121288</v>
      </c>
      <c r="M135" s="20">
        <f t="shared" si="33"/>
        <v>0</v>
      </c>
    </row>
    <row r="136" spans="1:13" x14ac:dyDescent="0.25">
      <c r="A136" s="9">
        <v>892115009</v>
      </c>
      <c r="B136" s="1" t="s">
        <v>24</v>
      </c>
      <c r="C136" s="4">
        <v>721653</v>
      </c>
      <c r="D136" s="7">
        <v>41513.502586423601</v>
      </c>
      <c r="E136" s="9" t="s">
        <v>1676</v>
      </c>
      <c r="F136" s="20">
        <f>SUMIFS(COOSALUD!N:N,COOSALUD!G:G,B136)</f>
        <v>0</v>
      </c>
      <c r="G136" s="20">
        <f>SUMIFS(GLOSA!N:N,GLOSA!G:G,B136)</f>
        <v>0</v>
      </c>
      <c r="H136" s="20">
        <f>SUMIFS(PAGO!N:N,PAGO!G:G,B136)</f>
        <v>0</v>
      </c>
      <c r="J136" s="20">
        <f>C136*-1</f>
        <v>-721653</v>
      </c>
      <c r="M136" s="20">
        <f>C136+F136+G136+H136+J136</f>
        <v>0</v>
      </c>
    </row>
    <row r="137" spans="1:13" x14ac:dyDescent="0.25">
      <c r="A137" s="9">
        <v>892115009</v>
      </c>
      <c r="B137" s="1" t="s">
        <v>25</v>
      </c>
      <c r="C137" s="4">
        <v>3012690</v>
      </c>
      <c r="D137" s="7">
        <v>41522.529328124998</v>
      </c>
      <c r="E137" s="9" t="s">
        <v>1676</v>
      </c>
      <c r="F137" s="20">
        <f>SUMIFS(COOSALUD!N:N,COOSALUD!G:G,B137)</f>
        <v>0</v>
      </c>
      <c r="G137" s="20">
        <f>SUMIFS(GLOSA!N:N,GLOSA!G:G,B137)</f>
        <v>0</v>
      </c>
      <c r="H137" s="20">
        <f>SUMIFS(PAGO!N:N,PAGO!G:G,B137)</f>
        <v>0</v>
      </c>
      <c r="J137" s="20">
        <f>SUMIFS('NIT 800'!N:N,'NIT 800'!G:G,B137)</f>
        <v>0</v>
      </c>
      <c r="K137" s="20">
        <f t="shared" ref="K137:K138" si="34">C137*-1</f>
        <v>-3012690</v>
      </c>
      <c r="M137" s="20">
        <f t="shared" ref="M137:M138" si="35">C137+F137+G137+H137+K137</f>
        <v>0</v>
      </c>
    </row>
    <row r="138" spans="1:13" x14ac:dyDescent="0.25">
      <c r="A138" s="9">
        <v>892115009</v>
      </c>
      <c r="B138" s="1" t="s">
        <v>26</v>
      </c>
      <c r="C138" s="4">
        <v>362971</v>
      </c>
      <c r="D138" s="7">
        <v>41541.831415277797</v>
      </c>
      <c r="E138" s="9" t="s">
        <v>1676</v>
      </c>
      <c r="F138" s="20">
        <f>SUMIFS(COOSALUD!N:N,COOSALUD!G:G,B138)</f>
        <v>0</v>
      </c>
      <c r="G138" s="20">
        <f>SUMIFS(GLOSA!N:N,GLOSA!G:G,B138)</f>
        <v>0</v>
      </c>
      <c r="H138" s="20">
        <f>SUMIFS(PAGO!N:N,PAGO!G:G,B138)</f>
        <v>0</v>
      </c>
      <c r="J138" s="20">
        <f>SUMIFS('NIT 800'!N:N,'NIT 800'!G:G,B138)</f>
        <v>0</v>
      </c>
      <c r="K138" s="20">
        <f t="shared" si="34"/>
        <v>-362971</v>
      </c>
      <c r="M138" s="20">
        <f t="shared" si="35"/>
        <v>0</v>
      </c>
    </row>
    <row r="139" spans="1:13" x14ac:dyDescent="0.25">
      <c r="A139" s="9">
        <v>892115009</v>
      </c>
      <c r="B139" s="1" t="s">
        <v>27</v>
      </c>
      <c r="C139" s="4">
        <v>3500</v>
      </c>
      <c r="D139" s="7">
        <v>41614.511712731502</v>
      </c>
      <c r="E139" s="9" t="s">
        <v>1676</v>
      </c>
      <c r="F139" s="20">
        <f>SUMIFS(COOSALUD!N:N,COOSALUD!G:G,B139)</f>
        <v>0</v>
      </c>
      <c r="G139" s="20">
        <f>SUMIFS(GLOSA!N:N,GLOSA!G:G,B139)</f>
        <v>0</v>
      </c>
      <c r="H139" s="20">
        <f>SUMIFS(PAGO!N:N,PAGO!G:G,B139)</f>
        <v>0</v>
      </c>
      <c r="J139" s="20">
        <f t="shared" ref="J139:J140" si="36">C139*-1</f>
        <v>-3500</v>
      </c>
      <c r="M139" s="20">
        <f t="shared" ref="M139:M140" si="37">C139+F139+G139+H139+J139</f>
        <v>0</v>
      </c>
    </row>
    <row r="140" spans="1:13" x14ac:dyDescent="0.25">
      <c r="A140" s="9">
        <v>892115009</v>
      </c>
      <c r="B140" s="1" t="s">
        <v>28</v>
      </c>
      <c r="C140" s="4">
        <v>3500</v>
      </c>
      <c r="D140" s="7">
        <v>41621.446812766197</v>
      </c>
      <c r="E140" s="9" t="s">
        <v>1676</v>
      </c>
      <c r="F140" s="20">
        <f>SUMIFS(COOSALUD!N:N,COOSALUD!G:G,B140)</f>
        <v>0</v>
      </c>
      <c r="G140" s="20">
        <f>SUMIFS(GLOSA!N:N,GLOSA!G:G,B140)</f>
        <v>0</v>
      </c>
      <c r="H140" s="20">
        <f>SUMIFS(PAGO!N:N,PAGO!G:G,B140)</f>
        <v>0</v>
      </c>
      <c r="J140" s="20">
        <f t="shared" si="36"/>
        <v>-3500</v>
      </c>
      <c r="M140" s="20">
        <f t="shared" si="37"/>
        <v>0</v>
      </c>
    </row>
    <row r="141" spans="1:13" x14ac:dyDescent="0.25">
      <c r="A141" s="9">
        <v>892115009</v>
      </c>
      <c r="B141" s="1" t="s">
        <v>29</v>
      </c>
      <c r="C141" s="4">
        <v>50473</v>
      </c>
      <c r="D141" s="7">
        <v>41613.253679629597</v>
      </c>
      <c r="E141" s="9" t="s">
        <v>1676</v>
      </c>
      <c r="F141" s="20">
        <f>SUMIFS(COOSALUD!N:N,COOSALUD!G:G,B141)</f>
        <v>0</v>
      </c>
      <c r="G141" s="20">
        <f>SUMIFS(GLOSA!N:N,GLOSA!G:G,B141)</f>
        <v>0</v>
      </c>
      <c r="H141" s="20">
        <f>SUMIFS(PAGO!N:N,PAGO!G:G,B141)</f>
        <v>0</v>
      </c>
      <c r="J141" s="20">
        <f>C141*-1</f>
        <v>-50473</v>
      </c>
      <c r="M141" s="20">
        <f>C141+F141+G141+H141+J141</f>
        <v>0</v>
      </c>
    </row>
    <row r="142" spans="1:13" x14ac:dyDescent="0.25">
      <c r="A142" s="9">
        <v>892115009</v>
      </c>
      <c r="B142" s="1" t="s">
        <v>30</v>
      </c>
      <c r="C142" s="4">
        <v>210800</v>
      </c>
      <c r="D142" s="7">
        <v>41648.379699270801</v>
      </c>
      <c r="E142" s="9" t="s">
        <v>1676</v>
      </c>
      <c r="F142" s="20">
        <f>SUMIFS(COOSALUD!N:N,COOSALUD!G:G,B142)</f>
        <v>0</v>
      </c>
      <c r="G142" s="20">
        <f>SUMIFS(GLOSA!N:N,GLOSA!G:G,B142)</f>
        <v>0</v>
      </c>
      <c r="H142" s="20">
        <f>SUMIFS(PAGO!N:N,PAGO!G:G,B142)</f>
        <v>0</v>
      </c>
      <c r="J142" s="20">
        <f>SUMIFS('NIT 800'!N:N,'NIT 800'!G:G,B142)</f>
        <v>0</v>
      </c>
      <c r="K142" s="20">
        <f>C142*-1</f>
        <v>-210800</v>
      </c>
      <c r="M142" s="20">
        <f>C142+F142+G142+H142+K142</f>
        <v>0</v>
      </c>
    </row>
    <row r="143" spans="1:13" x14ac:dyDescent="0.25">
      <c r="A143" s="9">
        <v>892115009</v>
      </c>
      <c r="B143" s="1" t="s">
        <v>31</v>
      </c>
      <c r="C143" s="4">
        <v>501200</v>
      </c>
      <c r="D143" s="7">
        <v>41655.634010300899</v>
      </c>
      <c r="E143" s="9" t="s">
        <v>1676</v>
      </c>
      <c r="F143" s="20">
        <f>SUMIFS(COOSALUD!N:N,COOSALUD!G:G,B143)</f>
        <v>0</v>
      </c>
      <c r="G143" s="20">
        <f>SUMIFS(GLOSA!N:N,GLOSA!G:G,B143)</f>
        <v>0</v>
      </c>
      <c r="H143" s="20">
        <f>SUMIFS(PAGO!N:N,PAGO!G:G,B143)</f>
        <v>0</v>
      </c>
      <c r="J143" s="20">
        <f t="shared" ref="J143:J144" si="38">C143*-1</f>
        <v>-501200</v>
      </c>
      <c r="M143" s="20">
        <f t="shared" ref="M143:M144" si="39">C143+F143+G143+H143+J143</f>
        <v>0</v>
      </c>
    </row>
    <row r="144" spans="1:13" x14ac:dyDescent="0.25">
      <c r="A144" s="9">
        <v>892115009</v>
      </c>
      <c r="B144" s="1" t="s">
        <v>32</v>
      </c>
      <c r="C144" s="4">
        <v>39448</v>
      </c>
      <c r="D144" s="7">
        <v>41367.433958715301</v>
      </c>
      <c r="E144" s="9" t="s">
        <v>1676</v>
      </c>
      <c r="F144" s="20">
        <f>SUMIFS(COOSALUD!N:N,COOSALUD!G:G,B144)</f>
        <v>0</v>
      </c>
      <c r="G144" s="20">
        <f>SUMIFS(GLOSA!N:N,GLOSA!G:G,B144)</f>
        <v>0</v>
      </c>
      <c r="H144" s="20">
        <f>SUMIFS(PAGO!N:N,PAGO!G:G,B144)</f>
        <v>0</v>
      </c>
      <c r="J144" s="20">
        <f t="shared" si="38"/>
        <v>-39448</v>
      </c>
      <c r="M144" s="20">
        <f t="shared" si="39"/>
        <v>0</v>
      </c>
    </row>
    <row r="145" spans="1:13" x14ac:dyDescent="0.25">
      <c r="A145" s="9">
        <v>892115009</v>
      </c>
      <c r="B145" s="1" t="s">
        <v>33</v>
      </c>
      <c r="C145" s="4">
        <v>148385</v>
      </c>
      <c r="D145" s="7">
        <v>41372.436072418997</v>
      </c>
      <c r="E145" s="9" t="s">
        <v>1676</v>
      </c>
      <c r="F145" s="20">
        <f>SUMIFS(COOSALUD!N:N,COOSALUD!G:G,B145)</f>
        <v>0</v>
      </c>
      <c r="G145" s="20">
        <f>SUMIFS(GLOSA!N:N,GLOSA!G:G,B145)</f>
        <v>0</v>
      </c>
      <c r="H145" s="20">
        <f>SUMIFS(PAGO!N:N,PAGO!G:G,B145)</f>
        <v>0</v>
      </c>
      <c r="J145" s="20">
        <f t="shared" ref="J145:J149" si="40">C145*-1</f>
        <v>-148385</v>
      </c>
      <c r="M145" s="20">
        <f t="shared" ref="M145:M149" si="41">C145+F145+G145+H145+J145</f>
        <v>0</v>
      </c>
    </row>
    <row r="146" spans="1:13" x14ac:dyDescent="0.25">
      <c r="A146" s="9">
        <v>892115009</v>
      </c>
      <c r="B146" s="1" t="s">
        <v>34</v>
      </c>
      <c r="C146" s="4">
        <v>152528</v>
      </c>
      <c r="D146" s="7">
        <v>41650.037056400499</v>
      </c>
      <c r="E146" s="9" t="s">
        <v>1676</v>
      </c>
      <c r="F146" s="20">
        <f>SUMIFS(COOSALUD!N:N,COOSALUD!G:G,B146)</f>
        <v>0</v>
      </c>
      <c r="G146" s="20">
        <f>SUMIFS(GLOSA!N:N,GLOSA!G:G,B146)</f>
        <v>0</v>
      </c>
      <c r="H146" s="20">
        <f>SUMIFS(PAGO!N:N,PAGO!G:G,B146)</f>
        <v>0</v>
      </c>
      <c r="J146" s="20">
        <f t="shared" si="40"/>
        <v>-152528</v>
      </c>
      <c r="M146" s="20">
        <f t="shared" si="41"/>
        <v>0</v>
      </c>
    </row>
    <row r="147" spans="1:13" x14ac:dyDescent="0.25">
      <c r="A147" s="9">
        <v>892115009</v>
      </c>
      <c r="B147" s="1" t="s">
        <v>35</v>
      </c>
      <c r="C147" s="4">
        <v>2258404</v>
      </c>
      <c r="D147" s="7">
        <v>41664.150734953699</v>
      </c>
      <c r="E147" s="9" t="s">
        <v>1676</v>
      </c>
      <c r="F147" s="20">
        <f>SUMIFS(COOSALUD!N:N,COOSALUD!G:G,B147)</f>
        <v>0</v>
      </c>
      <c r="G147" s="20">
        <f>SUMIFS(GLOSA!N:N,GLOSA!G:G,B147)</f>
        <v>0</v>
      </c>
      <c r="H147" s="20">
        <f>SUMIFS(PAGO!N:N,PAGO!G:G,B147)</f>
        <v>0</v>
      </c>
      <c r="J147" s="20">
        <f t="shared" si="40"/>
        <v>-2258404</v>
      </c>
      <c r="M147" s="20">
        <f t="shared" si="41"/>
        <v>0</v>
      </c>
    </row>
    <row r="148" spans="1:13" x14ac:dyDescent="0.25">
      <c r="A148" s="9">
        <v>892115009</v>
      </c>
      <c r="B148" s="1" t="s">
        <v>36</v>
      </c>
      <c r="C148" s="4">
        <v>3901801</v>
      </c>
      <c r="D148" s="7">
        <v>41668.407332256902</v>
      </c>
      <c r="E148" s="9" t="s">
        <v>1676</v>
      </c>
      <c r="F148" s="20">
        <f>SUMIFS(COOSALUD!N:N,COOSALUD!G:G,B148)</f>
        <v>0</v>
      </c>
      <c r="G148" s="20">
        <f>SUMIFS(GLOSA!N:N,GLOSA!G:G,B148)</f>
        <v>0</v>
      </c>
      <c r="H148" s="20">
        <f>SUMIFS(PAGO!N:N,PAGO!G:G,B148)</f>
        <v>0</v>
      </c>
      <c r="J148" s="20">
        <f t="shared" si="40"/>
        <v>-3901801</v>
      </c>
      <c r="M148" s="20">
        <f t="shared" si="41"/>
        <v>0</v>
      </c>
    </row>
    <row r="149" spans="1:13" x14ac:dyDescent="0.25">
      <c r="A149" s="9">
        <v>892115009</v>
      </c>
      <c r="B149" s="1" t="s">
        <v>37</v>
      </c>
      <c r="C149" s="4">
        <v>49300</v>
      </c>
      <c r="D149" s="7">
        <v>41674.318391701403</v>
      </c>
      <c r="E149" s="9" t="s">
        <v>1676</v>
      </c>
      <c r="F149" s="20">
        <f>SUMIFS(COOSALUD!N:N,COOSALUD!G:G,B149)</f>
        <v>0</v>
      </c>
      <c r="G149" s="20">
        <f>SUMIFS(GLOSA!N:N,GLOSA!G:G,B149)</f>
        <v>0</v>
      </c>
      <c r="H149" s="20">
        <f>SUMIFS(PAGO!N:N,PAGO!G:G,B149)</f>
        <v>0</v>
      </c>
      <c r="J149" s="20">
        <f t="shared" si="40"/>
        <v>-49300</v>
      </c>
      <c r="M149" s="20">
        <f t="shared" si="41"/>
        <v>0</v>
      </c>
    </row>
    <row r="150" spans="1:13" x14ac:dyDescent="0.25">
      <c r="A150" s="9">
        <v>892115009</v>
      </c>
      <c r="B150" s="1" t="s">
        <v>38</v>
      </c>
      <c r="C150" s="4">
        <v>34700</v>
      </c>
      <c r="D150" s="7">
        <v>41673.455416400502</v>
      </c>
      <c r="E150" s="9" t="s">
        <v>1676</v>
      </c>
      <c r="F150" s="20">
        <f>SUMIFS(COOSALUD!N:N,COOSALUD!G:G,B150)</f>
        <v>0</v>
      </c>
      <c r="G150" s="20">
        <f>SUMIFS(GLOSA!N:N,GLOSA!G:G,B150)</f>
        <v>0</v>
      </c>
      <c r="H150" s="20">
        <f>SUMIFS(PAGO!N:N,PAGO!G:G,B150)</f>
        <v>0</v>
      </c>
      <c r="J150" s="20">
        <f>C150*-1</f>
        <v>-34700</v>
      </c>
      <c r="M150" s="20">
        <f>C150+F150+G150+H150+J150</f>
        <v>0</v>
      </c>
    </row>
    <row r="151" spans="1:13" x14ac:dyDescent="0.25">
      <c r="A151" s="9">
        <v>892115009</v>
      </c>
      <c r="B151" s="1" t="s">
        <v>39</v>
      </c>
      <c r="C151" s="4">
        <v>1556790</v>
      </c>
      <c r="D151" s="7">
        <v>41688.354114386602</v>
      </c>
      <c r="E151" s="9" t="s">
        <v>1676</v>
      </c>
      <c r="F151" s="20">
        <f>SUMIFS(COOSALUD!N:N,COOSALUD!G:G,B151)</f>
        <v>0</v>
      </c>
      <c r="G151" s="20">
        <f>SUMIFS(GLOSA!N:N,GLOSA!G:G,B151)</f>
        <v>0</v>
      </c>
      <c r="H151" s="20">
        <f>SUMIFS(PAGO!N:N,PAGO!G:G,B151)</f>
        <v>0</v>
      </c>
      <c r="J151" s="20">
        <f>SUMIFS('NIT 800'!N:N,'NIT 800'!G:G,B151)</f>
        <v>0</v>
      </c>
      <c r="K151" s="20">
        <f>C151*-1</f>
        <v>-1556790</v>
      </c>
      <c r="M151" s="20">
        <f>C151+F151+G151+H151+K151</f>
        <v>0</v>
      </c>
    </row>
    <row r="152" spans="1:13" x14ac:dyDescent="0.25">
      <c r="A152" s="9">
        <v>892115009</v>
      </c>
      <c r="B152" s="1" t="s">
        <v>40</v>
      </c>
      <c r="C152" s="4">
        <v>99400</v>
      </c>
      <c r="D152" s="7">
        <v>41700.581670752297</v>
      </c>
      <c r="E152" s="9" t="s">
        <v>1676</v>
      </c>
      <c r="F152" s="20">
        <f>SUMIFS(COOSALUD!N:N,COOSALUD!G:G,B152)</f>
        <v>0</v>
      </c>
      <c r="G152" s="20">
        <f>SUMIFS(GLOSA!N:N,GLOSA!G:G,B152)</f>
        <v>0</v>
      </c>
      <c r="H152" s="20">
        <f>SUMIFS(PAGO!N:N,PAGO!G:G,B152)</f>
        <v>0</v>
      </c>
      <c r="J152" s="20">
        <f>C152*-1</f>
        <v>-99400</v>
      </c>
      <c r="M152" s="20">
        <f>C152+F152+G152+H152+J152</f>
        <v>0</v>
      </c>
    </row>
    <row r="153" spans="1:13" x14ac:dyDescent="0.25">
      <c r="A153" s="9">
        <v>892115009</v>
      </c>
      <c r="B153" s="1" t="s">
        <v>41</v>
      </c>
      <c r="C153" s="4">
        <v>2657600</v>
      </c>
      <c r="D153" s="7">
        <v>41733.346573726798</v>
      </c>
      <c r="E153" s="9" t="s">
        <v>1676</v>
      </c>
      <c r="F153" s="20">
        <f>SUMIFS(COOSALUD!N:N,COOSALUD!G:G,B153)</f>
        <v>0</v>
      </c>
      <c r="G153" s="20">
        <f>SUMIFS(GLOSA!N:N,GLOSA!G:G,B153)</f>
        <v>0</v>
      </c>
      <c r="H153" s="20">
        <f>SUMIFS(PAGO!N:N,PAGO!G:G,B153)</f>
        <v>0</v>
      </c>
      <c r="J153" s="20">
        <f>SUMIFS('NIT 800'!N:N,'NIT 800'!G:G,B153)</f>
        <v>0</v>
      </c>
      <c r="K153" s="20">
        <f t="shared" ref="K153:K159" si="42">C153*-1</f>
        <v>-2657600</v>
      </c>
      <c r="M153" s="20">
        <f t="shared" ref="M153:M159" si="43">C153+F153+G153+H153+K153</f>
        <v>0</v>
      </c>
    </row>
    <row r="154" spans="1:13" x14ac:dyDescent="0.25">
      <c r="A154" s="9">
        <v>892115009</v>
      </c>
      <c r="B154" s="1" t="s">
        <v>42</v>
      </c>
      <c r="C154" s="4">
        <v>2169422</v>
      </c>
      <c r="D154" s="7">
        <v>41737.371075266201</v>
      </c>
      <c r="E154" s="9" t="s">
        <v>1676</v>
      </c>
      <c r="F154" s="20">
        <f>SUMIFS(COOSALUD!N:N,COOSALUD!G:G,B154)</f>
        <v>0</v>
      </c>
      <c r="G154" s="20">
        <f>SUMIFS(GLOSA!N:N,GLOSA!G:G,B154)</f>
        <v>0</v>
      </c>
      <c r="H154" s="20">
        <f>SUMIFS(PAGO!N:N,PAGO!G:G,B154)</f>
        <v>0</v>
      </c>
      <c r="J154" s="20">
        <f>SUMIFS('NIT 800'!N:N,'NIT 800'!G:G,B154)</f>
        <v>0</v>
      </c>
      <c r="K154" s="20">
        <f t="shared" si="42"/>
        <v>-2169422</v>
      </c>
      <c r="M154" s="20">
        <f t="shared" si="43"/>
        <v>0</v>
      </c>
    </row>
    <row r="155" spans="1:13" x14ac:dyDescent="0.25">
      <c r="A155" s="9">
        <v>892115009</v>
      </c>
      <c r="B155" s="1" t="s">
        <v>43</v>
      </c>
      <c r="C155" s="4">
        <v>1232417</v>
      </c>
      <c r="D155" s="7">
        <v>41737.684496955997</v>
      </c>
      <c r="E155" s="9" t="s">
        <v>1676</v>
      </c>
      <c r="F155" s="20">
        <f>SUMIFS(COOSALUD!N:N,COOSALUD!G:G,B155)</f>
        <v>0</v>
      </c>
      <c r="G155" s="20">
        <f>SUMIFS(GLOSA!N:N,GLOSA!G:G,B155)</f>
        <v>0</v>
      </c>
      <c r="H155" s="20">
        <f>SUMIFS(PAGO!N:N,PAGO!G:G,B155)</f>
        <v>0</v>
      </c>
      <c r="J155" s="20">
        <f>SUMIFS('NIT 800'!N:N,'NIT 800'!G:G,B155)</f>
        <v>0</v>
      </c>
      <c r="K155" s="20">
        <f t="shared" si="42"/>
        <v>-1232417</v>
      </c>
      <c r="M155" s="20">
        <f t="shared" si="43"/>
        <v>0</v>
      </c>
    </row>
    <row r="156" spans="1:13" x14ac:dyDescent="0.25">
      <c r="A156" s="9">
        <v>892115009</v>
      </c>
      <c r="B156" s="1" t="s">
        <v>44</v>
      </c>
      <c r="C156" s="4">
        <v>814558</v>
      </c>
      <c r="D156" s="7">
        <v>41759.447543599497</v>
      </c>
      <c r="E156" s="9" t="s">
        <v>1676</v>
      </c>
      <c r="F156" s="20">
        <f>SUMIFS(COOSALUD!N:N,COOSALUD!G:G,B156)</f>
        <v>0</v>
      </c>
      <c r="G156" s="20">
        <f>SUMIFS(GLOSA!N:N,GLOSA!G:G,B156)</f>
        <v>0</v>
      </c>
      <c r="H156" s="20">
        <f>SUMIFS(PAGO!N:N,PAGO!G:G,B156)</f>
        <v>0</v>
      </c>
      <c r="J156" s="20">
        <f>SUMIFS('NIT 800'!N:N,'NIT 800'!G:G,B156)</f>
        <v>0</v>
      </c>
      <c r="K156" s="20">
        <f t="shared" si="42"/>
        <v>-814558</v>
      </c>
      <c r="M156" s="20">
        <f t="shared" si="43"/>
        <v>0</v>
      </c>
    </row>
    <row r="157" spans="1:13" x14ac:dyDescent="0.25">
      <c r="A157" s="9">
        <v>892115009</v>
      </c>
      <c r="B157" s="1" t="s">
        <v>45</v>
      </c>
      <c r="C157" s="4">
        <v>1251161</v>
      </c>
      <c r="D157" s="7">
        <v>41733.390383449099</v>
      </c>
      <c r="E157" s="9" t="s">
        <v>1676</v>
      </c>
      <c r="F157" s="20">
        <f>SUMIFS(COOSALUD!N:N,COOSALUD!G:G,B157)</f>
        <v>0</v>
      </c>
      <c r="G157" s="20">
        <f>SUMIFS(GLOSA!N:N,GLOSA!G:G,B157)</f>
        <v>0</v>
      </c>
      <c r="H157" s="20">
        <f>SUMIFS(PAGO!N:N,PAGO!G:G,B157)</f>
        <v>0</v>
      </c>
      <c r="J157" s="20">
        <f>SUMIFS('NIT 800'!N:N,'NIT 800'!G:G,B157)</f>
        <v>0</v>
      </c>
      <c r="K157" s="20">
        <f t="shared" si="42"/>
        <v>-1251161</v>
      </c>
      <c r="M157" s="20">
        <f t="shared" si="43"/>
        <v>0</v>
      </c>
    </row>
    <row r="158" spans="1:13" x14ac:dyDescent="0.25">
      <c r="A158" s="9">
        <v>892115009</v>
      </c>
      <c r="B158" s="1" t="s">
        <v>46</v>
      </c>
      <c r="C158" s="4">
        <v>2024864</v>
      </c>
      <c r="D158" s="7">
        <v>41740.655591435199</v>
      </c>
      <c r="E158" s="9" t="s">
        <v>1676</v>
      </c>
      <c r="F158" s="20">
        <f>SUMIFS(COOSALUD!N:N,COOSALUD!G:G,B158)</f>
        <v>0</v>
      </c>
      <c r="G158" s="20">
        <f>SUMIFS(GLOSA!N:N,GLOSA!G:G,B158)</f>
        <v>0</v>
      </c>
      <c r="H158" s="20">
        <f>SUMIFS(PAGO!N:N,PAGO!G:G,B158)</f>
        <v>0</v>
      </c>
      <c r="J158" s="20">
        <f>SUMIFS('NIT 800'!N:N,'NIT 800'!G:G,B158)</f>
        <v>0</v>
      </c>
      <c r="K158" s="20">
        <f t="shared" si="42"/>
        <v>-2024864</v>
      </c>
      <c r="M158" s="20">
        <f t="shared" si="43"/>
        <v>0</v>
      </c>
    </row>
    <row r="159" spans="1:13" x14ac:dyDescent="0.25">
      <c r="A159" s="9">
        <v>892115009</v>
      </c>
      <c r="B159" s="1" t="s">
        <v>47</v>
      </c>
      <c r="C159" s="4">
        <v>570022</v>
      </c>
      <c r="D159" s="7">
        <v>41743.743115011603</v>
      </c>
      <c r="E159" s="9" t="s">
        <v>1676</v>
      </c>
      <c r="F159" s="20">
        <f>SUMIFS(COOSALUD!N:N,COOSALUD!G:G,B159)</f>
        <v>0</v>
      </c>
      <c r="G159" s="20">
        <f>SUMIFS(GLOSA!N:N,GLOSA!G:G,B159)</f>
        <v>0</v>
      </c>
      <c r="H159" s="20">
        <f>SUMIFS(PAGO!N:N,PAGO!G:G,B159)</f>
        <v>0</v>
      </c>
      <c r="J159" s="20">
        <f>SUMIFS('NIT 800'!N:N,'NIT 800'!G:G,B159)</f>
        <v>0</v>
      </c>
      <c r="K159" s="20">
        <f t="shared" si="42"/>
        <v>-570022</v>
      </c>
      <c r="M159" s="20">
        <f t="shared" si="43"/>
        <v>0</v>
      </c>
    </row>
    <row r="160" spans="1:13" x14ac:dyDescent="0.25">
      <c r="A160" s="9">
        <v>892115009</v>
      </c>
      <c r="B160" s="1" t="s">
        <v>48</v>
      </c>
      <c r="C160" s="4">
        <v>126580</v>
      </c>
      <c r="D160" s="7">
        <v>41743.830156678203</v>
      </c>
      <c r="E160" s="9" t="s">
        <v>1676</v>
      </c>
      <c r="F160" s="20">
        <f>SUMIFS(COOSALUD!N:N,COOSALUD!G:G,B160)</f>
        <v>0</v>
      </c>
      <c r="G160" s="20">
        <f>SUMIFS(GLOSA!N:N,GLOSA!G:G,B160)</f>
        <v>0</v>
      </c>
      <c r="H160" s="20">
        <f>SUMIFS(PAGO!N:N,PAGO!G:G,B160)</f>
        <v>0</v>
      </c>
      <c r="J160" s="20">
        <f t="shared" ref="J160:J161" si="44">C160*-1</f>
        <v>-126580</v>
      </c>
      <c r="M160" s="20">
        <f t="shared" ref="M160:M161" si="45">C160+F160+G160+H160+J160</f>
        <v>0</v>
      </c>
    </row>
    <row r="161" spans="1:13" x14ac:dyDescent="0.25">
      <c r="A161" s="9">
        <v>892115009</v>
      </c>
      <c r="B161" s="1" t="s">
        <v>49</v>
      </c>
      <c r="C161" s="4">
        <v>43107</v>
      </c>
      <c r="D161" s="7">
        <v>41749.364295601903</v>
      </c>
      <c r="E161" s="9" t="s">
        <v>1676</v>
      </c>
      <c r="F161" s="20">
        <f>SUMIFS(COOSALUD!N:N,COOSALUD!G:G,B161)</f>
        <v>0</v>
      </c>
      <c r="G161" s="20">
        <f>SUMIFS(GLOSA!N:N,GLOSA!G:G,B161)</f>
        <v>0</v>
      </c>
      <c r="H161" s="20">
        <f>SUMIFS(PAGO!N:N,PAGO!G:G,B161)</f>
        <v>0</v>
      </c>
      <c r="J161" s="20">
        <f t="shared" si="44"/>
        <v>-43107</v>
      </c>
      <c r="M161" s="20">
        <f t="shared" si="45"/>
        <v>0</v>
      </c>
    </row>
    <row r="162" spans="1:13" x14ac:dyDescent="0.25">
      <c r="A162" s="9">
        <v>892115009</v>
      </c>
      <c r="B162" s="1" t="s">
        <v>50</v>
      </c>
      <c r="C162" s="4">
        <v>136800</v>
      </c>
      <c r="D162" s="7">
        <v>41731.550822338002</v>
      </c>
      <c r="E162" s="9" t="s">
        <v>1676</v>
      </c>
      <c r="F162" s="20">
        <f>SUMIFS(COOSALUD!N:N,COOSALUD!G:G,B162)</f>
        <v>0</v>
      </c>
      <c r="G162" s="20">
        <f>SUMIFS(GLOSA!N:N,GLOSA!G:G,B162)</f>
        <v>0</v>
      </c>
      <c r="H162" s="20">
        <f>SUMIFS(PAGO!N:N,PAGO!G:G,B162)</f>
        <v>0</v>
      </c>
      <c r="J162" s="20">
        <f>SUMIFS('NIT 800'!N:N,'NIT 800'!G:G,B162)</f>
        <v>0</v>
      </c>
      <c r="K162" s="20">
        <f t="shared" ref="K162:K163" si="46">C162*-1</f>
        <v>-136800</v>
      </c>
      <c r="M162" s="20">
        <f t="shared" ref="M162:M163" si="47">C162+F162+G162+H162+K162</f>
        <v>0</v>
      </c>
    </row>
    <row r="163" spans="1:13" x14ac:dyDescent="0.25">
      <c r="A163" s="9">
        <v>892115009</v>
      </c>
      <c r="B163" s="1" t="s">
        <v>51</v>
      </c>
      <c r="C163" s="4">
        <v>136800</v>
      </c>
      <c r="D163" s="7">
        <v>41673.593899108797</v>
      </c>
      <c r="E163" s="9" t="s">
        <v>1676</v>
      </c>
      <c r="F163" s="20">
        <f>SUMIFS(COOSALUD!N:N,COOSALUD!G:G,B163)</f>
        <v>0</v>
      </c>
      <c r="G163" s="20">
        <f>SUMIFS(GLOSA!N:N,GLOSA!G:G,B163)</f>
        <v>0</v>
      </c>
      <c r="H163" s="20">
        <f>SUMIFS(PAGO!N:N,PAGO!G:G,B163)</f>
        <v>0</v>
      </c>
      <c r="J163" s="20">
        <f>SUMIFS('NIT 800'!N:N,'NIT 800'!G:G,B163)</f>
        <v>0</v>
      </c>
      <c r="K163" s="20">
        <f t="shared" si="46"/>
        <v>-136800</v>
      </c>
      <c r="M163" s="20">
        <f t="shared" si="47"/>
        <v>0</v>
      </c>
    </row>
    <row r="164" spans="1:13" x14ac:dyDescent="0.25">
      <c r="A164" s="9">
        <v>892115009</v>
      </c>
      <c r="B164" s="1" t="s">
        <v>52</v>
      </c>
      <c r="C164" s="4">
        <v>604753</v>
      </c>
      <c r="D164" s="7">
        <v>41786.752557951397</v>
      </c>
      <c r="E164" s="9" t="s">
        <v>1676</v>
      </c>
      <c r="F164" s="20">
        <f>SUMIFS(COOSALUD!N:N,COOSALUD!G:G,B164)</f>
        <v>0</v>
      </c>
      <c r="G164" s="20">
        <f>SUMIFS(GLOSA!N:N,GLOSA!G:G,B164)</f>
        <v>0</v>
      </c>
      <c r="H164" s="20">
        <f>SUMIFS(PAGO!N:N,PAGO!G:G,B164)</f>
        <v>0</v>
      </c>
      <c r="J164" s="20">
        <f>C164*-1</f>
        <v>-604753</v>
      </c>
      <c r="M164" s="20">
        <f>C164+F164+G164+H164+J164</f>
        <v>0</v>
      </c>
    </row>
    <row r="165" spans="1:13" x14ac:dyDescent="0.25">
      <c r="A165" s="9">
        <v>892115009</v>
      </c>
      <c r="B165" s="1" t="s">
        <v>53</v>
      </c>
      <c r="C165" s="4">
        <v>1093735</v>
      </c>
      <c r="D165" s="7">
        <v>41773.439539699102</v>
      </c>
      <c r="E165" s="9" t="s">
        <v>1676</v>
      </c>
      <c r="F165" s="20">
        <f>SUMIFS(COOSALUD!N:N,COOSALUD!G:G,B165)</f>
        <v>0</v>
      </c>
      <c r="G165" s="20">
        <f>SUMIFS(GLOSA!N:N,GLOSA!G:G,B165)</f>
        <v>0</v>
      </c>
      <c r="H165" s="20">
        <f>SUMIFS(PAGO!N:N,PAGO!G:G,B165)</f>
        <v>0</v>
      </c>
      <c r="J165" s="20">
        <f>SUMIFS('NIT 800'!N:N,'NIT 800'!G:G,B165)</f>
        <v>0</v>
      </c>
      <c r="K165" s="20">
        <f t="shared" ref="K165:K169" si="48">C165*-1</f>
        <v>-1093735</v>
      </c>
      <c r="M165" s="20">
        <f t="shared" ref="M165:M169" si="49">C165+F165+G165+H165+K165</f>
        <v>0</v>
      </c>
    </row>
    <row r="166" spans="1:13" x14ac:dyDescent="0.25">
      <c r="A166" s="9">
        <v>892115009</v>
      </c>
      <c r="B166" s="1" t="s">
        <v>54</v>
      </c>
      <c r="C166" s="4">
        <v>934512</v>
      </c>
      <c r="D166" s="7">
        <v>41774.781149189803</v>
      </c>
      <c r="E166" s="9" t="s">
        <v>1676</v>
      </c>
      <c r="F166" s="20">
        <f>SUMIFS(COOSALUD!N:N,COOSALUD!G:G,B166)</f>
        <v>0</v>
      </c>
      <c r="G166" s="20">
        <f>SUMIFS(GLOSA!N:N,GLOSA!G:G,B166)</f>
        <v>0</v>
      </c>
      <c r="H166" s="20">
        <f>SUMIFS(PAGO!N:N,PAGO!G:G,B166)</f>
        <v>0</v>
      </c>
      <c r="J166" s="20">
        <f>SUMIFS('NIT 800'!N:N,'NIT 800'!G:G,B166)</f>
        <v>0</v>
      </c>
      <c r="K166" s="20">
        <f t="shared" si="48"/>
        <v>-934512</v>
      </c>
      <c r="M166" s="20">
        <f t="shared" si="49"/>
        <v>0</v>
      </c>
    </row>
    <row r="167" spans="1:13" x14ac:dyDescent="0.25">
      <c r="A167" s="9">
        <v>892115009</v>
      </c>
      <c r="B167" s="1" t="s">
        <v>55</v>
      </c>
      <c r="C167" s="4">
        <v>1599144</v>
      </c>
      <c r="D167" s="7">
        <v>41779.407489664402</v>
      </c>
      <c r="E167" s="9" t="s">
        <v>1676</v>
      </c>
      <c r="F167" s="20">
        <f>SUMIFS(COOSALUD!N:N,COOSALUD!G:G,B167)</f>
        <v>0</v>
      </c>
      <c r="G167" s="20">
        <f>SUMIFS(GLOSA!N:N,GLOSA!G:G,B167)</f>
        <v>0</v>
      </c>
      <c r="H167" s="20">
        <f>SUMIFS(PAGO!N:N,PAGO!G:G,B167)</f>
        <v>0</v>
      </c>
      <c r="J167" s="20">
        <f>SUMIFS('NIT 800'!N:N,'NIT 800'!G:G,B167)</f>
        <v>0</v>
      </c>
      <c r="K167" s="20">
        <f t="shared" si="48"/>
        <v>-1599144</v>
      </c>
      <c r="M167" s="20">
        <f t="shared" si="49"/>
        <v>0</v>
      </c>
    </row>
    <row r="168" spans="1:13" x14ac:dyDescent="0.25">
      <c r="A168" s="9">
        <v>892115009</v>
      </c>
      <c r="B168" s="1" t="s">
        <v>56</v>
      </c>
      <c r="C168" s="4">
        <v>806709</v>
      </c>
      <c r="D168" s="7">
        <v>41788.415869525503</v>
      </c>
      <c r="E168" s="9" t="s">
        <v>1676</v>
      </c>
      <c r="F168" s="20">
        <f>SUMIFS(COOSALUD!N:N,COOSALUD!G:G,B168)</f>
        <v>0</v>
      </c>
      <c r="G168" s="20">
        <f>SUMIFS(GLOSA!N:N,GLOSA!G:G,B168)</f>
        <v>0</v>
      </c>
      <c r="H168" s="20">
        <f>SUMIFS(PAGO!N:N,PAGO!G:G,B168)</f>
        <v>0</v>
      </c>
      <c r="J168" s="20">
        <f>SUMIFS('NIT 800'!N:N,'NIT 800'!G:G,B168)</f>
        <v>0</v>
      </c>
      <c r="K168" s="20">
        <f t="shared" si="48"/>
        <v>-806709</v>
      </c>
      <c r="M168" s="20">
        <f t="shared" si="49"/>
        <v>0</v>
      </c>
    </row>
    <row r="169" spans="1:13" x14ac:dyDescent="0.25">
      <c r="A169" s="9">
        <v>892115009</v>
      </c>
      <c r="B169" s="1" t="s">
        <v>57</v>
      </c>
      <c r="C169" s="4">
        <v>1508838</v>
      </c>
      <c r="D169" s="7">
        <v>41788.475396493101</v>
      </c>
      <c r="E169" s="9" t="s">
        <v>1676</v>
      </c>
      <c r="F169" s="20">
        <f>SUMIFS(COOSALUD!N:N,COOSALUD!G:G,B169)</f>
        <v>0</v>
      </c>
      <c r="G169" s="20">
        <f>SUMIFS(GLOSA!N:N,GLOSA!G:G,B169)</f>
        <v>0</v>
      </c>
      <c r="H169" s="20">
        <f>SUMIFS(PAGO!N:N,PAGO!G:G,B169)</f>
        <v>0</v>
      </c>
      <c r="J169" s="20">
        <f>SUMIFS('NIT 800'!N:N,'NIT 800'!G:G,B169)</f>
        <v>0</v>
      </c>
      <c r="K169" s="20">
        <f t="shared" si="48"/>
        <v>-1508838</v>
      </c>
      <c r="M169" s="20">
        <f t="shared" si="49"/>
        <v>0</v>
      </c>
    </row>
    <row r="170" spans="1:13" x14ac:dyDescent="0.25">
      <c r="A170" s="9">
        <v>892115009</v>
      </c>
      <c r="B170" s="1" t="s">
        <v>58</v>
      </c>
      <c r="C170" s="4">
        <v>11100</v>
      </c>
      <c r="D170" s="7">
        <v>41782.371611574097</v>
      </c>
      <c r="E170" s="9" t="s">
        <v>1676</v>
      </c>
      <c r="F170" s="20">
        <f>SUMIFS(COOSALUD!N:N,COOSALUD!G:G,B170)</f>
        <v>0</v>
      </c>
      <c r="G170" s="20">
        <f>SUMIFS(GLOSA!N:N,GLOSA!G:G,B170)</f>
        <v>0</v>
      </c>
      <c r="H170" s="20">
        <f>SUMIFS(PAGO!N:N,PAGO!G:G,B170)</f>
        <v>0</v>
      </c>
      <c r="J170" s="20">
        <f>C170*-1</f>
        <v>-11100</v>
      </c>
      <c r="M170" s="20">
        <f>C170+F170+G170+H170+J170</f>
        <v>0</v>
      </c>
    </row>
    <row r="171" spans="1:13" x14ac:dyDescent="0.25">
      <c r="A171" s="9">
        <v>892115009</v>
      </c>
      <c r="B171" s="1" t="s">
        <v>59</v>
      </c>
      <c r="C171" s="4">
        <v>188337</v>
      </c>
      <c r="D171" s="7">
        <v>41804.726936076397</v>
      </c>
      <c r="E171" s="9" t="s">
        <v>1676</v>
      </c>
      <c r="F171" s="20">
        <f>SUMIFS(COOSALUD!N:N,COOSALUD!G:G,B171)</f>
        <v>0</v>
      </c>
      <c r="G171" s="20">
        <f>SUMIFS(GLOSA!N:N,GLOSA!G:G,B171)</f>
        <v>0</v>
      </c>
      <c r="H171" s="20">
        <f>SUMIFS(PAGO!N:N,PAGO!G:G,B171)</f>
        <v>0</v>
      </c>
      <c r="J171" s="20">
        <f>SUMIFS('NIT 800'!N:N,'NIT 800'!G:G,B171)</f>
        <v>0</v>
      </c>
      <c r="K171" s="20">
        <f t="shared" ref="K171:K180" si="50">C171*-1</f>
        <v>-188337</v>
      </c>
      <c r="M171" s="20">
        <f t="shared" ref="M171:M180" si="51">C171+F171+G171+H171+K171</f>
        <v>0</v>
      </c>
    </row>
    <row r="172" spans="1:13" x14ac:dyDescent="0.25">
      <c r="A172" s="9">
        <v>892115009</v>
      </c>
      <c r="B172" s="1" t="s">
        <v>60</v>
      </c>
      <c r="C172" s="4">
        <v>1043399</v>
      </c>
      <c r="D172" s="7">
        <v>41810.634435729196</v>
      </c>
      <c r="E172" s="9" t="s">
        <v>1676</v>
      </c>
      <c r="F172" s="20">
        <f>SUMIFS(COOSALUD!N:N,COOSALUD!G:G,B172)</f>
        <v>0</v>
      </c>
      <c r="G172" s="20">
        <f>SUMIFS(GLOSA!N:N,GLOSA!G:G,B172)</f>
        <v>0</v>
      </c>
      <c r="H172" s="20">
        <f>SUMIFS(PAGO!N:N,PAGO!G:G,B172)</f>
        <v>0</v>
      </c>
      <c r="J172" s="20">
        <f>SUMIFS('NIT 800'!N:N,'NIT 800'!G:G,B172)</f>
        <v>0</v>
      </c>
      <c r="K172" s="20">
        <f t="shared" si="50"/>
        <v>-1043399</v>
      </c>
      <c r="M172" s="20">
        <f t="shared" si="51"/>
        <v>0</v>
      </c>
    </row>
    <row r="173" spans="1:13" x14ac:dyDescent="0.25">
      <c r="A173" s="9">
        <v>892115009</v>
      </c>
      <c r="B173" s="1" t="s">
        <v>61</v>
      </c>
      <c r="C173" s="4">
        <v>199965</v>
      </c>
      <c r="D173" s="7">
        <v>41812.671187847198</v>
      </c>
      <c r="E173" s="9" t="s">
        <v>1676</v>
      </c>
      <c r="F173" s="20">
        <f>SUMIFS(COOSALUD!N:N,COOSALUD!G:G,B173)</f>
        <v>0</v>
      </c>
      <c r="G173" s="20">
        <f>SUMIFS(GLOSA!N:N,GLOSA!G:G,B173)</f>
        <v>0</v>
      </c>
      <c r="H173" s="20">
        <f>SUMIFS(PAGO!N:N,PAGO!G:G,B173)</f>
        <v>0</v>
      </c>
      <c r="J173" s="20">
        <f>SUMIFS('NIT 800'!N:N,'NIT 800'!G:G,B173)</f>
        <v>0</v>
      </c>
      <c r="K173" s="20">
        <f t="shared" si="50"/>
        <v>-199965</v>
      </c>
      <c r="M173" s="20">
        <f t="shared" si="51"/>
        <v>0</v>
      </c>
    </row>
    <row r="174" spans="1:13" x14ac:dyDescent="0.25">
      <c r="A174" s="9">
        <v>892115009</v>
      </c>
      <c r="B174" s="1" t="s">
        <v>62</v>
      </c>
      <c r="C174" s="4">
        <v>152093</v>
      </c>
      <c r="D174" s="7">
        <v>41819.289607291699</v>
      </c>
      <c r="E174" s="9" t="s">
        <v>1676</v>
      </c>
      <c r="F174" s="20">
        <f>SUMIFS(COOSALUD!N:N,COOSALUD!G:G,B174)</f>
        <v>0</v>
      </c>
      <c r="G174" s="20">
        <f>SUMIFS(GLOSA!N:N,GLOSA!G:G,B174)</f>
        <v>0</v>
      </c>
      <c r="H174" s="20">
        <f>SUMIFS(PAGO!N:N,PAGO!G:G,B174)</f>
        <v>0</v>
      </c>
      <c r="J174" s="20">
        <f>SUMIFS('NIT 800'!N:N,'NIT 800'!G:G,B174)</f>
        <v>0</v>
      </c>
      <c r="K174" s="20">
        <f t="shared" si="50"/>
        <v>-152093</v>
      </c>
      <c r="M174" s="20">
        <f t="shared" si="51"/>
        <v>0</v>
      </c>
    </row>
    <row r="175" spans="1:13" x14ac:dyDescent="0.25">
      <c r="A175" s="9">
        <v>892115009</v>
      </c>
      <c r="B175" s="1" t="s">
        <v>63</v>
      </c>
      <c r="C175" s="4">
        <v>193617</v>
      </c>
      <c r="D175" s="7">
        <v>41820.257991666702</v>
      </c>
      <c r="E175" s="9" t="s">
        <v>1676</v>
      </c>
      <c r="F175" s="20">
        <f>SUMIFS(COOSALUD!N:N,COOSALUD!G:G,B175)</f>
        <v>0</v>
      </c>
      <c r="G175" s="20">
        <f>SUMIFS(GLOSA!N:N,GLOSA!G:G,B175)</f>
        <v>0</v>
      </c>
      <c r="H175" s="20">
        <f>SUMIFS(PAGO!N:N,PAGO!G:G,B175)</f>
        <v>0</v>
      </c>
      <c r="J175" s="20">
        <f>SUMIFS('NIT 800'!N:N,'NIT 800'!G:G,B175)</f>
        <v>0</v>
      </c>
      <c r="K175" s="20">
        <f t="shared" si="50"/>
        <v>-193617</v>
      </c>
      <c r="M175" s="20">
        <f t="shared" si="51"/>
        <v>0</v>
      </c>
    </row>
    <row r="176" spans="1:13" x14ac:dyDescent="0.25">
      <c r="A176" s="9">
        <v>892115009</v>
      </c>
      <c r="B176" s="1" t="s">
        <v>64</v>
      </c>
      <c r="C176" s="4">
        <v>666279</v>
      </c>
      <c r="D176" s="7">
        <v>41798.4771672801</v>
      </c>
      <c r="E176" s="9" t="s">
        <v>1676</v>
      </c>
      <c r="F176" s="20">
        <f>SUMIFS(COOSALUD!N:N,COOSALUD!G:G,B176)</f>
        <v>0</v>
      </c>
      <c r="G176" s="20">
        <f>SUMIFS(GLOSA!N:N,GLOSA!G:G,B176)</f>
        <v>0</v>
      </c>
      <c r="H176" s="20">
        <f>SUMIFS(PAGO!N:N,PAGO!G:G,B176)</f>
        <v>0</v>
      </c>
      <c r="J176" s="20">
        <f>SUMIFS('NIT 800'!N:N,'NIT 800'!G:G,B176)</f>
        <v>0</v>
      </c>
      <c r="K176" s="20">
        <f t="shared" si="50"/>
        <v>-666279</v>
      </c>
      <c r="M176" s="20">
        <f t="shared" si="51"/>
        <v>0</v>
      </c>
    </row>
    <row r="177" spans="1:13" x14ac:dyDescent="0.25">
      <c r="A177" s="9">
        <v>892115009</v>
      </c>
      <c r="B177" s="1" t="s">
        <v>65</v>
      </c>
      <c r="C177" s="4">
        <v>1462892</v>
      </c>
      <c r="D177" s="7">
        <v>41807.785099155102</v>
      </c>
      <c r="E177" s="9" t="s">
        <v>1676</v>
      </c>
      <c r="F177" s="20">
        <f>SUMIFS(COOSALUD!N:N,COOSALUD!G:G,B177)</f>
        <v>0</v>
      </c>
      <c r="G177" s="20">
        <f>SUMIFS(GLOSA!N:N,GLOSA!G:G,B177)</f>
        <v>0</v>
      </c>
      <c r="H177" s="20">
        <f>SUMIFS(PAGO!N:N,PAGO!G:G,B177)</f>
        <v>0</v>
      </c>
      <c r="J177" s="20">
        <f>SUMIFS('NIT 800'!N:N,'NIT 800'!G:G,B177)</f>
        <v>0</v>
      </c>
      <c r="K177" s="20">
        <f t="shared" si="50"/>
        <v>-1462892</v>
      </c>
      <c r="M177" s="20">
        <f t="shared" si="51"/>
        <v>0</v>
      </c>
    </row>
    <row r="178" spans="1:13" x14ac:dyDescent="0.25">
      <c r="A178" s="9">
        <v>892115009</v>
      </c>
      <c r="B178" s="1" t="s">
        <v>66</v>
      </c>
      <c r="C178" s="4">
        <v>1116269</v>
      </c>
      <c r="D178" s="7">
        <v>41810.468282719899</v>
      </c>
      <c r="E178" s="9" t="s">
        <v>1676</v>
      </c>
      <c r="F178" s="20">
        <f>SUMIFS(COOSALUD!N:N,COOSALUD!G:G,B178)</f>
        <v>0</v>
      </c>
      <c r="G178" s="20">
        <f>SUMIFS(GLOSA!N:N,GLOSA!G:G,B178)</f>
        <v>0</v>
      </c>
      <c r="H178" s="20">
        <f>SUMIFS(PAGO!N:N,PAGO!G:G,B178)</f>
        <v>0</v>
      </c>
      <c r="J178" s="20">
        <f>SUMIFS('NIT 800'!N:N,'NIT 800'!G:G,B178)</f>
        <v>0</v>
      </c>
      <c r="K178" s="20">
        <f t="shared" si="50"/>
        <v>-1116269</v>
      </c>
      <c r="M178" s="20">
        <f t="shared" si="51"/>
        <v>0</v>
      </c>
    </row>
    <row r="179" spans="1:13" x14ac:dyDescent="0.25">
      <c r="A179" s="9">
        <v>892115009</v>
      </c>
      <c r="B179" s="1" t="s">
        <v>67</v>
      </c>
      <c r="C179" s="4">
        <v>2111970</v>
      </c>
      <c r="D179" s="7">
        <v>41816.754733414396</v>
      </c>
      <c r="E179" s="9" t="s">
        <v>1676</v>
      </c>
      <c r="F179" s="20">
        <f>SUMIFS(COOSALUD!N:N,COOSALUD!G:G,B179)</f>
        <v>0</v>
      </c>
      <c r="G179" s="20">
        <f>SUMIFS(GLOSA!N:N,GLOSA!G:G,B179)</f>
        <v>0</v>
      </c>
      <c r="H179" s="20">
        <f>SUMIFS(PAGO!N:N,PAGO!G:G,B179)</f>
        <v>0</v>
      </c>
      <c r="J179" s="20">
        <f>SUMIFS('NIT 800'!N:N,'NIT 800'!G:G,B179)</f>
        <v>0</v>
      </c>
      <c r="K179" s="20">
        <f t="shared" si="50"/>
        <v>-2111970</v>
      </c>
      <c r="M179" s="20">
        <f t="shared" si="51"/>
        <v>0</v>
      </c>
    </row>
    <row r="180" spans="1:13" x14ac:dyDescent="0.25">
      <c r="A180" s="9">
        <v>892115009</v>
      </c>
      <c r="B180" s="1" t="s">
        <v>68</v>
      </c>
      <c r="C180" s="4">
        <v>612681</v>
      </c>
      <c r="D180" s="7">
        <v>41807.783011689797</v>
      </c>
      <c r="E180" s="9" t="s">
        <v>1676</v>
      </c>
      <c r="F180" s="20">
        <f>SUMIFS(COOSALUD!N:N,COOSALUD!G:G,B180)</f>
        <v>0</v>
      </c>
      <c r="G180" s="20">
        <f>SUMIFS(GLOSA!N:N,GLOSA!G:G,B180)</f>
        <v>0</v>
      </c>
      <c r="H180" s="20">
        <f>SUMIFS(PAGO!N:N,PAGO!G:G,B180)</f>
        <v>0</v>
      </c>
      <c r="J180" s="20">
        <f>SUMIFS('NIT 800'!N:N,'NIT 800'!G:G,B180)</f>
        <v>0</v>
      </c>
      <c r="K180" s="20">
        <f t="shared" si="50"/>
        <v>-612681</v>
      </c>
      <c r="M180" s="20">
        <f t="shared" si="51"/>
        <v>0</v>
      </c>
    </row>
    <row r="181" spans="1:13" x14ac:dyDescent="0.25">
      <c r="A181" s="9">
        <v>892115009</v>
      </c>
      <c r="B181" s="1" t="s">
        <v>69</v>
      </c>
      <c r="C181" s="4">
        <v>643212</v>
      </c>
      <c r="D181" s="7">
        <v>41809.432689317102</v>
      </c>
      <c r="E181" s="9" t="s">
        <v>1676</v>
      </c>
      <c r="F181" s="20">
        <f>SUMIFS(COOSALUD!N:N,COOSALUD!G:G,B181)</f>
        <v>0</v>
      </c>
      <c r="G181" s="20">
        <f>SUMIFS(GLOSA!N:N,GLOSA!G:G,B181)</f>
        <v>0</v>
      </c>
      <c r="H181" s="20">
        <f>SUMIFS(PAGO!N:N,PAGO!G:G,B181)</f>
        <v>0</v>
      </c>
      <c r="J181" s="20">
        <f>C181*-1</f>
        <v>-643212</v>
      </c>
      <c r="M181" s="20">
        <f>C181+F181+G181+H181+J181</f>
        <v>0</v>
      </c>
    </row>
    <row r="182" spans="1:13" x14ac:dyDescent="0.25">
      <c r="A182" s="9">
        <v>892115009</v>
      </c>
      <c r="B182" s="1" t="s">
        <v>70</v>
      </c>
      <c r="C182" s="4">
        <v>1291832</v>
      </c>
      <c r="D182" s="7">
        <v>41810.384468020799</v>
      </c>
      <c r="E182" s="9" t="s">
        <v>1676</v>
      </c>
      <c r="F182" s="20">
        <f>SUMIFS(COOSALUD!N:N,COOSALUD!G:G,B182)</f>
        <v>0</v>
      </c>
      <c r="G182" s="20">
        <f>SUMIFS(GLOSA!N:N,GLOSA!G:G,B182)</f>
        <v>0</v>
      </c>
      <c r="H182" s="20">
        <f>SUMIFS(PAGO!N:N,PAGO!G:G,B182)</f>
        <v>0</v>
      </c>
      <c r="J182" s="20">
        <f>SUMIFS('NIT 800'!N:N,'NIT 800'!G:G,B182)</f>
        <v>0</v>
      </c>
      <c r="K182" s="20">
        <f t="shared" ref="K182:K185" si="52">C182*-1</f>
        <v>-1291832</v>
      </c>
      <c r="M182" s="20">
        <f t="shared" ref="M182:M185" si="53">C182+F182+G182+H182+K182</f>
        <v>0</v>
      </c>
    </row>
    <row r="183" spans="1:13" x14ac:dyDescent="0.25">
      <c r="A183" s="9">
        <v>892115009</v>
      </c>
      <c r="B183" s="1" t="s">
        <v>71</v>
      </c>
      <c r="C183" s="4">
        <v>2226053</v>
      </c>
      <c r="D183" s="7">
        <v>41832.690165509302</v>
      </c>
      <c r="E183" s="9" t="s">
        <v>1676</v>
      </c>
      <c r="F183" s="20">
        <f>SUMIFS(COOSALUD!N:N,COOSALUD!G:G,B183)</f>
        <v>0</v>
      </c>
      <c r="G183" s="20">
        <f>SUMIFS(GLOSA!N:N,GLOSA!G:G,B183)</f>
        <v>0</v>
      </c>
      <c r="H183" s="20">
        <f>SUMIFS(PAGO!N:N,PAGO!G:G,B183)</f>
        <v>0</v>
      </c>
      <c r="J183" s="20">
        <f>SUMIFS('NIT 800'!N:N,'NIT 800'!G:G,B183)</f>
        <v>0</v>
      </c>
      <c r="K183" s="20">
        <f t="shared" si="52"/>
        <v>-2226053</v>
      </c>
      <c r="M183" s="20">
        <f t="shared" si="53"/>
        <v>0</v>
      </c>
    </row>
    <row r="184" spans="1:13" x14ac:dyDescent="0.25">
      <c r="A184" s="9">
        <v>892115009</v>
      </c>
      <c r="B184" s="1" t="s">
        <v>72</v>
      </c>
      <c r="C184" s="4">
        <v>1824223</v>
      </c>
      <c r="D184" s="7">
        <v>41836.344614120397</v>
      </c>
      <c r="E184" s="9" t="s">
        <v>1676</v>
      </c>
      <c r="F184" s="20">
        <f>SUMIFS(COOSALUD!N:N,COOSALUD!G:G,B184)</f>
        <v>0</v>
      </c>
      <c r="G184" s="20">
        <f>SUMIFS(GLOSA!N:N,GLOSA!G:G,B184)</f>
        <v>0</v>
      </c>
      <c r="H184" s="20">
        <f>SUMIFS(PAGO!N:N,PAGO!G:G,B184)</f>
        <v>0</v>
      </c>
      <c r="J184" s="20">
        <f>SUMIFS('NIT 800'!N:N,'NIT 800'!G:G,B184)</f>
        <v>0</v>
      </c>
      <c r="K184" s="20">
        <f t="shared" si="52"/>
        <v>-1824223</v>
      </c>
      <c r="M184" s="20">
        <f t="shared" si="53"/>
        <v>0</v>
      </c>
    </row>
    <row r="185" spans="1:13" x14ac:dyDescent="0.25">
      <c r="A185" s="9">
        <v>892115009</v>
      </c>
      <c r="B185" s="1" t="s">
        <v>73</v>
      </c>
      <c r="C185" s="4">
        <v>447671</v>
      </c>
      <c r="D185" s="7">
        <v>41838.332738506899</v>
      </c>
      <c r="E185" s="9" t="s">
        <v>1676</v>
      </c>
      <c r="F185" s="20">
        <f>SUMIFS(COOSALUD!N:N,COOSALUD!G:G,B185)</f>
        <v>0</v>
      </c>
      <c r="G185" s="20">
        <f>SUMIFS(GLOSA!N:N,GLOSA!G:G,B185)</f>
        <v>0</v>
      </c>
      <c r="H185" s="20">
        <f>SUMIFS(PAGO!N:N,PAGO!G:G,B185)</f>
        <v>0</v>
      </c>
      <c r="J185" s="20">
        <f>SUMIFS('NIT 800'!N:N,'NIT 800'!G:G,B185)</f>
        <v>0</v>
      </c>
      <c r="K185" s="20">
        <f t="shared" si="52"/>
        <v>-447671</v>
      </c>
      <c r="M185" s="20">
        <f t="shared" si="53"/>
        <v>0</v>
      </c>
    </row>
    <row r="186" spans="1:13" x14ac:dyDescent="0.25">
      <c r="A186" s="9">
        <v>892115009</v>
      </c>
      <c r="B186" s="1" t="s">
        <v>74</v>
      </c>
      <c r="C186" s="4">
        <v>85700</v>
      </c>
      <c r="D186" s="7">
        <v>41826.250697534699</v>
      </c>
      <c r="E186" s="9" t="s">
        <v>1676</v>
      </c>
      <c r="F186" s="20">
        <f>SUMIFS(COOSALUD!N:N,COOSALUD!G:G,B186)</f>
        <v>0</v>
      </c>
      <c r="G186" s="20">
        <f>SUMIFS(GLOSA!N:N,GLOSA!G:G,B186)</f>
        <v>0</v>
      </c>
      <c r="H186" s="20">
        <f>SUMIFS(PAGO!N:N,PAGO!G:G,B186)</f>
        <v>0</v>
      </c>
      <c r="J186" s="20">
        <f>C186*-1</f>
        <v>-85700</v>
      </c>
      <c r="M186" s="20">
        <f>C186+F186+G186+H186+J186</f>
        <v>0</v>
      </c>
    </row>
    <row r="187" spans="1:13" x14ac:dyDescent="0.25">
      <c r="A187" s="9">
        <v>892115009</v>
      </c>
      <c r="B187" s="1" t="s">
        <v>75</v>
      </c>
      <c r="C187" s="4">
        <v>862858</v>
      </c>
      <c r="D187" s="7">
        <v>41847.556015046299</v>
      </c>
      <c r="E187" s="9" t="s">
        <v>1676</v>
      </c>
      <c r="F187" s="20">
        <f>SUMIFS(COOSALUD!N:N,COOSALUD!G:G,B187)</f>
        <v>0</v>
      </c>
      <c r="G187" s="20">
        <f>SUMIFS(GLOSA!N:N,GLOSA!G:G,B187)</f>
        <v>0</v>
      </c>
      <c r="H187" s="20">
        <f>SUMIFS(PAGO!N:N,PAGO!G:G,B187)</f>
        <v>0</v>
      </c>
      <c r="J187" s="20">
        <f>SUMIFS('NIT 800'!N:N,'NIT 800'!G:G,B187)</f>
        <v>0</v>
      </c>
      <c r="K187" s="20">
        <f t="shared" ref="K187:K190" si="54">C187*-1</f>
        <v>-862858</v>
      </c>
      <c r="M187" s="20">
        <f t="shared" ref="M187:M190" si="55">C187+F187+G187+H187+K187</f>
        <v>0</v>
      </c>
    </row>
    <row r="188" spans="1:13" x14ac:dyDescent="0.25">
      <c r="A188" s="9">
        <v>892115009</v>
      </c>
      <c r="B188" s="1" t="s">
        <v>76</v>
      </c>
      <c r="C188" s="4">
        <v>1613070</v>
      </c>
      <c r="D188" s="7">
        <v>41843.3825576042</v>
      </c>
      <c r="E188" s="9" t="s">
        <v>1676</v>
      </c>
      <c r="F188" s="20">
        <f>SUMIFS(COOSALUD!N:N,COOSALUD!G:G,B188)</f>
        <v>0</v>
      </c>
      <c r="G188" s="20">
        <f>SUMIFS(GLOSA!N:N,GLOSA!G:G,B188)</f>
        <v>0</v>
      </c>
      <c r="H188" s="20">
        <f>SUMIFS(PAGO!N:N,PAGO!G:G,B188)</f>
        <v>0</v>
      </c>
      <c r="J188" s="20">
        <f>SUMIFS('NIT 800'!N:N,'NIT 800'!G:G,B188)</f>
        <v>0</v>
      </c>
      <c r="K188" s="20">
        <f t="shared" si="54"/>
        <v>-1613070</v>
      </c>
      <c r="M188" s="20">
        <f t="shared" si="55"/>
        <v>0</v>
      </c>
    </row>
    <row r="189" spans="1:13" x14ac:dyDescent="0.25">
      <c r="A189" s="9">
        <v>892115009</v>
      </c>
      <c r="B189" s="1" t="s">
        <v>77</v>
      </c>
      <c r="C189" s="4">
        <v>75973</v>
      </c>
      <c r="D189" s="7">
        <v>41854.943248148098</v>
      </c>
      <c r="E189" s="9" t="s">
        <v>1676</v>
      </c>
      <c r="F189" s="20">
        <f>SUMIFS(COOSALUD!N:N,COOSALUD!G:G,B189)</f>
        <v>0</v>
      </c>
      <c r="G189" s="20">
        <f>SUMIFS(GLOSA!N:N,GLOSA!G:G,B189)</f>
        <v>0</v>
      </c>
      <c r="H189" s="20">
        <f>SUMIFS(PAGO!N:N,PAGO!G:G,B189)</f>
        <v>0</v>
      </c>
      <c r="J189" s="20">
        <f>SUMIFS('NIT 800'!N:N,'NIT 800'!G:G,B189)</f>
        <v>0</v>
      </c>
      <c r="K189" s="20">
        <f t="shared" si="54"/>
        <v>-75973</v>
      </c>
      <c r="M189" s="20">
        <f t="shared" si="55"/>
        <v>0</v>
      </c>
    </row>
    <row r="190" spans="1:13" x14ac:dyDescent="0.25">
      <c r="A190" s="9">
        <v>892115009</v>
      </c>
      <c r="B190" s="1" t="s">
        <v>78</v>
      </c>
      <c r="C190" s="4">
        <v>201725</v>
      </c>
      <c r="D190" s="7">
        <v>41859.655078044001</v>
      </c>
      <c r="E190" s="9" t="s">
        <v>1676</v>
      </c>
      <c r="F190" s="20">
        <f>SUMIFS(COOSALUD!N:N,COOSALUD!G:G,B190)</f>
        <v>0</v>
      </c>
      <c r="G190" s="20">
        <f>SUMIFS(GLOSA!N:N,GLOSA!G:G,B190)</f>
        <v>0</v>
      </c>
      <c r="H190" s="20">
        <f>SUMIFS(PAGO!N:N,PAGO!G:G,B190)</f>
        <v>0</v>
      </c>
      <c r="J190" s="20">
        <f>SUMIFS('NIT 800'!N:N,'NIT 800'!G:G,B190)</f>
        <v>0</v>
      </c>
      <c r="K190" s="20">
        <f t="shared" si="54"/>
        <v>-201725</v>
      </c>
      <c r="M190" s="20">
        <f t="shared" si="55"/>
        <v>0</v>
      </c>
    </row>
    <row r="191" spans="1:13" x14ac:dyDescent="0.25">
      <c r="A191" s="9">
        <v>892115009</v>
      </c>
      <c r="B191" s="1" t="s">
        <v>79</v>
      </c>
      <c r="C191" s="4">
        <v>2274520</v>
      </c>
      <c r="D191" s="7">
        <v>41864.772315891198</v>
      </c>
      <c r="E191" s="9" t="s">
        <v>1676</v>
      </c>
      <c r="F191" s="20">
        <f>SUMIFS(COOSALUD!N:N,COOSALUD!G:G,B191)</f>
        <v>0</v>
      </c>
      <c r="G191" s="20">
        <f>SUMIFS(GLOSA!N:N,GLOSA!G:G,B191)</f>
        <v>0</v>
      </c>
      <c r="H191" s="20">
        <f>SUMIFS(PAGO!N:N,PAGO!G:G,B191)</f>
        <v>0</v>
      </c>
      <c r="J191" s="20">
        <f>C191*-1</f>
        <v>-2274520</v>
      </c>
      <c r="M191" s="20">
        <f>C191+F191+G191+H191+J191</f>
        <v>0</v>
      </c>
    </row>
    <row r="192" spans="1:13" x14ac:dyDescent="0.25">
      <c r="A192" s="9">
        <v>892115009</v>
      </c>
      <c r="B192" s="1" t="s">
        <v>80</v>
      </c>
      <c r="C192" s="4">
        <v>7819393</v>
      </c>
      <c r="D192" s="7">
        <v>41866.672449305603</v>
      </c>
      <c r="E192" s="9" t="s">
        <v>1676</v>
      </c>
      <c r="F192" s="20">
        <f>SUMIFS(COOSALUD!N:N,COOSALUD!G:G,B192)</f>
        <v>0</v>
      </c>
      <c r="G192" s="20">
        <f>SUMIFS(GLOSA!N:N,GLOSA!G:G,B192)</f>
        <v>0</v>
      </c>
      <c r="H192" s="20">
        <f>SUMIFS(PAGO!N:N,PAGO!G:G,B192)</f>
        <v>0</v>
      </c>
      <c r="J192" s="20">
        <f>SUMIFS('NIT 800'!N:N,'NIT 800'!G:G,B192)</f>
        <v>0</v>
      </c>
      <c r="K192" s="20">
        <f t="shared" ref="K192:K194" si="56">C192*-1</f>
        <v>-7819393</v>
      </c>
      <c r="M192" s="20">
        <f t="shared" ref="M192:M194" si="57">C192+F192+G192+H192+K192</f>
        <v>0</v>
      </c>
    </row>
    <row r="193" spans="1:13" x14ac:dyDescent="0.25">
      <c r="A193" s="9">
        <v>892115009</v>
      </c>
      <c r="B193" s="1" t="s">
        <v>81</v>
      </c>
      <c r="C193" s="4">
        <v>810933</v>
      </c>
      <c r="D193" s="7">
        <v>41860.466612268501</v>
      </c>
      <c r="E193" s="9" t="s">
        <v>1676</v>
      </c>
      <c r="F193" s="20">
        <f>SUMIFS(COOSALUD!N:N,COOSALUD!G:G,B193)</f>
        <v>0</v>
      </c>
      <c r="G193" s="20">
        <f>SUMIFS(GLOSA!N:N,GLOSA!G:G,B193)</f>
        <v>0</v>
      </c>
      <c r="H193" s="20">
        <f>SUMIFS(PAGO!N:N,PAGO!G:G,B193)</f>
        <v>0</v>
      </c>
      <c r="J193" s="20">
        <f>SUMIFS('NIT 800'!N:N,'NIT 800'!G:G,B193)</f>
        <v>0</v>
      </c>
      <c r="K193" s="20">
        <f t="shared" si="56"/>
        <v>-810933</v>
      </c>
      <c r="M193" s="20">
        <f t="shared" si="57"/>
        <v>0</v>
      </c>
    </row>
    <row r="194" spans="1:13" x14ac:dyDescent="0.25">
      <c r="A194" s="9">
        <v>892115009</v>
      </c>
      <c r="B194" s="1" t="s">
        <v>82</v>
      </c>
      <c r="C194" s="4">
        <v>1175504</v>
      </c>
      <c r="D194" s="7">
        <v>41862.754185104197</v>
      </c>
      <c r="E194" s="9" t="s">
        <v>1676</v>
      </c>
      <c r="F194" s="20">
        <f>SUMIFS(COOSALUD!N:N,COOSALUD!G:G,B194)</f>
        <v>0</v>
      </c>
      <c r="G194" s="20">
        <f>SUMIFS(GLOSA!N:N,GLOSA!G:G,B194)</f>
        <v>0</v>
      </c>
      <c r="H194" s="20">
        <f>SUMIFS(PAGO!N:N,PAGO!G:G,B194)</f>
        <v>0</v>
      </c>
      <c r="J194" s="20">
        <f>SUMIFS('NIT 800'!N:N,'NIT 800'!G:G,B194)</f>
        <v>0</v>
      </c>
      <c r="K194" s="20">
        <f t="shared" si="56"/>
        <v>-1175504</v>
      </c>
      <c r="M194" s="20">
        <f t="shared" si="57"/>
        <v>0</v>
      </c>
    </row>
    <row r="195" spans="1:13" x14ac:dyDescent="0.25">
      <c r="A195" s="9">
        <v>892115009</v>
      </c>
      <c r="B195" s="1" t="s">
        <v>83</v>
      </c>
      <c r="C195" s="4">
        <v>774896</v>
      </c>
      <c r="D195" s="7">
        <v>41866.361321411998</v>
      </c>
      <c r="E195" s="9" t="s">
        <v>1676</v>
      </c>
      <c r="F195" s="20">
        <f>SUMIFS(COOSALUD!N:N,COOSALUD!G:G,B195)</f>
        <v>0</v>
      </c>
      <c r="G195" s="20">
        <f>SUMIFS(GLOSA!N:N,GLOSA!G:G,B195)</f>
        <v>0</v>
      </c>
      <c r="H195" s="20">
        <f>SUMIFS(PAGO!N:N,PAGO!G:G,B195)</f>
        <v>0</v>
      </c>
      <c r="J195" s="20">
        <f t="shared" ref="J195:J196" si="58">C195*-1</f>
        <v>-774896</v>
      </c>
      <c r="M195" s="20">
        <f t="shared" ref="M195:M196" si="59">C195+F195+G195+H195+J195</f>
        <v>0</v>
      </c>
    </row>
    <row r="196" spans="1:13" x14ac:dyDescent="0.25">
      <c r="A196" s="9">
        <v>892115009</v>
      </c>
      <c r="B196" s="1" t="s">
        <v>84</v>
      </c>
      <c r="C196" s="4">
        <v>2003700</v>
      </c>
      <c r="D196" s="7">
        <v>41874.422691088002</v>
      </c>
      <c r="E196" s="9" t="s">
        <v>1676</v>
      </c>
      <c r="F196" s="20">
        <f>SUMIFS(COOSALUD!N:N,COOSALUD!G:G,B196)</f>
        <v>0</v>
      </c>
      <c r="G196" s="20">
        <f>SUMIFS(GLOSA!N:N,GLOSA!G:G,B196)</f>
        <v>0</v>
      </c>
      <c r="H196" s="20">
        <f>SUMIFS(PAGO!N:N,PAGO!G:G,B196)</f>
        <v>0</v>
      </c>
      <c r="J196" s="20">
        <f t="shared" si="58"/>
        <v>-2003700</v>
      </c>
      <c r="M196" s="20">
        <f t="shared" si="59"/>
        <v>0</v>
      </c>
    </row>
    <row r="197" spans="1:13" x14ac:dyDescent="0.25">
      <c r="A197" s="9">
        <v>892115009</v>
      </c>
      <c r="B197" s="1" t="s">
        <v>85</v>
      </c>
      <c r="C197" s="4">
        <v>745135</v>
      </c>
      <c r="D197" s="7">
        <v>41822.348825115703</v>
      </c>
      <c r="E197" s="9" t="s">
        <v>1676</v>
      </c>
      <c r="F197" s="20">
        <f>SUMIFS(COOSALUD!N:N,COOSALUD!G:G,B197)</f>
        <v>0</v>
      </c>
      <c r="G197" s="20">
        <f>SUMIFS(GLOSA!N:N,GLOSA!G:G,B197)</f>
        <v>0</v>
      </c>
      <c r="H197" s="20">
        <f>SUMIFS(PAGO!N:N,PAGO!G:G,B197)</f>
        <v>0</v>
      </c>
      <c r="J197" s="20">
        <f>SUMIFS('NIT 800'!N:N,'NIT 800'!G:G,B197)</f>
        <v>0</v>
      </c>
      <c r="K197" s="20">
        <f t="shared" ref="K197:K201" si="60">C197*-1</f>
        <v>-745135</v>
      </c>
      <c r="M197" s="20">
        <f t="shared" ref="M197:M201" si="61">C197+F197+G197+H197+K197</f>
        <v>0</v>
      </c>
    </row>
    <row r="198" spans="1:13" x14ac:dyDescent="0.25">
      <c r="A198" s="9">
        <v>892115009</v>
      </c>
      <c r="B198" s="1" t="s">
        <v>86</v>
      </c>
      <c r="C198" s="4">
        <v>3074126</v>
      </c>
      <c r="D198" s="7">
        <v>41895.419318020802</v>
      </c>
      <c r="E198" s="9" t="s">
        <v>1676</v>
      </c>
      <c r="F198" s="20">
        <f>SUMIFS(COOSALUD!N:N,COOSALUD!G:G,B198)</f>
        <v>0</v>
      </c>
      <c r="G198" s="20">
        <f>SUMIFS(GLOSA!N:N,GLOSA!G:G,B198)</f>
        <v>0</v>
      </c>
      <c r="H198" s="20">
        <f>SUMIFS(PAGO!N:N,PAGO!G:G,B198)</f>
        <v>0</v>
      </c>
      <c r="J198" s="20">
        <f>SUMIFS('NIT 800'!N:N,'NIT 800'!G:G,B198)</f>
        <v>0</v>
      </c>
      <c r="K198" s="20">
        <f t="shared" si="60"/>
        <v>-3074126</v>
      </c>
      <c r="M198" s="20">
        <f t="shared" si="61"/>
        <v>0</v>
      </c>
    </row>
    <row r="199" spans="1:13" x14ac:dyDescent="0.25">
      <c r="A199" s="9">
        <v>892115009</v>
      </c>
      <c r="B199" s="1" t="s">
        <v>87</v>
      </c>
      <c r="C199" s="4">
        <v>1087591</v>
      </c>
      <c r="D199" s="7">
        <v>41881.674020254599</v>
      </c>
      <c r="E199" s="9" t="s">
        <v>1676</v>
      </c>
      <c r="F199" s="20">
        <f>SUMIFS(COOSALUD!N:N,COOSALUD!G:G,B199)</f>
        <v>0</v>
      </c>
      <c r="G199" s="20">
        <f>SUMIFS(GLOSA!N:N,GLOSA!G:G,B199)</f>
        <v>0</v>
      </c>
      <c r="H199" s="20">
        <f>SUMIFS(PAGO!N:N,PAGO!G:G,B199)</f>
        <v>0</v>
      </c>
      <c r="J199" s="20">
        <f>SUMIFS('NIT 800'!N:N,'NIT 800'!G:G,B199)</f>
        <v>0</v>
      </c>
      <c r="K199" s="20">
        <f t="shared" si="60"/>
        <v>-1087591</v>
      </c>
      <c r="M199" s="20">
        <f t="shared" si="61"/>
        <v>0</v>
      </c>
    </row>
    <row r="200" spans="1:13" x14ac:dyDescent="0.25">
      <c r="A200" s="9">
        <v>892115009</v>
      </c>
      <c r="B200" s="1" t="s">
        <v>88</v>
      </c>
      <c r="C200" s="4">
        <v>687661</v>
      </c>
      <c r="D200" s="7">
        <v>41923.625578159699</v>
      </c>
      <c r="E200" s="9" t="s">
        <v>1676</v>
      </c>
      <c r="F200" s="20">
        <f>SUMIFS(COOSALUD!N:N,COOSALUD!G:G,B200)</f>
        <v>0</v>
      </c>
      <c r="G200" s="20">
        <f>SUMIFS(GLOSA!N:N,GLOSA!G:G,B200)</f>
        <v>0</v>
      </c>
      <c r="H200" s="20">
        <f>SUMIFS(PAGO!N:N,PAGO!G:G,B200)</f>
        <v>0</v>
      </c>
      <c r="J200" s="20">
        <f>SUMIFS('NIT 800'!N:N,'NIT 800'!G:G,B200)</f>
        <v>0</v>
      </c>
      <c r="K200" s="20">
        <f t="shared" si="60"/>
        <v>-687661</v>
      </c>
      <c r="M200" s="20">
        <f t="shared" si="61"/>
        <v>0</v>
      </c>
    </row>
    <row r="201" spans="1:13" x14ac:dyDescent="0.25">
      <c r="A201" s="9">
        <v>892115009</v>
      </c>
      <c r="B201" s="1" t="s">
        <v>89</v>
      </c>
      <c r="C201" s="4">
        <v>869980</v>
      </c>
      <c r="D201" s="7">
        <v>41913.729800000001</v>
      </c>
      <c r="E201" s="9" t="s">
        <v>1676</v>
      </c>
      <c r="F201" s="20">
        <f>SUMIFS(COOSALUD!N:N,COOSALUD!G:G,B201)</f>
        <v>0</v>
      </c>
      <c r="G201" s="20">
        <f>SUMIFS(GLOSA!N:N,GLOSA!G:G,B201)</f>
        <v>0</v>
      </c>
      <c r="H201" s="20">
        <f>SUMIFS(PAGO!N:N,PAGO!G:G,B201)</f>
        <v>0</v>
      </c>
      <c r="J201" s="20">
        <f>SUMIFS('NIT 800'!N:N,'NIT 800'!G:G,B201)</f>
        <v>0</v>
      </c>
      <c r="K201" s="20">
        <f t="shared" si="60"/>
        <v>-869980</v>
      </c>
      <c r="M201" s="20">
        <f t="shared" si="61"/>
        <v>0</v>
      </c>
    </row>
    <row r="202" spans="1:13" x14ac:dyDescent="0.25">
      <c r="A202" s="9">
        <v>892115009</v>
      </c>
      <c r="B202" s="1" t="s">
        <v>90</v>
      </c>
      <c r="C202" s="4">
        <v>15800</v>
      </c>
      <c r="D202" s="7">
        <v>41929.3770133449</v>
      </c>
      <c r="E202" s="9" t="s">
        <v>1676</v>
      </c>
      <c r="F202" s="20">
        <f>SUMIFS(COOSALUD!N:N,COOSALUD!G:G,B202)</f>
        <v>0</v>
      </c>
      <c r="G202" s="20">
        <f>SUMIFS(GLOSA!N:N,GLOSA!G:G,B202)</f>
        <v>0</v>
      </c>
      <c r="H202" s="20">
        <f>SUMIFS(PAGO!N:N,PAGO!G:G,B202)</f>
        <v>0</v>
      </c>
      <c r="J202" s="20">
        <f t="shared" ref="J202:J203" si="62">C202*-1</f>
        <v>-15800</v>
      </c>
      <c r="M202" s="20">
        <f t="shared" ref="M202:M203" si="63">C202+F202+G202+H202+J202</f>
        <v>0</v>
      </c>
    </row>
    <row r="203" spans="1:13" x14ac:dyDescent="0.25">
      <c r="A203" s="9">
        <v>892115009</v>
      </c>
      <c r="B203" s="1" t="s">
        <v>91</v>
      </c>
      <c r="C203" s="4">
        <v>221200</v>
      </c>
      <c r="D203" s="7">
        <v>41929.379136342599</v>
      </c>
      <c r="E203" s="9" t="s">
        <v>1676</v>
      </c>
      <c r="F203" s="20">
        <f>SUMIFS(COOSALUD!N:N,COOSALUD!G:G,B203)</f>
        <v>0</v>
      </c>
      <c r="G203" s="20">
        <f>SUMIFS(GLOSA!N:N,GLOSA!G:G,B203)</f>
        <v>0</v>
      </c>
      <c r="H203" s="20">
        <f>SUMIFS(PAGO!N:N,PAGO!G:G,B203)</f>
        <v>0</v>
      </c>
      <c r="J203" s="20">
        <f t="shared" si="62"/>
        <v>-221200</v>
      </c>
      <c r="M203" s="20">
        <f t="shared" si="63"/>
        <v>0</v>
      </c>
    </row>
    <row r="204" spans="1:13" x14ac:dyDescent="0.25">
      <c r="A204" s="9">
        <v>892115009</v>
      </c>
      <c r="B204" s="1" t="s">
        <v>92</v>
      </c>
      <c r="C204" s="4">
        <v>1705667</v>
      </c>
      <c r="D204" s="7">
        <v>41906.467766053203</v>
      </c>
      <c r="E204" s="9" t="s">
        <v>1676</v>
      </c>
      <c r="F204" s="20">
        <f>SUMIFS(COOSALUD!N:N,COOSALUD!G:G,B204)</f>
        <v>0</v>
      </c>
      <c r="G204" s="20">
        <f>SUMIFS(GLOSA!N:N,GLOSA!G:G,B204)</f>
        <v>0</v>
      </c>
      <c r="H204" s="20">
        <f>SUMIFS(PAGO!N:N,PAGO!G:G,B204)</f>
        <v>0</v>
      </c>
      <c r="J204" s="20">
        <f>SUMIFS('NIT 800'!N:N,'NIT 800'!G:G,B204)</f>
        <v>0</v>
      </c>
      <c r="K204" s="20">
        <f t="shared" ref="K204:K208" si="64">C204*-1</f>
        <v>-1705667</v>
      </c>
      <c r="M204" s="20">
        <f t="shared" ref="M204:M208" si="65">C204+F204+G204+H204+K204</f>
        <v>0</v>
      </c>
    </row>
    <row r="205" spans="1:13" x14ac:dyDescent="0.25">
      <c r="A205" s="9">
        <v>892115009</v>
      </c>
      <c r="B205" s="1" t="s">
        <v>93</v>
      </c>
      <c r="C205" s="4">
        <v>1249062</v>
      </c>
      <c r="D205" s="7">
        <v>41909.485142592603</v>
      </c>
      <c r="E205" s="9" t="s">
        <v>1676</v>
      </c>
      <c r="F205" s="20">
        <f>SUMIFS(COOSALUD!N:N,COOSALUD!G:G,B205)</f>
        <v>0</v>
      </c>
      <c r="G205" s="20">
        <f>SUMIFS(GLOSA!N:N,GLOSA!G:G,B205)</f>
        <v>0</v>
      </c>
      <c r="H205" s="20">
        <f>SUMIFS(PAGO!N:N,PAGO!G:G,B205)</f>
        <v>0</v>
      </c>
      <c r="J205" s="20">
        <f>SUMIFS('NIT 800'!N:N,'NIT 800'!G:G,B205)</f>
        <v>0</v>
      </c>
      <c r="K205" s="20">
        <f t="shared" si="64"/>
        <v>-1249062</v>
      </c>
      <c r="M205" s="20">
        <f t="shared" si="65"/>
        <v>0</v>
      </c>
    </row>
    <row r="206" spans="1:13" x14ac:dyDescent="0.25">
      <c r="A206" s="9">
        <v>892115009</v>
      </c>
      <c r="B206" s="1" t="s">
        <v>94</v>
      </c>
      <c r="C206" s="4">
        <v>4740433</v>
      </c>
      <c r="D206" s="7">
        <v>41919.713490659698</v>
      </c>
      <c r="E206" s="9" t="s">
        <v>1676</v>
      </c>
      <c r="F206" s="20">
        <f>SUMIFS(COOSALUD!N:N,COOSALUD!G:G,B206)</f>
        <v>0</v>
      </c>
      <c r="G206" s="20">
        <f>SUMIFS(GLOSA!N:N,GLOSA!G:G,B206)</f>
        <v>0</v>
      </c>
      <c r="H206" s="20">
        <f>SUMIFS(PAGO!N:N,PAGO!G:G,B206)</f>
        <v>0</v>
      </c>
      <c r="J206" s="20">
        <f>SUMIFS('NIT 800'!N:N,'NIT 800'!G:G,B206)</f>
        <v>0</v>
      </c>
      <c r="K206" s="20">
        <f t="shared" si="64"/>
        <v>-4740433</v>
      </c>
      <c r="M206" s="20">
        <f t="shared" si="65"/>
        <v>0</v>
      </c>
    </row>
    <row r="207" spans="1:13" x14ac:dyDescent="0.25">
      <c r="A207" s="9">
        <v>892115009</v>
      </c>
      <c r="B207" s="1" t="s">
        <v>95</v>
      </c>
      <c r="C207" s="4">
        <v>936005</v>
      </c>
      <c r="D207" s="7">
        <v>41923.475389155101</v>
      </c>
      <c r="E207" s="9" t="s">
        <v>1676</v>
      </c>
      <c r="F207" s="20">
        <f>SUMIFS(COOSALUD!N:N,COOSALUD!G:G,B207)</f>
        <v>0</v>
      </c>
      <c r="G207" s="20">
        <f>SUMIFS(GLOSA!N:N,GLOSA!G:G,B207)</f>
        <v>0</v>
      </c>
      <c r="H207" s="20">
        <f>SUMIFS(PAGO!N:N,PAGO!G:G,B207)</f>
        <v>0</v>
      </c>
      <c r="J207" s="20">
        <f>SUMIFS('NIT 800'!N:N,'NIT 800'!G:G,B207)</f>
        <v>0</v>
      </c>
      <c r="K207" s="20">
        <f t="shared" si="64"/>
        <v>-936005</v>
      </c>
      <c r="M207" s="20">
        <f t="shared" si="65"/>
        <v>0</v>
      </c>
    </row>
    <row r="208" spans="1:13" x14ac:dyDescent="0.25">
      <c r="A208" s="9">
        <v>892115009</v>
      </c>
      <c r="B208" s="1" t="s">
        <v>96</v>
      </c>
      <c r="C208" s="4">
        <v>1395356</v>
      </c>
      <c r="D208" s="7">
        <v>41924.537940624999</v>
      </c>
      <c r="E208" s="9" t="s">
        <v>1676</v>
      </c>
      <c r="F208" s="20">
        <f>SUMIFS(COOSALUD!N:N,COOSALUD!G:G,B208)</f>
        <v>0</v>
      </c>
      <c r="G208" s="20">
        <f>SUMIFS(GLOSA!N:N,GLOSA!G:G,B208)</f>
        <v>0</v>
      </c>
      <c r="H208" s="20">
        <f>SUMIFS(PAGO!N:N,PAGO!G:G,B208)</f>
        <v>0</v>
      </c>
      <c r="J208" s="20">
        <f>SUMIFS('NIT 800'!N:N,'NIT 800'!G:G,B208)</f>
        <v>0</v>
      </c>
      <c r="K208" s="20">
        <f t="shared" si="64"/>
        <v>-1395356</v>
      </c>
      <c r="M208" s="20">
        <f t="shared" si="65"/>
        <v>0</v>
      </c>
    </row>
    <row r="209" spans="1:13" x14ac:dyDescent="0.25">
      <c r="A209" s="9">
        <v>892115009</v>
      </c>
      <c r="B209" s="1" t="s">
        <v>97</v>
      </c>
      <c r="C209" s="4">
        <v>10098292</v>
      </c>
      <c r="D209" s="7">
        <v>41927.411386574102</v>
      </c>
      <c r="E209" s="9" t="s">
        <v>1676</v>
      </c>
      <c r="F209" s="20">
        <f>SUMIFS(COOSALUD!N:N,COOSALUD!G:G,B209)</f>
        <v>0</v>
      </c>
      <c r="G209" s="20">
        <f>SUMIFS(GLOSA!N:N,GLOSA!G:G,B209)</f>
        <v>0</v>
      </c>
      <c r="H209" s="20">
        <f>SUMIFS(PAGO!N:N,PAGO!G:G,B209)</f>
        <v>0</v>
      </c>
      <c r="J209" s="20">
        <f>C209*-1</f>
        <v>-10098292</v>
      </c>
      <c r="M209" s="20">
        <f>C209+F209+G209+H209+J209</f>
        <v>0</v>
      </c>
    </row>
    <row r="210" spans="1:13" x14ac:dyDescent="0.25">
      <c r="A210" s="9">
        <v>892115009</v>
      </c>
      <c r="B210" s="1" t="s">
        <v>98</v>
      </c>
      <c r="C210" s="4">
        <v>1551874</v>
      </c>
      <c r="D210" s="7">
        <v>41936.797409409701</v>
      </c>
      <c r="E210" s="9" t="s">
        <v>1676</v>
      </c>
      <c r="F210" s="20">
        <f>SUMIFS(COOSALUD!N:N,COOSALUD!G:G,B210)</f>
        <v>0</v>
      </c>
      <c r="G210" s="20">
        <f>SUMIFS(GLOSA!N:N,GLOSA!G:G,B210)</f>
        <v>0</v>
      </c>
      <c r="H210" s="20">
        <f>SUMIFS(PAGO!N:N,PAGO!G:G,B210)</f>
        <v>0</v>
      </c>
      <c r="J210" s="20">
        <f>SUMIFS('NIT 800'!N:N,'NIT 800'!G:G,B210)</f>
        <v>0</v>
      </c>
      <c r="K210" s="20">
        <f t="shared" ref="K210:K215" si="66">C210*-1</f>
        <v>-1551874</v>
      </c>
      <c r="M210" s="20">
        <f t="shared" ref="M210:M215" si="67">C210+F210+G210+H210+K210</f>
        <v>0</v>
      </c>
    </row>
    <row r="211" spans="1:13" x14ac:dyDescent="0.25">
      <c r="A211" s="9">
        <v>892115009</v>
      </c>
      <c r="B211" s="1" t="s">
        <v>99</v>
      </c>
      <c r="C211" s="4">
        <v>3331056</v>
      </c>
      <c r="D211" s="7">
        <v>41936.805222453702</v>
      </c>
      <c r="E211" s="9" t="s">
        <v>1676</v>
      </c>
      <c r="F211" s="20">
        <f>SUMIFS(COOSALUD!N:N,COOSALUD!G:G,B211)</f>
        <v>0</v>
      </c>
      <c r="G211" s="20">
        <f>SUMIFS(GLOSA!N:N,GLOSA!G:G,B211)</f>
        <v>0</v>
      </c>
      <c r="H211" s="20">
        <f>SUMIFS(PAGO!N:N,PAGO!G:G,B211)</f>
        <v>0</v>
      </c>
      <c r="J211" s="20">
        <f>SUMIFS('NIT 800'!N:N,'NIT 800'!G:G,B211)</f>
        <v>0</v>
      </c>
      <c r="K211" s="20">
        <f t="shared" si="66"/>
        <v>-3331056</v>
      </c>
      <c r="M211" s="20">
        <f t="shared" si="67"/>
        <v>0</v>
      </c>
    </row>
    <row r="212" spans="1:13" x14ac:dyDescent="0.25">
      <c r="A212" s="9">
        <v>892115009</v>
      </c>
      <c r="B212" s="1" t="s">
        <v>100</v>
      </c>
      <c r="C212" s="4">
        <v>6149643</v>
      </c>
      <c r="D212" s="7">
        <v>41942.697413576403</v>
      </c>
      <c r="E212" s="9" t="s">
        <v>1676</v>
      </c>
      <c r="F212" s="20">
        <f>SUMIFS(COOSALUD!N:N,COOSALUD!G:G,B212)</f>
        <v>0</v>
      </c>
      <c r="G212" s="20">
        <f>SUMIFS(GLOSA!N:N,GLOSA!G:G,B212)</f>
        <v>0</v>
      </c>
      <c r="H212" s="20">
        <f>SUMIFS(PAGO!N:N,PAGO!G:G,B212)</f>
        <v>0</v>
      </c>
      <c r="J212" s="20">
        <f>SUMIFS('NIT 800'!N:N,'NIT 800'!G:G,B212)</f>
        <v>0</v>
      </c>
      <c r="K212" s="20">
        <f t="shared" si="66"/>
        <v>-6149643</v>
      </c>
      <c r="M212" s="20">
        <f t="shared" si="67"/>
        <v>0</v>
      </c>
    </row>
    <row r="213" spans="1:13" x14ac:dyDescent="0.25">
      <c r="A213" s="9">
        <v>892115009</v>
      </c>
      <c r="B213" s="1" t="s">
        <v>101</v>
      </c>
      <c r="C213" s="4">
        <v>2533515</v>
      </c>
      <c r="D213" s="7">
        <v>41918.757457442101</v>
      </c>
      <c r="E213" s="9" t="s">
        <v>1676</v>
      </c>
      <c r="F213" s="20">
        <f>SUMIFS(COOSALUD!N:N,COOSALUD!G:G,B213)</f>
        <v>0</v>
      </c>
      <c r="G213" s="20">
        <f>SUMIFS(GLOSA!N:N,GLOSA!G:G,B213)</f>
        <v>0</v>
      </c>
      <c r="H213" s="20">
        <f>SUMIFS(PAGO!N:N,PAGO!G:G,B213)</f>
        <v>0</v>
      </c>
      <c r="J213" s="20">
        <f>SUMIFS('NIT 800'!N:N,'NIT 800'!G:G,B213)</f>
        <v>0</v>
      </c>
      <c r="K213" s="20">
        <f t="shared" si="66"/>
        <v>-2533515</v>
      </c>
      <c r="M213" s="20">
        <f t="shared" si="67"/>
        <v>0</v>
      </c>
    </row>
    <row r="214" spans="1:13" x14ac:dyDescent="0.25">
      <c r="A214" s="9">
        <v>892115009</v>
      </c>
      <c r="B214" s="1" t="s">
        <v>102</v>
      </c>
      <c r="C214" s="4">
        <v>1206578</v>
      </c>
      <c r="D214" s="7">
        <v>41914.450095717599</v>
      </c>
      <c r="E214" s="9" t="s">
        <v>1676</v>
      </c>
      <c r="F214" s="20">
        <f>SUMIFS(COOSALUD!N:N,COOSALUD!G:G,B214)</f>
        <v>0</v>
      </c>
      <c r="G214" s="20">
        <f>SUMIFS(GLOSA!N:N,GLOSA!G:G,B214)</f>
        <v>0</v>
      </c>
      <c r="H214" s="20">
        <f>SUMIFS(PAGO!N:N,PAGO!G:G,B214)</f>
        <v>0</v>
      </c>
      <c r="J214" s="20">
        <f>SUMIFS('NIT 800'!N:N,'NIT 800'!G:G,B214)</f>
        <v>0</v>
      </c>
      <c r="K214" s="20">
        <f t="shared" si="66"/>
        <v>-1206578</v>
      </c>
      <c r="M214" s="20">
        <f t="shared" si="67"/>
        <v>0</v>
      </c>
    </row>
    <row r="215" spans="1:13" x14ac:dyDescent="0.25">
      <c r="A215" s="9">
        <v>892115009</v>
      </c>
      <c r="B215" s="1" t="s">
        <v>103</v>
      </c>
      <c r="C215" s="4">
        <v>1695269</v>
      </c>
      <c r="D215" s="7">
        <v>41951.660183298598</v>
      </c>
      <c r="E215" s="9" t="s">
        <v>1676</v>
      </c>
      <c r="F215" s="20">
        <f>SUMIFS(COOSALUD!N:N,COOSALUD!G:G,B215)</f>
        <v>0</v>
      </c>
      <c r="G215" s="20">
        <f>SUMIFS(GLOSA!N:N,GLOSA!G:G,B215)</f>
        <v>0</v>
      </c>
      <c r="H215" s="20">
        <f>SUMIFS(PAGO!N:N,PAGO!G:G,B215)</f>
        <v>0</v>
      </c>
      <c r="J215" s="20">
        <f>SUMIFS('NIT 800'!N:N,'NIT 800'!G:G,B215)</f>
        <v>0</v>
      </c>
      <c r="K215" s="20">
        <f t="shared" si="66"/>
        <v>-1695269</v>
      </c>
      <c r="M215" s="20">
        <f t="shared" si="67"/>
        <v>0</v>
      </c>
    </row>
    <row r="216" spans="1:13" x14ac:dyDescent="0.25">
      <c r="A216" s="9">
        <v>892115009</v>
      </c>
      <c r="B216" s="1" t="s">
        <v>104</v>
      </c>
      <c r="C216" s="4">
        <v>35500</v>
      </c>
      <c r="D216" s="7">
        <v>41968.344865046303</v>
      </c>
      <c r="E216" s="9" t="s">
        <v>1676</v>
      </c>
      <c r="F216" s="20">
        <f>SUMIFS(COOSALUD!N:N,COOSALUD!G:G,B216)</f>
        <v>0</v>
      </c>
      <c r="G216" s="20">
        <f>SUMIFS(GLOSA!N:N,GLOSA!G:G,B216)</f>
        <v>0</v>
      </c>
      <c r="H216" s="20">
        <f>SUMIFS(PAGO!N:N,PAGO!G:G,B216)</f>
        <v>0</v>
      </c>
      <c r="J216" s="20">
        <f>C216*-1</f>
        <v>-35500</v>
      </c>
      <c r="M216" s="20">
        <f>C216+F216+G216+H216+J216</f>
        <v>0</v>
      </c>
    </row>
    <row r="217" spans="1:13" x14ac:dyDescent="0.25">
      <c r="A217" s="9">
        <v>892115009</v>
      </c>
      <c r="B217" s="1" t="s">
        <v>105</v>
      </c>
      <c r="C217" s="4">
        <v>61101</v>
      </c>
      <c r="D217" s="7">
        <v>41918.772446411996</v>
      </c>
      <c r="E217" s="9" t="s">
        <v>1676</v>
      </c>
      <c r="F217" s="20">
        <f>SUMIFS(COOSALUD!N:N,COOSALUD!G:G,B217)</f>
        <v>0</v>
      </c>
      <c r="G217" s="20">
        <f>SUMIFS(GLOSA!N:N,GLOSA!G:G,B217)</f>
        <v>0</v>
      </c>
      <c r="H217" s="20">
        <f>SUMIFS(PAGO!N:N,PAGO!G:G,B217)</f>
        <v>0</v>
      </c>
      <c r="J217" s="20">
        <f>C217*-1</f>
        <v>-61101</v>
      </c>
      <c r="M217" s="20">
        <f>C217+F217+G217+H217+J217</f>
        <v>0</v>
      </c>
    </row>
    <row r="218" spans="1:13" x14ac:dyDescent="0.25">
      <c r="A218" s="9">
        <v>892115009</v>
      </c>
      <c r="B218" s="1" t="s">
        <v>106</v>
      </c>
      <c r="C218" s="4">
        <v>1898004</v>
      </c>
      <c r="D218" s="7">
        <v>41927.434103506901</v>
      </c>
      <c r="E218" s="9" t="s">
        <v>1676</v>
      </c>
      <c r="F218" s="20">
        <f>SUMIFS(COOSALUD!N:N,COOSALUD!G:G,B218)</f>
        <v>0</v>
      </c>
      <c r="G218" s="20">
        <f>SUMIFS(GLOSA!N:N,GLOSA!G:G,B218)</f>
        <v>0</v>
      </c>
      <c r="H218" s="20">
        <f>SUMIFS(PAGO!N:N,PAGO!G:G,B218)</f>
        <v>0</v>
      </c>
      <c r="J218" s="20">
        <f>SUMIFS('NIT 800'!N:N,'NIT 800'!G:G,B218)</f>
        <v>0</v>
      </c>
      <c r="K218" s="20">
        <f>C218*-1</f>
        <v>-1898004</v>
      </c>
      <c r="M218" s="20">
        <f>C218+F218+G218+H218+K218</f>
        <v>0</v>
      </c>
    </row>
    <row r="219" spans="1:13" x14ac:dyDescent="0.25">
      <c r="A219" s="9">
        <v>892115009</v>
      </c>
      <c r="B219" s="1" t="s">
        <v>107</v>
      </c>
      <c r="C219" s="4">
        <v>35500</v>
      </c>
      <c r="D219" s="7">
        <v>41996.579175891202</v>
      </c>
      <c r="E219" s="9" t="s">
        <v>1676</v>
      </c>
      <c r="F219" s="20">
        <f>SUMIFS(COOSALUD!N:N,COOSALUD!G:G,B219)</f>
        <v>0</v>
      </c>
      <c r="G219" s="20">
        <f>SUMIFS(GLOSA!N:N,GLOSA!G:G,B219)</f>
        <v>0</v>
      </c>
      <c r="H219" s="20">
        <f>SUMIFS(PAGO!N:N,PAGO!G:G,B219)</f>
        <v>0</v>
      </c>
      <c r="J219" s="20">
        <f>C219*-1</f>
        <v>-35500</v>
      </c>
      <c r="M219" s="20">
        <f>C219+F219+G219+H219+J219</f>
        <v>0</v>
      </c>
    </row>
    <row r="220" spans="1:13" x14ac:dyDescent="0.25">
      <c r="A220" s="9">
        <v>892115009</v>
      </c>
      <c r="B220" s="1" t="s">
        <v>108</v>
      </c>
      <c r="C220" s="4">
        <v>1522078</v>
      </c>
      <c r="D220" s="7">
        <v>41973.524285219901</v>
      </c>
      <c r="E220" s="9" t="s">
        <v>1676</v>
      </c>
      <c r="F220" s="20">
        <f>SUMIFS(COOSALUD!N:N,COOSALUD!G:G,B220)</f>
        <v>0</v>
      </c>
      <c r="G220" s="20">
        <f>SUMIFS(GLOSA!N:N,GLOSA!G:G,B220)</f>
        <v>0</v>
      </c>
      <c r="H220" s="20">
        <f>SUMIFS(PAGO!N:N,PAGO!G:G,B220)</f>
        <v>0</v>
      </c>
      <c r="J220" s="20">
        <f>SUMIFS('NIT 800'!N:N,'NIT 800'!G:G,B220)</f>
        <v>0</v>
      </c>
      <c r="K220" s="20">
        <f t="shared" ref="K220:K223" si="68">C220*-1</f>
        <v>-1522078</v>
      </c>
      <c r="M220" s="20">
        <f t="shared" ref="M220:M223" si="69">C220+F220+G220+H220+K220</f>
        <v>0</v>
      </c>
    </row>
    <row r="221" spans="1:13" x14ac:dyDescent="0.25">
      <c r="A221" s="9">
        <v>892115009</v>
      </c>
      <c r="B221" s="1" t="s">
        <v>109</v>
      </c>
      <c r="C221" s="4">
        <v>1057758</v>
      </c>
      <c r="D221" s="7">
        <v>41975.493117592603</v>
      </c>
      <c r="E221" s="9" t="s">
        <v>1676</v>
      </c>
      <c r="F221" s="20">
        <f>SUMIFS(COOSALUD!N:N,COOSALUD!G:G,B221)</f>
        <v>0</v>
      </c>
      <c r="G221" s="20">
        <f>SUMIFS(GLOSA!N:N,GLOSA!G:G,B221)</f>
        <v>0</v>
      </c>
      <c r="H221" s="20">
        <f>SUMIFS(PAGO!N:N,PAGO!G:G,B221)</f>
        <v>0</v>
      </c>
      <c r="J221" s="20">
        <f>SUMIFS('NIT 800'!N:N,'NIT 800'!G:G,B221)</f>
        <v>0</v>
      </c>
      <c r="K221" s="20">
        <f t="shared" si="68"/>
        <v>-1057758</v>
      </c>
      <c r="M221" s="20">
        <f t="shared" si="69"/>
        <v>0</v>
      </c>
    </row>
    <row r="222" spans="1:13" x14ac:dyDescent="0.25">
      <c r="A222" s="9">
        <v>892115009</v>
      </c>
      <c r="B222" s="1" t="s">
        <v>110</v>
      </c>
      <c r="C222" s="4">
        <v>562425</v>
      </c>
      <c r="D222" s="7">
        <v>41991.668055868096</v>
      </c>
      <c r="E222" s="9" t="s">
        <v>1676</v>
      </c>
      <c r="F222" s="20">
        <f>SUMIFS(COOSALUD!N:N,COOSALUD!G:G,B222)</f>
        <v>0</v>
      </c>
      <c r="G222" s="20">
        <f>SUMIFS(GLOSA!N:N,GLOSA!G:G,B222)</f>
        <v>0</v>
      </c>
      <c r="H222" s="20">
        <f>SUMIFS(PAGO!N:N,PAGO!G:G,B222)</f>
        <v>0</v>
      </c>
      <c r="J222" s="20">
        <f>SUMIFS('NIT 800'!N:N,'NIT 800'!G:G,B222)</f>
        <v>0</v>
      </c>
      <c r="K222" s="20">
        <f t="shared" si="68"/>
        <v>-562425</v>
      </c>
      <c r="M222" s="20">
        <f t="shared" si="69"/>
        <v>0</v>
      </c>
    </row>
    <row r="223" spans="1:13" x14ac:dyDescent="0.25">
      <c r="A223" s="9">
        <v>892115009</v>
      </c>
      <c r="B223" s="1" t="s">
        <v>111</v>
      </c>
      <c r="C223" s="4">
        <v>1032814</v>
      </c>
      <c r="D223" s="7">
        <v>42001.971591203699</v>
      </c>
      <c r="E223" s="9" t="s">
        <v>1676</v>
      </c>
      <c r="F223" s="20">
        <f>SUMIFS(COOSALUD!N:N,COOSALUD!G:G,B223)</f>
        <v>0</v>
      </c>
      <c r="G223" s="20">
        <f>SUMIFS(GLOSA!N:N,GLOSA!G:G,B223)</f>
        <v>0</v>
      </c>
      <c r="H223" s="20">
        <f>SUMIFS(PAGO!N:N,PAGO!G:G,B223)</f>
        <v>0</v>
      </c>
      <c r="J223" s="20">
        <f>SUMIFS('NIT 800'!N:N,'NIT 800'!G:G,B223)</f>
        <v>0</v>
      </c>
      <c r="K223" s="20">
        <f t="shared" si="68"/>
        <v>-1032814</v>
      </c>
      <c r="M223" s="20">
        <f t="shared" si="69"/>
        <v>0</v>
      </c>
    </row>
    <row r="224" spans="1:13" x14ac:dyDescent="0.25">
      <c r="A224" s="9">
        <v>892115009</v>
      </c>
      <c r="B224" s="1" t="s">
        <v>112</v>
      </c>
      <c r="C224" s="4">
        <v>165037</v>
      </c>
      <c r="D224" s="7">
        <v>41992.808233993099</v>
      </c>
      <c r="E224" s="9" t="s">
        <v>1676</v>
      </c>
      <c r="F224" s="20">
        <f>SUMIFS(COOSALUD!N:N,COOSALUD!G:G,B224)</f>
        <v>0</v>
      </c>
      <c r="G224" s="20">
        <f>SUMIFS(GLOSA!N:N,GLOSA!G:G,B224)</f>
        <v>0</v>
      </c>
      <c r="H224" s="20">
        <f>SUMIFS(PAGO!N:N,PAGO!G:G,B224)</f>
        <v>0</v>
      </c>
      <c r="J224" s="20">
        <f>C224*-1</f>
        <v>-165037</v>
      </c>
      <c r="M224" s="20">
        <f>C224+F224+G224+H224+J224</f>
        <v>0</v>
      </c>
    </row>
    <row r="225" spans="1:13" x14ac:dyDescent="0.25">
      <c r="A225" s="9">
        <v>892115009</v>
      </c>
      <c r="B225" s="1" t="s">
        <v>113</v>
      </c>
      <c r="C225" s="4">
        <v>1125524</v>
      </c>
      <c r="D225" s="7">
        <v>41999.525089930597</v>
      </c>
      <c r="E225" s="9" t="s">
        <v>1676</v>
      </c>
      <c r="F225" s="20">
        <f>SUMIFS(COOSALUD!N:N,COOSALUD!G:G,B225)</f>
        <v>0</v>
      </c>
      <c r="G225" s="20">
        <f>SUMIFS(GLOSA!N:N,GLOSA!G:G,B225)</f>
        <v>0</v>
      </c>
      <c r="H225" s="20">
        <f>SUMIFS(PAGO!N:N,PAGO!G:G,B225)</f>
        <v>0</v>
      </c>
      <c r="J225" s="20">
        <f>SUMIFS('NIT 800'!N:N,'NIT 800'!G:G,B225)</f>
        <v>0</v>
      </c>
      <c r="K225" s="20">
        <f>C225*-1</f>
        <v>-1125524</v>
      </c>
      <c r="M225" s="20">
        <f>C225+F225+G225+H225+K225</f>
        <v>0</v>
      </c>
    </row>
    <row r="226" spans="1:13" x14ac:dyDescent="0.25">
      <c r="A226" s="9">
        <v>892115009</v>
      </c>
      <c r="B226" s="1" t="s">
        <v>114</v>
      </c>
      <c r="C226" s="4">
        <v>1404875</v>
      </c>
      <c r="D226" s="7">
        <v>42003.653690740699</v>
      </c>
      <c r="E226" s="9" t="s">
        <v>1676</v>
      </c>
      <c r="F226" s="20">
        <f>SUMIFS(COOSALUD!N:N,COOSALUD!G:G,B226)</f>
        <v>0</v>
      </c>
      <c r="G226" s="20">
        <f>SUMIFS(GLOSA!N:N,GLOSA!G:G,B226)</f>
        <v>0</v>
      </c>
      <c r="H226" s="20">
        <f>SUMIFS(PAGO!N:N,PAGO!G:G,B226)</f>
        <v>0</v>
      </c>
      <c r="J226" s="20">
        <f>C226*-1</f>
        <v>-1404875</v>
      </c>
      <c r="M226" s="20">
        <f>C226+F226+G226+H226+J226</f>
        <v>0</v>
      </c>
    </row>
    <row r="227" spans="1:13" x14ac:dyDescent="0.25">
      <c r="A227" s="9">
        <v>892115009</v>
      </c>
      <c r="B227" s="1" t="s">
        <v>115</v>
      </c>
      <c r="C227" s="4">
        <v>107115</v>
      </c>
      <c r="D227" s="7">
        <v>42033.951013738399</v>
      </c>
      <c r="E227" s="9" t="s">
        <v>1676</v>
      </c>
      <c r="F227" s="20">
        <f>SUMIFS(COOSALUD!N:N,COOSALUD!G:G,B227)</f>
        <v>0</v>
      </c>
      <c r="G227" s="20">
        <f>SUMIFS(GLOSA!N:N,GLOSA!G:G,B227)</f>
        <v>0</v>
      </c>
      <c r="H227" s="20">
        <f>SUMIFS(PAGO!N:N,PAGO!G:G,B227)</f>
        <v>0</v>
      </c>
      <c r="J227" s="20">
        <f>SUMIFS('NIT 800'!N:N,'NIT 800'!G:G,B227)</f>
        <v>0</v>
      </c>
      <c r="K227" s="20">
        <f t="shared" ref="K227:K240" si="70">C227*-1</f>
        <v>-107115</v>
      </c>
      <c r="M227" s="20">
        <f t="shared" ref="M227:M240" si="71">C227+F227+G227+H227+K227</f>
        <v>0</v>
      </c>
    </row>
    <row r="228" spans="1:13" x14ac:dyDescent="0.25">
      <c r="A228" s="9">
        <v>892115009</v>
      </c>
      <c r="B228" s="1" t="s">
        <v>116</v>
      </c>
      <c r="C228" s="4">
        <v>105182</v>
      </c>
      <c r="D228" s="7">
        <v>42043.4020514699</v>
      </c>
      <c r="E228" s="9" t="s">
        <v>1676</v>
      </c>
      <c r="F228" s="20">
        <f>SUMIFS(COOSALUD!N:N,COOSALUD!G:G,B228)</f>
        <v>0</v>
      </c>
      <c r="G228" s="20">
        <f>SUMIFS(GLOSA!N:N,GLOSA!G:G,B228)</f>
        <v>0</v>
      </c>
      <c r="H228" s="20">
        <f>SUMIFS(PAGO!N:N,PAGO!G:G,B228)</f>
        <v>0</v>
      </c>
      <c r="J228" s="20">
        <f>SUMIFS('NIT 800'!N:N,'NIT 800'!G:G,B228)</f>
        <v>0</v>
      </c>
      <c r="K228" s="20">
        <f t="shared" si="70"/>
        <v>-105182</v>
      </c>
      <c r="M228" s="20">
        <f t="shared" si="71"/>
        <v>0</v>
      </c>
    </row>
    <row r="229" spans="1:13" x14ac:dyDescent="0.25">
      <c r="A229" s="9">
        <v>892115009</v>
      </c>
      <c r="B229" s="1" t="s">
        <v>117</v>
      </c>
      <c r="C229" s="4">
        <v>212734</v>
      </c>
      <c r="D229" s="7">
        <v>42046.011082025499</v>
      </c>
      <c r="E229" s="9" t="s">
        <v>1676</v>
      </c>
      <c r="F229" s="20">
        <f>SUMIFS(COOSALUD!N:N,COOSALUD!G:G,B229)</f>
        <v>0</v>
      </c>
      <c r="G229" s="20">
        <f>SUMIFS(GLOSA!N:N,GLOSA!G:G,B229)</f>
        <v>0</v>
      </c>
      <c r="H229" s="20">
        <f>SUMIFS(PAGO!N:N,PAGO!G:G,B229)</f>
        <v>0</v>
      </c>
      <c r="J229" s="20">
        <f>SUMIFS('NIT 800'!N:N,'NIT 800'!G:G,B229)</f>
        <v>0</v>
      </c>
      <c r="K229" s="20">
        <f t="shared" si="70"/>
        <v>-212734</v>
      </c>
      <c r="M229" s="20">
        <f t="shared" si="71"/>
        <v>0</v>
      </c>
    </row>
    <row r="230" spans="1:13" x14ac:dyDescent="0.25">
      <c r="A230" s="9">
        <v>892115009</v>
      </c>
      <c r="B230" s="1" t="s">
        <v>118</v>
      </c>
      <c r="C230" s="4">
        <v>892000</v>
      </c>
      <c r="D230" s="7">
        <v>42044.564053009301</v>
      </c>
      <c r="E230" s="9" t="s">
        <v>1676</v>
      </c>
      <c r="F230" s="20">
        <f>SUMIFS(COOSALUD!N:N,COOSALUD!G:G,B230)</f>
        <v>0</v>
      </c>
      <c r="G230" s="20">
        <f>SUMIFS(GLOSA!N:N,GLOSA!G:G,B230)</f>
        <v>0</v>
      </c>
      <c r="H230" s="20">
        <f>SUMIFS(PAGO!N:N,PAGO!G:G,B230)</f>
        <v>0</v>
      </c>
      <c r="J230" s="20">
        <f>SUMIFS('NIT 800'!N:N,'NIT 800'!G:G,B230)</f>
        <v>0</v>
      </c>
      <c r="K230" s="20">
        <f t="shared" si="70"/>
        <v>-892000</v>
      </c>
      <c r="M230" s="20">
        <f t="shared" si="71"/>
        <v>0</v>
      </c>
    </row>
    <row r="231" spans="1:13" x14ac:dyDescent="0.25">
      <c r="A231" s="9">
        <v>892115009</v>
      </c>
      <c r="B231" s="1" t="s">
        <v>119</v>
      </c>
      <c r="C231" s="4">
        <v>193393</v>
      </c>
      <c r="D231" s="7">
        <v>42045.4708228819</v>
      </c>
      <c r="E231" s="9" t="s">
        <v>1676</v>
      </c>
      <c r="F231" s="20">
        <f>SUMIFS(COOSALUD!N:N,COOSALUD!G:G,B231)</f>
        <v>0</v>
      </c>
      <c r="G231" s="20">
        <f>SUMIFS(GLOSA!N:N,GLOSA!G:G,B231)</f>
        <v>0</v>
      </c>
      <c r="H231" s="20">
        <f>SUMIFS(PAGO!N:N,PAGO!G:G,B231)</f>
        <v>0</v>
      </c>
      <c r="J231" s="20">
        <f>SUMIFS('NIT 800'!N:N,'NIT 800'!G:G,B231)</f>
        <v>0</v>
      </c>
      <c r="K231" s="20">
        <f t="shared" si="70"/>
        <v>-193393</v>
      </c>
      <c r="M231" s="20">
        <f t="shared" si="71"/>
        <v>0</v>
      </c>
    </row>
    <row r="232" spans="1:13" x14ac:dyDescent="0.25">
      <c r="A232" s="9">
        <v>892115009</v>
      </c>
      <c r="B232" s="1" t="s">
        <v>120</v>
      </c>
      <c r="C232" s="4">
        <v>97978</v>
      </c>
      <c r="D232" s="7">
        <v>42046.022786840302</v>
      </c>
      <c r="E232" s="9" t="s">
        <v>1676</v>
      </c>
      <c r="F232" s="20">
        <f>SUMIFS(COOSALUD!N:N,COOSALUD!G:G,B232)</f>
        <v>0</v>
      </c>
      <c r="G232" s="20">
        <f>SUMIFS(GLOSA!N:N,GLOSA!G:G,B232)</f>
        <v>0</v>
      </c>
      <c r="H232" s="20">
        <f>SUMIFS(PAGO!N:N,PAGO!G:G,B232)</f>
        <v>0</v>
      </c>
      <c r="J232" s="20">
        <f>SUMIFS('NIT 800'!N:N,'NIT 800'!G:G,B232)</f>
        <v>0</v>
      </c>
      <c r="K232" s="20">
        <f t="shared" si="70"/>
        <v>-97978</v>
      </c>
      <c r="M232" s="20">
        <f t="shared" si="71"/>
        <v>0</v>
      </c>
    </row>
    <row r="233" spans="1:13" x14ac:dyDescent="0.25">
      <c r="A233" s="9">
        <v>892115009</v>
      </c>
      <c r="B233" s="1" t="s">
        <v>121</v>
      </c>
      <c r="C233" s="4">
        <v>138080</v>
      </c>
      <c r="D233" s="7">
        <v>42052.279924536997</v>
      </c>
      <c r="E233" s="9" t="s">
        <v>1676</v>
      </c>
      <c r="F233" s="20">
        <f>SUMIFS(COOSALUD!N:N,COOSALUD!G:G,B233)</f>
        <v>0</v>
      </c>
      <c r="G233" s="20">
        <f>SUMIFS(GLOSA!N:N,GLOSA!G:G,B233)</f>
        <v>0</v>
      </c>
      <c r="H233" s="20">
        <f>SUMIFS(PAGO!N:N,PAGO!G:G,B233)</f>
        <v>0</v>
      </c>
      <c r="J233" s="20">
        <f>SUMIFS('NIT 800'!N:N,'NIT 800'!G:G,B233)</f>
        <v>0</v>
      </c>
      <c r="K233" s="20">
        <f t="shared" si="70"/>
        <v>-138080</v>
      </c>
      <c r="M233" s="20">
        <f t="shared" si="71"/>
        <v>0</v>
      </c>
    </row>
    <row r="234" spans="1:13" x14ac:dyDescent="0.25">
      <c r="A234" s="9">
        <v>892115009</v>
      </c>
      <c r="B234" s="1" t="s">
        <v>122</v>
      </c>
      <c r="C234" s="4">
        <v>615941</v>
      </c>
      <c r="D234" s="7">
        <v>42047.632534375</v>
      </c>
      <c r="E234" s="9" t="s">
        <v>1676</v>
      </c>
      <c r="F234" s="20">
        <f>SUMIFS(COOSALUD!N:N,COOSALUD!G:G,B234)</f>
        <v>0</v>
      </c>
      <c r="G234" s="20">
        <f>SUMIFS(GLOSA!N:N,GLOSA!G:G,B234)</f>
        <v>0</v>
      </c>
      <c r="H234" s="20">
        <f>SUMIFS(PAGO!N:N,PAGO!G:G,B234)</f>
        <v>0</v>
      </c>
      <c r="J234" s="20">
        <f>SUMIFS('NIT 800'!N:N,'NIT 800'!G:G,B234)</f>
        <v>0</v>
      </c>
      <c r="K234" s="20">
        <f t="shared" si="70"/>
        <v>-615941</v>
      </c>
      <c r="M234" s="20">
        <f t="shared" si="71"/>
        <v>0</v>
      </c>
    </row>
    <row r="235" spans="1:13" x14ac:dyDescent="0.25">
      <c r="A235" s="9">
        <v>892115009</v>
      </c>
      <c r="B235" s="1" t="s">
        <v>123</v>
      </c>
      <c r="C235" s="4">
        <v>1229240</v>
      </c>
      <c r="D235" s="7">
        <v>42057.603518900498</v>
      </c>
      <c r="E235" s="9" t="s">
        <v>1676</v>
      </c>
      <c r="F235" s="20">
        <f>SUMIFS(COOSALUD!N:N,COOSALUD!G:G,B235)</f>
        <v>0</v>
      </c>
      <c r="G235" s="20">
        <f>SUMIFS(GLOSA!N:N,GLOSA!G:G,B235)</f>
        <v>0</v>
      </c>
      <c r="H235" s="20">
        <f>SUMIFS(PAGO!N:N,PAGO!G:G,B235)</f>
        <v>0</v>
      </c>
      <c r="J235" s="20">
        <f>SUMIFS('NIT 800'!N:N,'NIT 800'!G:G,B235)</f>
        <v>0</v>
      </c>
      <c r="K235" s="20">
        <f t="shared" si="70"/>
        <v>-1229240</v>
      </c>
      <c r="M235" s="20">
        <f t="shared" si="71"/>
        <v>0</v>
      </c>
    </row>
    <row r="236" spans="1:13" x14ac:dyDescent="0.25">
      <c r="A236" s="9">
        <v>892115009</v>
      </c>
      <c r="B236" s="1" t="s">
        <v>124</v>
      </c>
      <c r="C236" s="4">
        <v>128800</v>
      </c>
      <c r="D236" s="7">
        <v>42039.3161408218</v>
      </c>
      <c r="E236" s="9" t="s">
        <v>1676</v>
      </c>
      <c r="F236" s="20">
        <f>SUMIFS(COOSALUD!N:N,COOSALUD!G:G,B236)</f>
        <v>0</v>
      </c>
      <c r="G236" s="20">
        <f>SUMIFS(GLOSA!N:N,GLOSA!G:G,B236)</f>
        <v>0</v>
      </c>
      <c r="H236" s="20">
        <f>SUMIFS(PAGO!N:N,PAGO!G:G,B236)</f>
        <v>0</v>
      </c>
      <c r="J236" s="20">
        <f>SUMIFS('NIT 800'!N:N,'NIT 800'!G:G,B236)</f>
        <v>0</v>
      </c>
      <c r="K236" s="20">
        <f t="shared" si="70"/>
        <v>-128800</v>
      </c>
      <c r="M236" s="20">
        <f t="shared" si="71"/>
        <v>0</v>
      </c>
    </row>
    <row r="237" spans="1:13" x14ac:dyDescent="0.25">
      <c r="A237" s="9">
        <v>892115009</v>
      </c>
      <c r="B237" s="1" t="s">
        <v>125</v>
      </c>
      <c r="C237" s="4">
        <v>1378848</v>
      </c>
      <c r="D237" s="7">
        <v>42047.796717129597</v>
      </c>
      <c r="E237" s="9" t="s">
        <v>1676</v>
      </c>
      <c r="F237" s="20">
        <f>SUMIFS(COOSALUD!N:N,COOSALUD!G:G,B237)</f>
        <v>0</v>
      </c>
      <c r="G237" s="20">
        <f>SUMIFS(GLOSA!N:N,GLOSA!G:G,B237)</f>
        <v>0</v>
      </c>
      <c r="H237" s="20">
        <f>SUMIFS(PAGO!N:N,PAGO!G:G,B237)</f>
        <v>0</v>
      </c>
      <c r="J237" s="20">
        <f>SUMIFS('NIT 800'!N:N,'NIT 800'!G:G,B237)</f>
        <v>0</v>
      </c>
      <c r="K237" s="20">
        <f t="shared" si="70"/>
        <v>-1378848</v>
      </c>
      <c r="M237" s="20">
        <f t="shared" si="71"/>
        <v>0</v>
      </c>
    </row>
    <row r="238" spans="1:13" x14ac:dyDescent="0.25">
      <c r="A238" s="9">
        <v>892115009</v>
      </c>
      <c r="B238" s="1" t="s">
        <v>126</v>
      </c>
      <c r="C238" s="4">
        <v>650511</v>
      </c>
      <c r="D238" s="7">
        <v>42040.378307407402</v>
      </c>
      <c r="E238" s="9" t="s">
        <v>1676</v>
      </c>
      <c r="F238" s="20">
        <f>SUMIFS(COOSALUD!N:N,COOSALUD!G:G,B238)</f>
        <v>0</v>
      </c>
      <c r="G238" s="20">
        <f>SUMIFS(GLOSA!N:N,GLOSA!G:G,B238)</f>
        <v>0</v>
      </c>
      <c r="H238" s="20">
        <f>SUMIFS(PAGO!N:N,PAGO!G:G,B238)</f>
        <v>0</v>
      </c>
      <c r="J238" s="20">
        <f>SUMIFS('NIT 800'!N:N,'NIT 800'!G:G,B238)</f>
        <v>0</v>
      </c>
      <c r="K238" s="20">
        <f t="shared" si="70"/>
        <v>-650511</v>
      </c>
      <c r="M238" s="20">
        <f t="shared" si="71"/>
        <v>0</v>
      </c>
    </row>
    <row r="239" spans="1:13" x14ac:dyDescent="0.25">
      <c r="A239" s="9">
        <v>892115009</v>
      </c>
      <c r="B239" s="1" t="s">
        <v>127</v>
      </c>
      <c r="C239" s="4">
        <v>924921</v>
      </c>
      <c r="D239" s="7">
        <v>42063.394788773097</v>
      </c>
      <c r="E239" s="9" t="s">
        <v>1676</v>
      </c>
      <c r="F239" s="20">
        <f>SUMIFS(COOSALUD!N:N,COOSALUD!G:G,B239)</f>
        <v>0</v>
      </c>
      <c r="G239" s="20">
        <f>SUMIFS(GLOSA!N:N,GLOSA!G:G,B239)</f>
        <v>0</v>
      </c>
      <c r="H239" s="20">
        <f>SUMIFS(PAGO!N:N,PAGO!G:G,B239)</f>
        <v>0</v>
      </c>
      <c r="J239" s="20">
        <f>SUMIFS('NIT 800'!N:N,'NIT 800'!G:G,B239)</f>
        <v>0</v>
      </c>
      <c r="K239" s="20">
        <f t="shared" si="70"/>
        <v>-924921</v>
      </c>
      <c r="M239" s="20">
        <f t="shared" si="71"/>
        <v>0</v>
      </c>
    </row>
    <row r="240" spans="1:13" x14ac:dyDescent="0.25">
      <c r="A240" s="9">
        <v>892115009</v>
      </c>
      <c r="B240" s="1" t="s">
        <v>128</v>
      </c>
      <c r="C240" s="4">
        <v>3579126</v>
      </c>
      <c r="D240" s="7">
        <v>42066.475790428201</v>
      </c>
      <c r="E240" s="9" t="s">
        <v>1676</v>
      </c>
      <c r="F240" s="20">
        <f>SUMIFS(COOSALUD!N:N,COOSALUD!G:G,B240)</f>
        <v>0</v>
      </c>
      <c r="G240" s="20">
        <f>SUMIFS(GLOSA!N:N,GLOSA!G:G,B240)</f>
        <v>0</v>
      </c>
      <c r="H240" s="20">
        <f>SUMIFS(PAGO!N:N,PAGO!G:G,B240)</f>
        <v>0</v>
      </c>
      <c r="J240" s="20">
        <f>SUMIFS('NIT 800'!N:N,'NIT 800'!G:G,B240)</f>
        <v>0</v>
      </c>
      <c r="K240" s="20">
        <f t="shared" si="70"/>
        <v>-3579126</v>
      </c>
      <c r="M240" s="20">
        <f t="shared" si="71"/>
        <v>0</v>
      </c>
    </row>
    <row r="241" spans="1:13" x14ac:dyDescent="0.25">
      <c r="A241" s="9">
        <v>892115009</v>
      </c>
      <c r="B241" s="1" t="s">
        <v>129</v>
      </c>
      <c r="C241" s="4">
        <v>777087</v>
      </c>
      <c r="D241" s="7">
        <v>42075.763386342602</v>
      </c>
      <c r="E241" s="9" t="s">
        <v>1676</v>
      </c>
      <c r="F241" s="20">
        <f>SUMIFS(COOSALUD!N:N,COOSALUD!G:G,B241)</f>
        <v>0</v>
      </c>
      <c r="G241" s="20">
        <f>SUMIFS(GLOSA!N:N,GLOSA!G:G,B241)</f>
        <v>0</v>
      </c>
      <c r="H241" s="20">
        <f>SUMIFS(PAGO!N:N,PAGO!G:G,B241)</f>
        <v>0</v>
      </c>
      <c r="J241" s="20">
        <f>C241*-1</f>
        <v>-777087</v>
      </c>
      <c r="M241" s="20">
        <f>C241+F241+G241+H241+J241</f>
        <v>0</v>
      </c>
    </row>
    <row r="242" spans="1:13" x14ac:dyDescent="0.25">
      <c r="A242" s="9">
        <v>892115009</v>
      </c>
      <c r="B242" s="1" t="s">
        <v>130</v>
      </c>
      <c r="C242" s="4">
        <v>2255374</v>
      </c>
      <c r="D242" s="7">
        <v>42079.475195636602</v>
      </c>
      <c r="E242" s="9" t="s">
        <v>1676</v>
      </c>
      <c r="F242" s="20">
        <f>SUMIFS(COOSALUD!N:N,COOSALUD!G:G,B242)</f>
        <v>0</v>
      </c>
      <c r="G242" s="20">
        <f>SUMIFS(GLOSA!N:N,GLOSA!G:G,B242)</f>
        <v>0</v>
      </c>
      <c r="H242" s="20">
        <f>SUMIFS(PAGO!N:N,PAGO!G:G,B242)</f>
        <v>0</v>
      </c>
      <c r="J242" s="20">
        <f>SUMIFS('NIT 800'!N:N,'NIT 800'!G:G,B242)</f>
        <v>0</v>
      </c>
      <c r="K242" s="20">
        <f t="shared" ref="K242:K243" si="72">C242*-1</f>
        <v>-2255374</v>
      </c>
      <c r="M242" s="20">
        <f t="shared" ref="M242:M243" si="73">C242+F242+G242+H242+K242</f>
        <v>0</v>
      </c>
    </row>
    <row r="243" spans="1:13" x14ac:dyDescent="0.25">
      <c r="A243" s="9">
        <v>892115009</v>
      </c>
      <c r="B243" s="1" t="s">
        <v>131</v>
      </c>
      <c r="C243" s="4">
        <v>1044613</v>
      </c>
      <c r="D243" s="7">
        <v>42094.458475960702</v>
      </c>
      <c r="E243" s="9" t="s">
        <v>1676</v>
      </c>
      <c r="F243" s="20">
        <f>SUMIFS(COOSALUD!N:N,COOSALUD!G:G,B243)</f>
        <v>0</v>
      </c>
      <c r="G243" s="20">
        <f>SUMIFS(GLOSA!N:N,GLOSA!G:G,B243)</f>
        <v>0</v>
      </c>
      <c r="H243" s="20">
        <f>SUMIFS(PAGO!N:N,PAGO!G:G,B243)</f>
        <v>0</v>
      </c>
      <c r="J243" s="20">
        <f>SUMIFS('NIT 800'!N:N,'NIT 800'!G:G,B243)</f>
        <v>0</v>
      </c>
      <c r="K243" s="20">
        <f t="shared" si="72"/>
        <v>-1044613</v>
      </c>
      <c r="M243" s="20">
        <f t="shared" si="73"/>
        <v>0</v>
      </c>
    </row>
    <row r="244" spans="1:13" x14ac:dyDescent="0.25">
      <c r="A244" s="9">
        <v>892115009</v>
      </c>
      <c r="B244" s="1" t="s">
        <v>132</v>
      </c>
      <c r="C244" s="4">
        <v>1067465</v>
      </c>
      <c r="D244" s="7">
        <v>42094.7583598032</v>
      </c>
      <c r="E244" s="9" t="s">
        <v>1676</v>
      </c>
      <c r="F244" s="20">
        <f>SUMIFS(COOSALUD!N:N,COOSALUD!G:G,B244)</f>
        <v>0</v>
      </c>
      <c r="G244" s="20">
        <f>SUMIFS(GLOSA!N:N,GLOSA!G:G,B244)</f>
        <v>0</v>
      </c>
      <c r="H244" s="20">
        <f>SUMIFS(PAGO!N:N,PAGO!G:G,B244)</f>
        <v>0</v>
      </c>
      <c r="J244" s="20">
        <f t="shared" ref="J244:J247" si="74">C244*-1</f>
        <v>-1067465</v>
      </c>
      <c r="M244" s="20">
        <f t="shared" ref="M244:M247" si="75">C244+F244+G244+H244+J244</f>
        <v>0</v>
      </c>
    </row>
    <row r="245" spans="1:13" x14ac:dyDescent="0.25">
      <c r="A245" s="9">
        <v>892115009</v>
      </c>
      <c r="B245" s="1" t="s">
        <v>133</v>
      </c>
      <c r="C245" s="4">
        <v>207121</v>
      </c>
      <c r="D245" s="7">
        <v>42096.278712118103</v>
      </c>
      <c r="E245" s="9" t="s">
        <v>1676</v>
      </c>
      <c r="F245" s="20">
        <f>SUMIFS(COOSALUD!N:N,COOSALUD!G:G,B245)</f>
        <v>0</v>
      </c>
      <c r="G245" s="20">
        <f>SUMIFS(GLOSA!N:N,GLOSA!G:G,B245)</f>
        <v>0</v>
      </c>
      <c r="H245" s="20">
        <f>SUMIFS(PAGO!N:N,PAGO!G:G,B245)</f>
        <v>0</v>
      </c>
      <c r="J245" s="20">
        <f t="shared" si="74"/>
        <v>-207121</v>
      </c>
      <c r="M245" s="20">
        <f t="shared" si="75"/>
        <v>0</v>
      </c>
    </row>
    <row r="246" spans="1:13" x14ac:dyDescent="0.25">
      <c r="A246" s="9">
        <v>892115009</v>
      </c>
      <c r="B246" s="1" t="s">
        <v>134</v>
      </c>
      <c r="C246" s="4">
        <v>132217</v>
      </c>
      <c r="D246" s="7">
        <v>42098.7376679398</v>
      </c>
      <c r="E246" s="9" t="s">
        <v>1676</v>
      </c>
      <c r="F246" s="20">
        <f>SUMIFS(COOSALUD!N:N,COOSALUD!G:G,B246)</f>
        <v>0</v>
      </c>
      <c r="G246" s="20">
        <f>SUMIFS(GLOSA!N:N,GLOSA!G:G,B246)</f>
        <v>0</v>
      </c>
      <c r="H246" s="20">
        <f>SUMIFS(PAGO!N:N,PAGO!G:G,B246)</f>
        <v>0</v>
      </c>
      <c r="J246" s="20">
        <f t="shared" si="74"/>
        <v>-132217</v>
      </c>
      <c r="M246" s="20">
        <f t="shared" si="75"/>
        <v>0</v>
      </c>
    </row>
    <row r="247" spans="1:13" x14ac:dyDescent="0.25">
      <c r="A247" s="9">
        <v>892115009</v>
      </c>
      <c r="B247" s="1" t="s">
        <v>135</v>
      </c>
      <c r="C247" s="4">
        <v>237266</v>
      </c>
      <c r="D247" s="7">
        <v>42098.791270833302</v>
      </c>
      <c r="E247" s="9" t="s">
        <v>1676</v>
      </c>
      <c r="F247" s="20">
        <f>SUMIFS(COOSALUD!N:N,COOSALUD!G:G,B247)</f>
        <v>0</v>
      </c>
      <c r="G247" s="20">
        <f>SUMIFS(GLOSA!N:N,GLOSA!G:G,B247)</f>
        <v>0</v>
      </c>
      <c r="H247" s="20">
        <f>SUMIFS(PAGO!N:N,PAGO!G:G,B247)</f>
        <v>0</v>
      </c>
      <c r="J247" s="20">
        <f t="shared" si="74"/>
        <v>-237266</v>
      </c>
      <c r="M247" s="20">
        <f t="shared" si="75"/>
        <v>0</v>
      </c>
    </row>
    <row r="248" spans="1:13" x14ac:dyDescent="0.25">
      <c r="A248" s="9">
        <v>892115009</v>
      </c>
      <c r="B248" s="1" t="s">
        <v>136</v>
      </c>
      <c r="C248" s="4">
        <v>1328644</v>
      </c>
      <c r="D248" s="7">
        <v>42102.445962384299</v>
      </c>
      <c r="E248" s="9" t="s">
        <v>1676</v>
      </c>
      <c r="F248" s="20">
        <f>SUMIFS(COOSALUD!N:N,COOSALUD!G:G,B248)</f>
        <v>0</v>
      </c>
      <c r="G248" s="20">
        <f>SUMIFS(GLOSA!N:N,GLOSA!G:G,B248)</f>
        <v>0</v>
      </c>
      <c r="H248" s="20">
        <f>SUMIFS(PAGO!N:N,PAGO!G:G,B248)</f>
        <v>0</v>
      </c>
      <c r="J248" s="20">
        <f>C248*-1</f>
        <v>-1328644</v>
      </c>
      <c r="M248" s="20">
        <f>C248+F248+G248+H248+J248</f>
        <v>0</v>
      </c>
    </row>
    <row r="249" spans="1:13" x14ac:dyDescent="0.25">
      <c r="A249" s="9">
        <v>892115009</v>
      </c>
      <c r="B249" s="1" t="s">
        <v>137</v>
      </c>
      <c r="C249" s="4">
        <v>199716</v>
      </c>
      <c r="D249" s="7">
        <v>42103.374004548597</v>
      </c>
      <c r="E249" s="9" t="s">
        <v>1676</v>
      </c>
      <c r="F249" s="20">
        <f>SUMIFS(COOSALUD!N:N,COOSALUD!G:G,B249)</f>
        <v>0</v>
      </c>
      <c r="G249" s="20">
        <f>SUMIFS(GLOSA!N:N,GLOSA!G:G,B249)</f>
        <v>0</v>
      </c>
      <c r="H249" s="20">
        <f>SUMIFS(PAGO!N:N,PAGO!G:G,B249)</f>
        <v>0</v>
      </c>
      <c r="J249" s="20">
        <f>C249*-1</f>
        <v>-199716</v>
      </c>
      <c r="M249" s="20">
        <f>C249+F249+G249+H249+J249</f>
        <v>0</v>
      </c>
    </row>
    <row r="250" spans="1:13" x14ac:dyDescent="0.25">
      <c r="A250" s="9">
        <v>892115009</v>
      </c>
      <c r="B250" s="1" t="s">
        <v>138</v>
      </c>
      <c r="C250" s="4">
        <v>295817</v>
      </c>
      <c r="D250" s="7">
        <v>42103.530857835598</v>
      </c>
      <c r="E250" s="9" t="s">
        <v>1676</v>
      </c>
      <c r="F250" s="20">
        <f>SUMIFS(COOSALUD!N:N,COOSALUD!G:G,B250)</f>
        <v>0</v>
      </c>
      <c r="G250" s="20">
        <f>SUMIFS(GLOSA!N:N,GLOSA!G:G,B250)</f>
        <v>0</v>
      </c>
      <c r="H250" s="20">
        <f>SUMIFS(PAGO!N:N,PAGO!G:G,B250)</f>
        <v>0</v>
      </c>
      <c r="J250" s="20">
        <f>SUMIFS('NIT 800'!N:N,'NIT 800'!G:G,B250)</f>
        <v>0</v>
      </c>
      <c r="K250" s="20">
        <f>C250*-1</f>
        <v>-295817</v>
      </c>
      <c r="M250" s="20">
        <f>C250+F250+G250+H250+K250</f>
        <v>0</v>
      </c>
    </row>
    <row r="251" spans="1:13" x14ac:dyDescent="0.25">
      <c r="A251" s="9">
        <v>892115009</v>
      </c>
      <c r="B251" s="1" t="s">
        <v>139</v>
      </c>
      <c r="C251" s="4">
        <v>784492</v>
      </c>
      <c r="D251" s="7">
        <v>42103.611438043998</v>
      </c>
      <c r="E251" s="9" t="s">
        <v>1676</v>
      </c>
      <c r="F251" s="20">
        <f>SUMIFS(COOSALUD!N:N,COOSALUD!G:G,B251)</f>
        <v>0</v>
      </c>
      <c r="G251" s="20">
        <f>SUMIFS(GLOSA!N:N,GLOSA!G:G,B251)</f>
        <v>0</v>
      </c>
      <c r="H251" s="20">
        <f>SUMIFS(PAGO!N:N,PAGO!G:G,B251)</f>
        <v>0</v>
      </c>
      <c r="J251" s="20">
        <f>C251*-1</f>
        <v>-784492</v>
      </c>
      <c r="M251" s="20">
        <f>C251+F251+G251+H251+J251</f>
        <v>0</v>
      </c>
    </row>
    <row r="252" spans="1:13" x14ac:dyDescent="0.25">
      <c r="A252" s="9">
        <v>892115009</v>
      </c>
      <c r="B252" s="1" t="s">
        <v>140</v>
      </c>
      <c r="C252" s="4">
        <v>193427</v>
      </c>
      <c r="D252" s="7">
        <v>42104.717138657397</v>
      </c>
      <c r="E252" s="9" t="s">
        <v>1676</v>
      </c>
      <c r="F252" s="20">
        <f>SUMIFS(COOSALUD!N:N,COOSALUD!G:G,B252)</f>
        <v>0</v>
      </c>
      <c r="G252" s="20">
        <f>SUMIFS(GLOSA!N:N,GLOSA!G:G,B252)</f>
        <v>0</v>
      </c>
      <c r="H252" s="20">
        <f>SUMIFS(PAGO!N:N,PAGO!G:G,B252)</f>
        <v>0</v>
      </c>
      <c r="J252" s="20">
        <f>SUMIFS('NIT 800'!N:N,'NIT 800'!G:G,B252)</f>
        <v>0</v>
      </c>
      <c r="K252" s="20">
        <f>C252*-1</f>
        <v>-193427</v>
      </c>
      <c r="M252" s="20">
        <f>C252+F252+G252+H252+K252</f>
        <v>0</v>
      </c>
    </row>
    <row r="253" spans="1:13" x14ac:dyDescent="0.25">
      <c r="A253" s="9">
        <v>892115009</v>
      </c>
      <c r="B253" s="1" t="s">
        <v>141</v>
      </c>
      <c r="C253" s="4">
        <v>356309</v>
      </c>
      <c r="D253" s="7">
        <v>42107.279984108798</v>
      </c>
      <c r="E253" s="9" t="s">
        <v>1676</v>
      </c>
      <c r="F253" s="20">
        <f>SUMIFS(COOSALUD!N:N,COOSALUD!G:G,B253)</f>
        <v>0</v>
      </c>
      <c r="G253" s="20">
        <f>SUMIFS(GLOSA!N:N,GLOSA!G:G,B253)</f>
        <v>0</v>
      </c>
      <c r="H253" s="20">
        <f>SUMIFS(PAGO!N:N,PAGO!G:G,B253)</f>
        <v>0</v>
      </c>
      <c r="J253" s="20">
        <f>C253*-1</f>
        <v>-356309</v>
      </c>
      <c r="M253" s="20">
        <f>C253+F253+G253+H253+J253</f>
        <v>0</v>
      </c>
    </row>
    <row r="254" spans="1:13" x14ac:dyDescent="0.25">
      <c r="A254" s="9">
        <v>892115009</v>
      </c>
      <c r="B254" s="1" t="s">
        <v>142</v>
      </c>
      <c r="C254" s="4">
        <v>288515</v>
      </c>
      <c r="D254" s="7">
        <v>42107.452443634298</v>
      </c>
      <c r="E254" s="9" t="s">
        <v>1676</v>
      </c>
      <c r="F254" s="20">
        <f>SUMIFS(COOSALUD!N:N,COOSALUD!G:G,B254)</f>
        <v>0</v>
      </c>
      <c r="G254" s="20">
        <f>SUMIFS(GLOSA!N:N,GLOSA!G:G,B254)</f>
        <v>0</v>
      </c>
      <c r="H254" s="20">
        <f>SUMIFS(PAGO!N:N,PAGO!G:G,B254)</f>
        <v>0</v>
      </c>
      <c r="J254" s="20">
        <f>SUMIFS('NIT 800'!N:N,'NIT 800'!G:G,B254)</f>
        <v>0</v>
      </c>
      <c r="K254" s="20">
        <f t="shared" ref="K254:K255" si="76">C254*-1</f>
        <v>-288515</v>
      </c>
      <c r="M254" s="20">
        <f t="shared" ref="M254:M255" si="77">C254+F254+G254+H254+K254</f>
        <v>0</v>
      </c>
    </row>
    <row r="255" spans="1:13" x14ac:dyDescent="0.25">
      <c r="A255" s="9">
        <v>892115009</v>
      </c>
      <c r="B255" s="1" t="s">
        <v>143</v>
      </c>
      <c r="C255" s="4">
        <v>197043</v>
      </c>
      <c r="D255" s="7">
        <v>42110.037153900499</v>
      </c>
      <c r="E255" s="9" t="s">
        <v>1676</v>
      </c>
      <c r="F255" s="20">
        <f>SUMIFS(COOSALUD!N:N,COOSALUD!G:G,B255)</f>
        <v>0</v>
      </c>
      <c r="G255" s="20">
        <f>SUMIFS(GLOSA!N:N,GLOSA!G:G,B255)</f>
        <v>0</v>
      </c>
      <c r="H255" s="20">
        <f>SUMIFS(PAGO!N:N,PAGO!G:G,B255)</f>
        <v>0</v>
      </c>
      <c r="J255" s="20">
        <f>SUMIFS('NIT 800'!N:N,'NIT 800'!G:G,B255)</f>
        <v>0</v>
      </c>
      <c r="K255" s="20">
        <f t="shared" si="76"/>
        <v>-197043</v>
      </c>
      <c r="M255" s="20">
        <f t="shared" si="77"/>
        <v>0</v>
      </c>
    </row>
    <row r="256" spans="1:13" x14ac:dyDescent="0.25">
      <c r="A256" s="9">
        <v>892115009</v>
      </c>
      <c r="B256" s="1" t="s">
        <v>144</v>
      </c>
      <c r="C256" s="4">
        <v>246119</v>
      </c>
      <c r="D256" s="7">
        <v>42110.042243368101</v>
      </c>
      <c r="E256" s="9" t="s">
        <v>1676</v>
      </c>
      <c r="F256" s="20">
        <f>SUMIFS(COOSALUD!N:N,COOSALUD!G:G,B256)</f>
        <v>0</v>
      </c>
      <c r="G256" s="20">
        <f>SUMIFS(GLOSA!N:N,GLOSA!G:G,B256)</f>
        <v>0</v>
      </c>
      <c r="H256" s="20">
        <f>SUMIFS(PAGO!N:N,PAGO!G:G,B256)</f>
        <v>0</v>
      </c>
      <c r="J256" s="20">
        <f>C256*-1</f>
        <v>-246119</v>
      </c>
      <c r="M256" s="20">
        <f>C256+F256+G256+H256+J256</f>
        <v>0</v>
      </c>
    </row>
    <row r="257" spans="1:13" x14ac:dyDescent="0.25">
      <c r="A257" s="9">
        <v>892115009</v>
      </c>
      <c r="B257" s="1" t="s">
        <v>145</v>
      </c>
      <c r="C257" s="4">
        <v>289746</v>
      </c>
      <c r="D257" s="7">
        <v>42113.254248530102</v>
      </c>
      <c r="E257" s="9" t="s">
        <v>1676</v>
      </c>
      <c r="F257" s="20">
        <f>SUMIFS(COOSALUD!N:N,COOSALUD!G:G,B257)</f>
        <v>0</v>
      </c>
      <c r="G257" s="20">
        <f>SUMIFS(GLOSA!N:N,GLOSA!G:G,B257)</f>
        <v>0</v>
      </c>
      <c r="H257" s="20">
        <f>SUMIFS(PAGO!N:N,PAGO!G:G,B257)</f>
        <v>0</v>
      </c>
      <c r="J257" s="20">
        <f>SUMIFS('NIT 800'!N:N,'NIT 800'!G:G,B257)</f>
        <v>0</v>
      </c>
      <c r="K257" s="20">
        <f>C257*-1</f>
        <v>-289746</v>
      </c>
      <c r="M257" s="20">
        <f>C257+F257+G257+H257+K257</f>
        <v>0</v>
      </c>
    </row>
    <row r="258" spans="1:13" x14ac:dyDescent="0.25">
      <c r="A258" s="9">
        <v>892115009</v>
      </c>
      <c r="B258" s="1" t="s">
        <v>146</v>
      </c>
      <c r="C258" s="4">
        <v>1172700</v>
      </c>
      <c r="D258" s="7">
        <v>42114.731650463</v>
      </c>
      <c r="E258" s="9" t="s">
        <v>1676</v>
      </c>
      <c r="F258" s="20">
        <f>SUMIFS(COOSALUD!N:N,COOSALUD!G:G,B258)</f>
        <v>0</v>
      </c>
      <c r="G258" s="20">
        <f>SUMIFS(GLOSA!N:N,GLOSA!G:G,B258)</f>
        <v>0</v>
      </c>
      <c r="H258" s="20">
        <f>SUMIFS(PAGO!N:N,PAGO!G:G,B258)</f>
        <v>0</v>
      </c>
      <c r="J258" s="20">
        <f>C258*-1</f>
        <v>-1172700</v>
      </c>
      <c r="M258" s="20">
        <f>C258+F258+G258+H258+J258</f>
        <v>0</v>
      </c>
    </row>
    <row r="259" spans="1:13" x14ac:dyDescent="0.25">
      <c r="A259" s="9">
        <v>892115009</v>
      </c>
      <c r="B259" s="1" t="s">
        <v>147</v>
      </c>
      <c r="C259" s="4">
        <v>205205</v>
      </c>
      <c r="D259" s="7">
        <v>42115.281865277801</v>
      </c>
      <c r="E259" s="9" t="s">
        <v>1676</v>
      </c>
      <c r="F259" s="20">
        <f>SUMIFS(COOSALUD!N:N,COOSALUD!G:G,B259)</f>
        <v>0</v>
      </c>
      <c r="G259" s="20">
        <f>SUMIFS(GLOSA!N:N,GLOSA!G:G,B259)</f>
        <v>0</v>
      </c>
      <c r="H259" s="20">
        <f>SUMIFS(PAGO!N:N,PAGO!G:G,B259)</f>
        <v>0</v>
      </c>
      <c r="J259" s="20">
        <f>SUMIFS('NIT 800'!N:N,'NIT 800'!G:G,B259)</f>
        <v>0</v>
      </c>
      <c r="K259" s="20">
        <f t="shared" ref="K259:K263" si="78">C259*-1</f>
        <v>-205205</v>
      </c>
      <c r="M259" s="20">
        <f t="shared" ref="M259:M263" si="79">C259+F259+G259+H259+K259</f>
        <v>0</v>
      </c>
    </row>
    <row r="260" spans="1:13" x14ac:dyDescent="0.25">
      <c r="A260" s="9">
        <v>892115009</v>
      </c>
      <c r="B260" s="1" t="s">
        <v>148</v>
      </c>
      <c r="C260" s="4">
        <v>72600</v>
      </c>
      <c r="D260" s="7">
        <v>42108.403875844902</v>
      </c>
      <c r="E260" s="9" t="s">
        <v>1676</v>
      </c>
      <c r="F260" s="20">
        <f>SUMIFS(COOSALUD!N:N,COOSALUD!G:G,B260)</f>
        <v>0</v>
      </c>
      <c r="G260" s="20">
        <f>SUMIFS(GLOSA!N:N,GLOSA!G:G,B260)</f>
        <v>0</v>
      </c>
      <c r="H260" s="20">
        <f>SUMIFS(PAGO!N:N,PAGO!G:G,B260)</f>
        <v>0</v>
      </c>
      <c r="J260" s="20">
        <f>SUMIFS('NIT 800'!N:N,'NIT 800'!G:G,B260)</f>
        <v>0</v>
      </c>
      <c r="K260" s="20">
        <f t="shared" si="78"/>
        <v>-72600</v>
      </c>
      <c r="M260" s="20">
        <f t="shared" si="79"/>
        <v>0</v>
      </c>
    </row>
    <row r="261" spans="1:13" x14ac:dyDescent="0.25">
      <c r="A261" s="9">
        <v>892115009</v>
      </c>
      <c r="B261" s="1" t="s">
        <v>149</v>
      </c>
      <c r="C261" s="4">
        <v>94000</v>
      </c>
      <c r="D261" s="7">
        <v>42109.346230520801</v>
      </c>
      <c r="E261" s="9" t="s">
        <v>1676</v>
      </c>
      <c r="F261" s="20">
        <f>SUMIFS(COOSALUD!N:N,COOSALUD!G:G,B261)</f>
        <v>0</v>
      </c>
      <c r="G261" s="20">
        <f>SUMIFS(GLOSA!N:N,GLOSA!G:G,B261)</f>
        <v>0</v>
      </c>
      <c r="H261" s="20">
        <f>SUMIFS(PAGO!N:N,PAGO!G:G,B261)</f>
        <v>0</v>
      </c>
      <c r="J261" s="20">
        <f>SUMIFS('NIT 800'!N:N,'NIT 800'!G:G,B261)</f>
        <v>0</v>
      </c>
      <c r="K261" s="20">
        <f t="shared" si="78"/>
        <v>-94000</v>
      </c>
      <c r="M261" s="20">
        <f t="shared" si="79"/>
        <v>0</v>
      </c>
    </row>
    <row r="262" spans="1:13" x14ac:dyDescent="0.25">
      <c r="A262" s="9">
        <v>892115009</v>
      </c>
      <c r="B262" s="1" t="s">
        <v>150</v>
      </c>
      <c r="C262" s="4">
        <v>37200</v>
      </c>
      <c r="D262" s="7">
        <v>42110.3526887732</v>
      </c>
      <c r="E262" s="9" t="s">
        <v>1676</v>
      </c>
      <c r="F262" s="20">
        <f>SUMIFS(COOSALUD!N:N,COOSALUD!G:G,B262)</f>
        <v>0</v>
      </c>
      <c r="G262" s="20">
        <f>SUMIFS(GLOSA!N:N,GLOSA!G:G,B262)</f>
        <v>0</v>
      </c>
      <c r="H262" s="20">
        <f>SUMIFS(PAGO!N:N,PAGO!G:G,B262)</f>
        <v>0</v>
      </c>
      <c r="J262" s="20">
        <f>SUMIFS('NIT 800'!N:N,'NIT 800'!G:G,B262)</f>
        <v>0</v>
      </c>
      <c r="K262" s="20">
        <f t="shared" si="78"/>
        <v>-37200</v>
      </c>
      <c r="M262" s="20">
        <f t="shared" si="79"/>
        <v>0</v>
      </c>
    </row>
    <row r="263" spans="1:13" x14ac:dyDescent="0.25">
      <c r="A263" s="9">
        <v>892115009</v>
      </c>
      <c r="B263" s="1" t="s">
        <v>151</v>
      </c>
      <c r="C263" s="4">
        <v>2668896</v>
      </c>
      <c r="D263" s="7">
        <v>42120.514212303198</v>
      </c>
      <c r="E263" s="9" t="s">
        <v>1676</v>
      </c>
      <c r="F263" s="20">
        <f>SUMIFS(COOSALUD!N:N,COOSALUD!G:G,B263)</f>
        <v>0</v>
      </c>
      <c r="G263" s="20">
        <f>SUMIFS(GLOSA!N:N,GLOSA!G:G,B263)</f>
        <v>0</v>
      </c>
      <c r="H263" s="20">
        <f>SUMIFS(PAGO!N:N,PAGO!G:G,B263)</f>
        <v>0</v>
      </c>
      <c r="J263" s="20">
        <f>SUMIFS('NIT 800'!N:N,'NIT 800'!G:G,B263)</f>
        <v>0</v>
      </c>
      <c r="K263" s="20">
        <f t="shared" si="78"/>
        <v>-2668896</v>
      </c>
      <c r="M263" s="20">
        <f t="shared" si="79"/>
        <v>0</v>
      </c>
    </row>
    <row r="264" spans="1:13" x14ac:dyDescent="0.25">
      <c r="A264" s="9">
        <v>892115009</v>
      </c>
      <c r="B264" s="1" t="s">
        <v>152</v>
      </c>
      <c r="C264" s="4">
        <v>37200</v>
      </c>
      <c r="D264" s="7">
        <v>42095.313971608797</v>
      </c>
      <c r="E264" s="9" t="s">
        <v>1676</v>
      </c>
      <c r="F264" s="20">
        <f>SUMIFS(COOSALUD!N:N,COOSALUD!G:G,B264)</f>
        <v>0</v>
      </c>
      <c r="G264" s="20">
        <f>SUMIFS(GLOSA!N:N,GLOSA!G:G,B264)</f>
        <v>0</v>
      </c>
      <c r="H264" s="20">
        <f>SUMIFS(PAGO!N:N,PAGO!G:G,B264)</f>
        <v>0</v>
      </c>
      <c r="J264" s="20">
        <f>C264*-1</f>
        <v>-37200</v>
      </c>
      <c r="M264" s="20">
        <f>C264+F264+G264+H264+J264</f>
        <v>0</v>
      </c>
    </row>
    <row r="265" spans="1:13" x14ac:dyDescent="0.25">
      <c r="A265" s="9">
        <v>892115009</v>
      </c>
      <c r="B265" s="1" t="s">
        <v>153</v>
      </c>
      <c r="C265" s="4">
        <v>37200</v>
      </c>
      <c r="D265" s="7">
        <v>42104.612051655102</v>
      </c>
      <c r="E265" s="9" t="s">
        <v>1676</v>
      </c>
      <c r="F265" s="20">
        <f>SUMIFS(COOSALUD!N:N,COOSALUD!G:G,B265)</f>
        <v>0</v>
      </c>
      <c r="G265" s="20">
        <f>SUMIFS(GLOSA!N:N,GLOSA!G:G,B265)</f>
        <v>0</v>
      </c>
      <c r="H265" s="20">
        <f>SUMIFS(PAGO!N:N,PAGO!G:G,B265)</f>
        <v>0</v>
      </c>
      <c r="J265" s="20">
        <f>SUMIFS('NIT 800'!N:N,'NIT 800'!G:G,B265)</f>
        <v>0</v>
      </c>
      <c r="K265" s="20">
        <f t="shared" ref="K265:K270" si="80">C265*-1</f>
        <v>-37200</v>
      </c>
      <c r="M265" s="20">
        <f t="shared" ref="M265:M270" si="81">C265+F265+G265+H265+K265</f>
        <v>0</v>
      </c>
    </row>
    <row r="266" spans="1:13" x14ac:dyDescent="0.25">
      <c r="A266" s="9">
        <v>892115009</v>
      </c>
      <c r="B266" s="1" t="s">
        <v>154</v>
      </c>
      <c r="C266" s="4">
        <v>37200</v>
      </c>
      <c r="D266" s="7">
        <v>42111.542274074098</v>
      </c>
      <c r="E266" s="9" t="s">
        <v>1676</v>
      </c>
      <c r="F266" s="20">
        <f>SUMIFS(COOSALUD!N:N,COOSALUD!G:G,B266)</f>
        <v>0</v>
      </c>
      <c r="G266" s="20">
        <f>SUMIFS(GLOSA!N:N,GLOSA!G:G,B266)</f>
        <v>0</v>
      </c>
      <c r="H266" s="20">
        <f>SUMIFS(PAGO!N:N,PAGO!G:G,B266)</f>
        <v>0</v>
      </c>
      <c r="J266" s="20">
        <f>SUMIFS('NIT 800'!N:N,'NIT 800'!G:G,B266)</f>
        <v>0</v>
      </c>
      <c r="K266" s="20">
        <f t="shared" si="80"/>
        <v>-37200</v>
      </c>
      <c r="M266" s="20">
        <f t="shared" si="81"/>
        <v>0</v>
      </c>
    </row>
    <row r="267" spans="1:13" x14ac:dyDescent="0.25">
      <c r="A267" s="9">
        <v>892115009</v>
      </c>
      <c r="B267" s="1" t="s">
        <v>155</v>
      </c>
      <c r="C267" s="4">
        <v>37200</v>
      </c>
      <c r="D267" s="7">
        <v>42111.585688692103</v>
      </c>
      <c r="E267" s="9" t="s">
        <v>1676</v>
      </c>
      <c r="F267" s="20">
        <f>SUMIFS(COOSALUD!N:N,COOSALUD!G:G,B267)</f>
        <v>0</v>
      </c>
      <c r="G267" s="20">
        <f>SUMIFS(GLOSA!N:N,GLOSA!G:G,B267)</f>
        <v>0</v>
      </c>
      <c r="H267" s="20">
        <f>SUMIFS(PAGO!N:N,PAGO!G:G,B267)</f>
        <v>0</v>
      </c>
      <c r="J267" s="20">
        <f>SUMIFS('NIT 800'!N:N,'NIT 800'!G:G,B267)</f>
        <v>0</v>
      </c>
      <c r="K267" s="20">
        <f t="shared" si="80"/>
        <v>-37200</v>
      </c>
      <c r="M267" s="20">
        <f t="shared" si="81"/>
        <v>0</v>
      </c>
    </row>
    <row r="268" spans="1:13" x14ac:dyDescent="0.25">
      <c r="A268" s="9">
        <v>892115009</v>
      </c>
      <c r="B268" s="1" t="s">
        <v>156</v>
      </c>
      <c r="C268" s="4">
        <v>35200</v>
      </c>
      <c r="D268" s="7">
        <v>42061.313981747699</v>
      </c>
      <c r="E268" s="9" t="s">
        <v>1676</v>
      </c>
      <c r="F268" s="20">
        <f>SUMIFS(COOSALUD!N:N,COOSALUD!G:G,B268)</f>
        <v>0</v>
      </c>
      <c r="G268" s="20">
        <f>SUMIFS(GLOSA!N:N,GLOSA!G:G,B268)</f>
        <v>0</v>
      </c>
      <c r="H268" s="20">
        <f>SUMIFS(PAGO!N:N,PAGO!G:G,B268)</f>
        <v>0</v>
      </c>
      <c r="J268" s="20">
        <f>SUMIFS('NIT 800'!N:N,'NIT 800'!G:G,B268)</f>
        <v>0</v>
      </c>
      <c r="K268" s="20">
        <f t="shared" si="80"/>
        <v>-35200</v>
      </c>
      <c r="M268" s="20">
        <f t="shared" si="81"/>
        <v>0</v>
      </c>
    </row>
    <row r="269" spans="1:13" x14ac:dyDescent="0.25">
      <c r="A269" s="9">
        <v>892115009</v>
      </c>
      <c r="B269" s="1" t="s">
        <v>157</v>
      </c>
      <c r="C269" s="4">
        <v>101200</v>
      </c>
      <c r="D269" s="7">
        <v>42104.578656944403</v>
      </c>
      <c r="E269" s="9" t="s">
        <v>1676</v>
      </c>
      <c r="F269" s="20">
        <f>SUMIFS(COOSALUD!N:N,COOSALUD!G:G,B269)</f>
        <v>0</v>
      </c>
      <c r="G269" s="20">
        <f>SUMIFS(GLOSA!N:N,GLOSA!G:G,B269)</f>
        <v>0</v>
      </c>
      <c r="H269" s="20">
        <f>SUMIFS(PAGO!N:N,PAGO!G:G,B269)</f>
        <v>0</v>
      </c>
      <c r="J269" s="20">
        <f>SUMIFS('NIT 800'!N:N,'NIT 800'!G:G,B269)</f>
        <v>0</v>
      </c>
      <c r="K269" s="20">
        <f t="shared" si="80"/>
        <v>-101200</v>
      </c>
      <c r="M269" s="20">
        <f t="shared" si="81"/>
        <v>0</v>
      </c>
    </row>
    <row r="270" spans="1:13" x14ac:dyDescent="0.25">
      <c r="A270" s="9">
        <v>892115009</v>
      </c>
      <c r="B270" s="1" t="s">
        <v>158</v>
      </c>
      <c r="C270" s="4">
        <v>37200</v>
      </c>
      <c r="D270" s="7">
        <v>42124.324096759301</v>
      </c>
      <c r="E270" s="9" t="s">
        <v>1676</v>
      </c>
      <c r="F270" s="20">
        <f>SUMIFS(COOSALUD!N:N,COOSALUD!G:G,B270)</f>
        <v>0</v>
      </c>
      <c r="G270" s="20">
        <f>SUMIFS(GLOSA!N:N,GLOSA!G:G,B270)</f>
        <v>0</v>
      </c>
      <c r="H270" s="20">
        <f>SUMIFS(PAGO!N:N,PAGO!G:G,B270)</f>
        <v>0</v>
      </c>
      <c r="J270" s="20">
        <f>SUMIFS('NIT 800'!N:N,'NIT 800'!G:G,B270)</f>
        <v>0</v>
      </c>
      <c r="K270" s="20">
        <f t="shared" si="80"/>
        <v>-37200</v>
      </c>
      <c r="M270" s="20">
        <f t="shared" si="81"/>
        <v>0</v>
      </c>
    </row>
    <row r="271" spans="1:13" x14ac:dyDescent="0.25">
      <c r="A271" s="9">
        <v>892115009</v>
      </c>
      <c r="B271" s="1" t="s">
        <v>159</v>
      </c>
      <c r="C271" s="4">
        <v>2214967</v>
      </c>
      <c r="D271" s="7">
        <v>42131.384983101903</v>
      </c>
      <c r="E271" s="9" t="s">
        <v>1676</v>
      </c>
      <c r="F271" s="20">
        <f>SUMIFS(COOSALUD!N:N,COOSALUD!G:G,B271)</f>
        <v>0</v>
      </c>
      <c r="G271" s="20">
        <f>SUMIFS(GLOSA!N:N,GLOSA!G:G,B271)</f>
        <v>0</v>
      </c>
      <c r="H271" s="20">
        <f>SUMIFS(PAGO!N:N,PAGO!G:G,B271)</f>
        <v>0</v>
      </c>
      <c r="J271" s="20">
        <f>C271*-1</f>
        <v>-2214967</v>
      </c>
      <c r="M271" s="20">
        <f>C271+F271+G271+H271+J271</f>
        <v>0</v>
      </c>
    </row>
    <row r="272" spans="1:13" x14ac:dyDescent="0.25">
      <c r="A272" s="9">
        <v>892115009</v>
      </c>
      <c r="B272" s="1" t="s">
        <v>160</v>
      </c>
      <c r="C272" s="4">
        <v>1067658</v>
      </c>
      <c r="D272" s="7">
        <v>42140.051253587997</v>
      </c>
      <c r="E272" s="9" t="s">
        <v>1676</v>
      </c>
      <c r="F272" s="20">
        <f>SUMIFS(COOSALUD!N:N,COOSALUD!G:G,B272)</f>
        <v>0</v>
      </c>
      <c r="G272" s="20">
        <f>SUMIFS(GLOSA!N:N,GLOSA!G:G,B272)</f>
        <v>0</v>
      </c>
      <c r="H272" s="20">
        <f>SUMIFS(PAGO!N:N,PAGO!G:G,B272)</f>
        <v>0</v>
      </c>
      <c r="J272" s="20">
        <f>SUMIFS('NIT 800'!N:N,'NIT 800'!G:G,B272)</f>
        <v>0</v>
      </c>
      <c r="K272" s="20">
        <f>C272*-1</f>
        <v>-1067658</v>
      </c>
      <c r="M272" s="20">
        <f>C272+F272+G272+H272+K272</f>
        <v>0</v>
      </c>
    </row>
    <row r="273" spans="1:13" x14ac:dyDescent="0.25">
      <c r="A273" s="9">
        <v>892115009</v>
      </c>
      <c r="B273" s="1" t="s">
        <v>161</v>
      </c>
      <c r="C273" s="4">
        <v>143646</v>
      </c>
      <c r="D273" s="7">
        <v>42142.687791979202</v>
      </c>
      <c r="E273" s="9" t="s">
        <v>1676</v>
      </c>
      <c r="F273" s="20">
        <f>SUMIFS(COOSALUD!N:N,COOSALUD!G:G,B273)</f>
        <v>0</v>
      </c>
      <c r="G273" s="20">
        <f>SUMIFS(GLOSA!N:N,GLOSA!G:G,B273)</f>
        <v>0</v>
      </c>
      <c r="H273" s="20">
        <f>SUMIFS(PAGO!N:N,PAGO!G:G,B273)</f>
        <v>0</v>
      </c>
      <c r="J273" s="20">
        <f t="shared" ref="J273:J274" si="82">C273*-1</f>
        <v>-143646</v>
      </c>
      <c r="M273" s="20">
        <f t="shared" ref="M273:M274" si="83">C273+F273+G273+H273+J273</f>
        <v>0</v>
      </c>
    </row>
    <row r="274" spans="1:13" x14ac:dyDescent="0.25">
      <c r="A274" s="9">
        <v>892115009</v>
      </c>
      <c r="B274" s="1" t="s">
        <v>162</v>
      </c>
      <c r="C274" s="4">
        <v>4349532</v>
      </c>
      <c r="D274" s="7">
        <v>42146.444708368101</v>
      </c>
      <c r="E274" s="9" t="s">
        <v>1676</v>
      </c>
      <c r="F274" s="20">
        <f>SUMIFS(COOSALUD!N:N,COOSALUD!G:G,B274)</f>
        <v>0</v>
      </c>
      <c r="G274" s="20">
        <f>SUMIFS(GLOSA!N:N,GLOSA!G:G,B274)</f>
        <v>0</v>
      </c>
      <c r="H274" s="20">
        <f>SUMIFS(PAGO!N:N,PAGO!G:G,B274)</f>
        <v>0</v>
      </c>
      <c r="J274" s="20">
        <f t="shared" si="82"/>
        <v>-4349532</v>
      </c>
      <c r="M274" s="20">
        <f t="shared" si="83"/>
        <v>0</v>
      </c>
    </row>
    <row r="275" spans="1:13" x14ac:dyDescent="0.25">
      <c r="A275" s="9">
        <v>892115009</v>
      </c>
      <c r="B275" s="1" t="s">
        <v>163</v>
      </c>
      <c r="C275" s="4">
        <v>365757</v>
      </c>
      <c r="D275" s="7">
        <v>42125.732157789404</v>
      </c>
      <c r="E275" s="9" t="s">
        <v>1676</v>
      </c>
      <c r="F275" s="20">
        <f>SUMIFS(COOSALUD!N:N,COOSALUD!G:G,B275)</f>
        <v>0</v>
      </c>
      <c r="G275" s="20">
        <f>SUMIFS(GLOSA!N:N,GLOSA!G:G,B275)</f>
        <v>0</v>
      </c>
      <c r="H275" s="20">
        <f>SUMIFS(PAGO!N:N,PAGO!G:G,B275)</f>
        <v>0</v>
      </c>
      <c r="J275" s="20">
        <f>SUMIFS('NIT 800'!N:N,'NIT 800'!G:G,B275)</f>
        <v>0</v>
      </c>
      <c r="K275" s="20">
        <f t="shared" ref="K275:K280" si="84">C275*-1</f>
        <v>-365757</v>
      </c>
      <c r="M275" s="20">
        <f t="shared" ref="M275:M280" si="85">C275+F275+G275+H275+K275</f>
        <v>0</v>
      </c>
    </row>
    <row r="276" spans="1:13" x14ac:dyDescent="0.25">
      <c r="A276" s="9">
        <v>892115009</v>
      </c>
      <c r="B276" s="1" t="s">
        <v>164</v>
      </c>
      <c r="C276" s="4">
        <v>192137</v>
      </c>
      <c r="D276" s="7">
        <v>42125.794987847199</v>
      </c>
      <c r="E276" s="9" t="s">
        <v>1676</v>
      </c>
      <c r="F276" s="20">
        <f>SUMIFS(COOSALUD!N:N,COOSALUD!G:G,B276)</f>
        <v>0</v>
      </c>
      <c r="G276" s="20">
        <f>SUMIFS(GLOSA!N:N,GLOSA!G:G,B276)</f>
        <v>0</v>
      </c>
      <c r="H276" s="20">
        <f>SUMIFS(PAGO!N:N,PAGO!G:G,B276)</f>
        <v>0</v>
      </c>
      <c r="J276" s="20">
        <f>SUMIFS('NIT 800'!N:N,'NIT 800'!G:G,B276)</f>
        <v>0</v>
      </c>
      <c r="K276" s="20">
        <f t="shared" si="84"/>
        <v>-192137</v>
      </c>
      <c r="M276" s="20">
        <f t="shared" si="85"/>
        <v>0</v>
      </c>
    </row>
    <row r="277" spans="1:13" x14ac:dyDescent="0.25">
      <c r="A277" s="9">
        <v>892115009</v>
      </c>
      <c r="B277" s="1" t="s">
        <v>165</v>
      </c>
      <c r="C277" s="4">
        <v>47707</v>
      </c>
      <c r="D277" s="7">
        <v>42125.796282060197</v>
      </c>
      <c r="E277" s="9" t="s">
        <v>1676</v>
      </c>
      <c r="F277" s="20">
        <f>SUMIFS(COOSALUD!N:N,COOSALUD!G:G,B277)</f>
        <v>0</v>
      </c>
      <c r="G277" s="20">
        <f>SUMIFS(GLOSA!N:N,GLOSA!G:G,B277)</f>
        <v>0</v>
      </c>
      <c r="H277" s="20">
        <f>SUMIFS(PAGO!N:N,PAGO!G:G,B277)</f>
        <v>0</v>
      </c>
      <c r="J277" s="20">
        <f>SUMIFS('NIT 800'!N:N,'NIT 800'!G:G,B277)</f>
        <v>0</v>
      </c>
      <c r="K277" s="20">
        <f t="shared" si="84"/>
        <v>-47707</v>
      </c>
      <c r="M277" s="20">
        <f t="shared" si="85"/>
        <v>0</v>
      </c>
    </row>
    <row r="278" spans="1:13" x14ac:dyDescent="0.25">
      <c r="A278" s="9">
        <v>892115009</v>
      </c>
      <c r="B278" s="1" t="s">
        <v>166</v>
      </c>
      <c r="C278" s="4">
        <v>235120</v>
      </c>
      <c r="D278" s="7">
        <v>42126.7608799769</v>
      </c>
      <c r="E278" s="9" t="s">
        <v>1676</v>
      </c>
      <c r="F278" s="20">
        <f>SUMIFS(COOSALUD!N:N,COOSALUD!G:G,B278)</f>
        <v>0</v>
      </c>
      <c r="G278" s="20">
        <f>SUMIFS(GLOSA!N:N,GLOSA!G:G,B278)</f>
        <v>0</v>
      </c>
      <c r="H278" s="20">
        <f>SUMIFS(PAGO!N:N,PAGO!G:G,B278)</f>
        <v>0</v>
      </c>
      <c r="J278" s="20">
        <f>SUMIFS('NIT 800'!N:N,'NIT 800'!G:G,B278)</f>
        <v>0</v>
      </c>
      <c r="K278" s="20">
        <f t="shared" si="84"/>
        <v>-235120</v>
      </c>
      <c r="M278" s="20">
        <f t="shared" si="85"/>
        <v>0</v>
      </c>
    </row>
    <row r="279" spans="1:13" x14ac:dyDescent="0.25">
      <c r="A279" s="9">
        <v>892115009</v>
      </c>
      <c r="B279" s="1" t="s">
        <v>167</v>
      </c>
      <c r="C279" s="4">
        <v>112641</v>
      </c>
      <c r="D279" s="7">
        <v>42126.7744171296</v>
      </c>
      <c r="E279" s="9" t="s">
        <v>1676</v>
      </c>
      <c r="F279" s="20">
        <f>SUMIFS(COOSALUD!N:N,COOSALUD!G:G,B279)</f>
        <v>0</v>
      </c>
      <c r="G279" s="20">
        <f>SUMIFS(GLOSA!N:N,GLOSA!G:G,B279)</f>
        <v>0</v>
      </c>
      <c r="H279" s="20">
        <f>SUMIFS(PAGO!N:N,PAGO!G:G,B279)</f>
        <v>0</v>
      </c>
      <c r="J279" s="20">
        <f>SUMIFS('NIT 800'!N:N,'NIT 800'!G:G,B279)</f>
        <v>0</v>
      </c>
      <c r="K279" s="20">
        <f t="shared" si="84"/>
        <v>-112641</v>
      </c>
      <c r="M279" s="20">
        <f t="shared" si="85"/>
        <v>0</v>
      </c>
    </row>
    <row r="280" spans="1:13" x14ac:dyDescent="0.25">
      <c r="A280" s="9">
        <v>892115009</v>
      </c>
      <c r="B280" s="1" t="s">
        <v>168</v>
      </c>
      <c r="C280" s="4">
        <v>156333</v>
      </c>
      <c r="D280" s="7">
        <v>42126.783464467597</v>
      </c>
      <c r="E280" s="9" t="s">
        <v>1676</v>
      </c>
      <c r="F280" s="20">
        <f>SUMIFS(COOSALUD!N:N,COOSALUD!G:G,B280)</f>
        <v>0</v>
      </c>
      <c r="G280" s="20">
        <f>SUMIFS(GLOSA!N:N,GLOSA!G:G,B280)</f>
        <v>0</v>
      </c>
      <c r="H280" s="20">
        <f>SUMIFS(PAGO!N:N,PAGO!G:G,B280)</f>
        <v>0</v>
      </c>
      <c r="J280" s="20">
        <f>SUMIFS('NIT 800'!N:N,'NIT 800'!G:G,B280)</f>
        <v>0</v>
      </c>
      <c r="K280" s="20">
        <f t="shared" si="84"/>
        <v>-156333</v>
      </c>
      <c r="M280" s="20">
        <f t="shared" si="85"/>
        <v>0</v>
      </c>
    </row>
    <row r="281" spans="1:13" x14ac:dyDescent="0.25">
      <c r="A281" s="9">
        <v>892115009</v>
      </c>
      <c r="B281" s="1" t="s">
        <v>169</v>
      </c>
      <c r="C281" s="4">
        <v>99223</v>
      </c>
      <c r="D281" s="7">
        <v>42127.4289146991</v>
      </c>
      <c r="E281" s="9" t="s">
        <v>1676</v>
      </c>
      <c r="F281" s="20">
        <f>SUMIFS(COOSALUD!N:N,COOSALUD!G:G,B281)</f>
        <v>0</v>
      </c>
      <c r="G281" s="20">
        <f>SUMIFS(GLOSA!N:N,GLOSA!G:G,B281)</f>
        <v>0</v>
      </c>
      <c r="H281" s="20">
        <f>SUMIFS(PAGO!N:N,PAGO!G:G,B281)</f>
        <v>0</v>
      </c>
      <c r="J281" s="20">
        <f t="shared" ref="J281:J282" si="86">C281*-1</f>
        <v>-99223</v>
      </c>
      <c r="M281" s="20">
        <f t="shared" ref="M281:M282" si="87">C281+F281+G281+H281+J281</f>
        <v>0</v>
      </c>
    </row>
    <row r="282" spans="1:13" x14ac:dyDescent="0.25">
      <c r="A282" s="9">
        <v>892115009</v>
      </c>
      <c r="B282" s="1" t="s">
        <v>170</v>
      </c>
      <c r="C282" s="4">
        <v>1008786</v>
      </c>
      <c r="D282" s="7">
        <v>42127.485458715302</v>
      </c>
      <c r="E282" s="9" t="s">
        <v>1676</v>
      </c>
      <c r="F282" s="20">
        <f>SUMIFS(COOSALUD!N:N,COOSALUD!G:G,B282)</f>
        <v>0</v>
      </c>
      <c r="G282" s="20">
        <f>SUMIFS(GLOSA!N:N,GLOSA!G:G,B282)</f>
        <v>0</v>
      </c>
      <c r="H282" s="20">
        <f>SUMIFS(PAGO!N:N,PAGO!G:G,B282)</f>
        <v>0</v>
      </c>
      <c r="J282" s="20">
        <f t="shared" si="86"/>
        <v>-1008786</v>
      </c>
      <c r="M282" s="20">
        <f t="shared" si="87"/>
        <v>0</v>
      </c>
    </row>
    <row r="283" spans="1:13" x14ac:dyDescent="0.25">
      <c r="A283" s="9">
        <v>892115009</v>
      </c>
      <c r="B283" s="1" t="s">
        <v>171</v>
      </c>
      <c r="C283" s="4">
        <v>203200</v>
      </c>
      <c r="D283" s="7">
        <v>42129.898795601897</v>
      </c>
      <c r="E283" s="9" t="s">
        <v>1676</v>
      </c>
      <c r="F283" s="20">
        <f>SUMIFS(COOSALUD!N:N,COOSALUD!G:G,B283)</f>
        <v>0</v>
      </c>
      <c r="G283" s="20">
        <f>SUMIFS(GLOSA!N:N,GLOSA!G:G,B283)</f>
        <v>0</v>
      </c>
      <c r="H283" s="20">
        <f>SUMIFS(PAGO!N:N,PAGO!G:G,B283)</f>
        <v>0</v>
      </c>
      <c r="J283" s="20">
        <f>SUMIFS('NIT 800'!N:N,'NIT 800'!G:G,B283)</f>
        <v>0</v>
      </c>
      <c r="K283" s="20">
        <f t="shared" ref="K283:K299" si="88">C283*-1</f>
        <v>-203200</v>
      </c>
      <c r="M283" s="20">
        <f t="shared" ref="M283:M299" si="89">C283+F283+G283+H283+K283</f>
        <v>0</v>
      </c>
    </row>
    <row r="284" spans="1:13" x14ac:dyDescent="0.25">
      <c r="A284" s="9">
        <v>892115009</v>
      </c>
      <c r="B284" s="1" t="s">
        <v>172</v>
      </c>
      <c r="C284" s="4">
        <v>145272</v>
      </c>
      <c r="D284" s="7">
        <v>42130.323110300902</v>
      </c>
      <c r="E284" s="9" t="s">
        <v>1676</v>
      </c>
      <c r="F284" s="20">
        <f>SUMIFS(COOSALUD!N:N,COOSALUD!G:G,B284)</f>
        <v>0</v>
      </c>
      <c r="G284" s="20">
        <f>SUMIFS(GLOSA!N:N,GLOSA!G:G,B284)</f>
        <v>0</v>
      </c>
      <c r="H284" s="20">
        <f>SUMIFS(PAGO!N:N,PAGO!G:G,B284)</f>
        <v>0</v>
      </c>
      <c r="J284" s="20">
        <f>SUMIFS('NIT 800'!N:N,'NIT 800'!G:G,B284)</f>
        <v>0</v>
      </c>
      <c r="K284" s="20">
        <f t="shared" si="88"/>
        <v>-145272</v>
      </c>
      <c r="M284" s="20">
        <f t="shared" si="89"/>
        <v>0</v>
      </c>
    </row>
    <row r="285" spans="1:13" x14ac:dyDescent="0.25">
      <c r="A285" s="9">
        <v>892115009</v>
      </c>
      <c r="B285" s="1" t="s">
        <v>173</v>
      </c>
      <c r="C285" s="4">
        <v>190228</v>
      </c>
      <c r="D285" s="7">
        <v>42130.396822835603</v>
      </c>
      <c r="E285" s="9" t="s">
        <v>1676</v>
      </c>
      <c r="F285" s="20">
        <f>SUMIFS(COOSALUD!N:N,COOSALUD!G:G,B285)</f>
        <v>0</v>
      </c>
      <c r="G285" s="20">
        <f>SUMIFS(GLOSA!N:N,GLOSA!G:G,B285)</f>
        <v>0</v>
      </c>
      <c r="H285" s="20">
        <f>SUMIFS(PAGO!N:N,PAGO!G:G,B285)</f>
        <v>0</v>
      </c>
      <c r="J285" s="20">
        <f>SUMIFS('NIT 800'!N:N,'NIT 800'!G:G,B285)</f>
        <v>0</v>
      </c>
      <c r="K285" s="20">
        <f t="shared" si="88"/>
        <v>-190228</v>
      </c>
      <c r="M285" s="20">
        <f t="shared" si="89"/>
        <v>0</v>
      </c>
    </row>
    <row r="286" spans="1:13" x14ac:dyDescent="0.25">
      <c r="A286" s="9">
        <v>892115009</v>
      </c>
      <c r="B286" s="1" t="s">
        <v>174</v>
      </c>
      <c r="C286" s="4">
        <v>124730</v>
      </c>
      <c r="D286" s="7">
        <v>42130.397318946802</v>
      </c>
      <c r="E286" s="9" t="s">
        <v>1676</v>
      </c>
      <c r="F286" s="20">
        <f>SUMIFS(COOSALUD!N:N,COOSALUD!G:G,B286)</f>
        <v>0</v>
      </c>
      <c r="G286" s="20">
        <f>SUMIFS(GLOSA!N:N,GLOSA!G:G,B286)</f>
        <v>0</v>
      </c>
      <c r="H286" s="20">
        <f>SUMIFS(PAGO!N:N,PAGO!G:G,B286)</f>
        <v>0</v>
      </c>
      <c r="J286" s="20">
        <f>SUMIFS('NIT 800'!N:N,'NIT 800'!G:G,B286)</f>
        <v>0</v>
      </c>
      <c r="K286" s="20">
        <f t="shared" si="88"/>
        <v>-124730</v>
      </c>
      <c r="M286" s="20">
        <f t="shared" si="89"/>
        <v>0</v>
      </c>
    </row>
    <row r="287" spans="1:13" x14ac:dyDescent="0.25">
      <c r="A287" s="9">
        <v>892115009</v>
      </c>
      <c r="B287" s="1" t="s">
        <v>175</v>
      </c>
      <c r="C287" s="4">
        <v>166686</v>
      </c>
      <c r="D287" s="7">
        <v>42130.889566354199</v>
      </c>
      <c r="E287" s="9" t="s">
        <v>1676</v>
      </c>
      <c r="F287" s="20">
        <f>SUMIFS(COOSALUD!N:N,COOSALUD!G:G,B287)</f>
        <v>0</v>
      </c>
      <c r="G287" s="20">
        <f>SUMIFS(GLOSA!N:N,GLOSA!G:G,B287)</f>
        <v>0</v>
      </c>
      <c r="H287" s="20">
        <f>SUMIFS(PAGO!N:N,PAGO!G:G,B287)</f>
        <v>0</v>
      </c>
      <c r="J287" s="20">
        <f>SUMIFS('NIT 800'!N:N,'NIT 800'!G:G,B287)</f>
        <v>0</v>
      </c>
      <c r="K287" s="20">
        <f t="shared" si="88"/>
        <v>-166686</v>
      </c>
      <c r="M287" s="20">
        <f t="shared" si="89"/>
        <v>0</v>
      </c>
    </row>
    <row r="288" spans="1:13" x14ac:dyDescent="0.25">
      <c r="A288" s="9">
        <v>892115009</v>
      </c>
      <c r="B288" s="1" t="s">
        <v>176</v>
      </c>
      <c r="C288" s="4">
        <v>53155</v>
      </c>
      <c r="D288" s="7">
        <v>42130.974281909701</v>
      </c>
      <c r="E288" s="9" t="s">
        <v>1676</v>
      </c>
      <c r="F288" s="20">
        <f>SUMIFS(COOSALUD!N:N,COOSALUD!G:G,B288)</f>
        <v>0</v>
      </c>
      <c r="G288" s="20">
        <f>SUMIFS(GLOSA!N:N,GLOSA!G:G,B288)</f>
        <v>0</v>
      </c>
      <c r="H288" s="20">
        <f>SUMIFS(PAGO!N:N,PAGO!G:G,B288)</f>
        <v>0</v>
      </c>
      <c r="J288" s="20">
        <f>SUMIFS('NIT 800'!N:N,'NIT 800'!G:G,B288)</f>
        <v>0</v>
      </c>
      <c r="K288" s="20">
        <f t="shared" si="88"/>
        <v>-53155</v>
      </c>
      <c r="M288" s="20">
        <f t="shared" si="89"/>
        <v>0</v>
      </c>
    </row>
    <row r="289" spans="1:13" x14ac:dyDescent="0.25">
      <c r="A289" s="9">
        <v>892115009</v>
      </c>
      <c r="B289" s="1" t="s">
        <v>177</v>
      </c>
      <c r="C289" s="4">
        <v>253228</v>
      </c>
      <c r="D289" s="7">
        <v>42130.976639699104</v>
      </c>
      <c r="E289" s="9" t="s">
        <v>1676</v>
      </c>
      <c r="F289" s="20">
        <f>SUMIFS(COOSALUD!N:N,COOSALUD!G:G,B289)</f>
        <v>0</v>
      </c>
      <c r="G289" s="20">
        <f>SUMIFS(GLOSA!N:N,GLOSA!G:G,B289)</f>
        <v>0</v>
      </c>
      <c r="H289" s="20">
        <f>SUMIFS(PAGO!N:N,PAGO!G:G,B289)</f>
        <v>0</v>
      </c>
      <c r="J289" s="20">
        <f>SUMIFS('NIT 800'!N:N,'NIT 800'!G:G,B289)</f>
        <v>0</v>
      </c>
      <c r="K289" s="20">
        <f t="shared" si="88"/>
        <v>-253228</v>
      </c>
      <c r="M289" s="20">
        <f t="shared" si="89"/>
        <v>0</v>
      </c>
    </row>
    <row r="290" spans="1:13" x14ac:dyDescent="0.25">
      <c r="A290" s="9">
        <v>892115009</v>
      </c>
      <c r="B290" s="1" t="s">
        <v>178</v>
      </c>
      <c r="C290" s="4">
        <v>44907</v>
      </c>
      <c r="D290" s="7">
        <v>42131.524605705999</v>
      </c>
      <c r="E290" s="9" t="s">
        <v>1676</v>
      </c>
      <c r="F290" s="20">
        <f>SUMIFS(COOSALUD!N:N,COOSALUD!G:G,B290)</f>
        <v>0</v>
      </c>
      <c r="G290" s="20">
        <f>SUMIFS(GLOSA!N:N,GLOSA!G:G,B290)</f>
        <v>0</v>
      </c>
      <c r="H290" s="20">
        <f>SUMIFS(PAGO!N:N,PAGO!G:G,B290)</f>
        <v>0</v>
      </c>
      <c r="J290" s="20">
        <f>SUMIFS('NIT 800'!N:N,'NIT 800'!G:G,B290)</f>
        <v>0</v>
      </c>
      <c r="K290" s="20">
        <f t="shared" si="88"/>
        <v>-44907</v>
      </c>
      <c r="M290" s="20">
        <f t="shared" si="89"/>
        <v>0</v>
      </c>
    </row>
    <row r="291" spans="1:13" x14ac:dyDescent="0.25">
      <c r="A291" s="9">
        <v>892115009</v>
      </c>
      <c r="B291" s="1" t="s">
        <v>179</v>
      </c>
      <c r="C291" s="4">
        <v>70302</v>
      </c>
      <c r="D291" s="7">
        <v>42131.526677118098</v>
      </c>
      <c r="E291" s="9" t="s">
        <v>1676</v>
      </c>
      <c r="F291" s="20">
        <f>SUMIFS(COOSALUD!N:N,COOSALUD!G:G,B291)</f>
        <v>0</v>
      </c>
      <c r="G291" s="20">
        <f>SUMIFS(GLOSA!N:N,GLOSA!G:G,B291)</f>
        <v>0</v>
      </c>
      <c r="H291" s="20">
        <f>SUMIFS(PAGO!N:N,PAGO!G:G,B291)</f>
        <v>0</v>
      </c>
      <c r="J291" s="20">
        <f>SUMIFS('NIT 800'!N:N,'NIT 800'!G:G,B291)</f>
        <v>0</v>
      </c>
      <c r="K291" s="20">
        <f t="shared" si="88"/>
        <v>-70302</v>
      </c>
      <c r="M291" s="20">
        <f t="shared" si="89"/>
        <v>0</v>
      </c>
    </row>
    <row r="292" spans="1:13" x14ac:dyDescent="0.25">
      <c r="A292" s="9">
        <v>892115009</v>
      </c>
      <c r="B292" s="1" t="s">
        <v>180</v>
      </c>
      <c r="C292" s="4">
        <v>239797</v>
      </c>
      <c r="D292" s="7">
        <v>42131.855100659697</v>
      </c>
      <c r="E292" s="9" t="s">
        <v>1676</v>
      </c>
      <c r="F292" s="20">
        <f>SUMIFS(COOSALUD!N:N,COOSALUD!G:G,B292)</f>
        <v>0</v>
      </c>
      <c r="G292" s="20">
        <f>SUMIFS(GLOSA!N:N,GLOSA!G:G,B292)</f>
        <v>0</v>
      </c>
      <c r="H292" s="20">
        <f>SUMIFS(PAGO!N:N,PAGO!G:G,B292)</f>
        <v>0</v>
      </c>
      <c r="J292" s="20">
        <f>SUMIFS('NIT 800'!N:N,'NIT 800'!G:G,B292)</f>
        <v>0</v>
      </c>
      <c r="K292" s="20">
        <f t="shared" si="88"/>
        <v>-239797</v>
      </c>
      <c r="M292" s="20">
        <f t="shared" si="89"/>
        <v>0</v>
      </c>
    </row>
    <row r="293" spans="1:13" x14ac:dyDescent="0.25">
      <c r="A293" s="9">
        <v>892115009</v>
      </c>
      <c r="B293" s="1" t="s">
        <v>181</v>
      </c>
      <c r="C293" s="4">
        <v>210513</v>
      </c>
      <c r="D293" s="7">
        <v>42132.344917361101</v>
      </c>
      <c r="E293" s="9" t="s">
        <v>1676</v>
      </c>
      <c r="F293" s="20">
        <f>SUMIFS(COOSALUD!N:N,COOSALUD!G:G,B293)</f>
        <v>0</v>
      </c>
      <c r="G293" s="20">
        <f>SUMIFS(GLOSA!N:N,GLOSA!G:G,B293)</f>
        <v>0</v>
      </c>
      <c r="H293" s="20">
        <f>SUMIFS(PAGO!N:N,PAGO!G:G,B293)</f>
        <v>0</v>
      </c>
      <c r="J293" s="20">
        <f>SUMIFS('NIT 800'!N:N,'NIT 800'!G:G,B293)</f>
        <v>0</v>
      </c>
      <c r="K293" s="20">
        <f t="shared" si="88"/>
        <v>-210513</v>
      </c>
      <c r="M293" s="20">
        <f t="shared" si="89"/>
        <v>0</v>
      </c>
    </row>
    <row r="294" spans="1:13" x14ac:dyDescent="0.25">
      <c r="A294" s="9">
        <v>892115009</v>
      </c>
      <c r="B294" s="1" t="s">
        <v>182</v>
      </c>
      <c r="C294" s="4">
        <v>55865</v>
      </c>
      <c r="D294" s="7">
        <v>42133.953153935203</v>
      </c>
      <c r="E294" s="9" t="s">
        <v>1676</v>
      </c>
      <c r="F294" s="20">
        <f>SUMIFS(COOSALUD!N:N,COOSALUD!G:G,B294)</f>
        <v>0</v>
      </c>
      <c r="G294" s="20">
        <f>SUMIFS(GLOSA!N:N,GLOSA!G:G,B294)</f>
        <v>0</v>
      </c>
      <c r="H294" s="20">
        <f>SUMIFS(PAGO!N:N,PAGO!G:G,B294)</f>
        <v>0</v>
      </c>
      <c r="J294" s="20">
        <f>SUMIFS('NIT 800'!N:N,'NIT 800'!G:G,B294)</f>
        <v>0</v>
      </c>
      <c r="K294" s="20">
        <f t="shared" si="88"/>
        <v>-55865</v>
      </c>
      <c r="M294" s="20">
        <f t="shared" si="89"/>
        <v>0</v>
      </c>
    </row>
    <row r="295" spans="1:13" x14ac:dyDescent="0.25">
      <c r="A295" s="9">
        <v>892115009</v>
      </c>
      <c r="B295" s="1" t="s">
        <v>183</v>
      </c>
      <c r="C295" s="4">
        <v>124029</v>
      </c>
      <c r="D295" s="7">
        <v>42134.484008136598</v>
      </c>
      <c r="E295" s="9" t="s">
        <v>1676</v>
      </c>
      <c r="F295" s="20">
        <f>SUMIFS(COOSALUD!N:N,COOSALUD!G:G,B295)</f>
        <v>0</v>
      </c>
      <c r="G295" s="20">
        <f>SUMIFS(GLOSA!N:N,GLOSA!G:G,B295)</f>
        <v>0</v>
      </c>
      <c r="H295" s="20">
        <f>SUMIFS(PAGO!N:N,PAGO!G:G,B295)</f>
        <v>0</v>
      </c>
      <c r="J295" s="20">
        <f>SUMIFS('NIT 800'!N:N,'NIT 800'!G:G,B295)</f>
        <v>0</v>
      </c>
      <c r="K295" s="20">
        <f t="shared" si="88"/>
        <v>-124029</v>
      </c>
      <c r="M295" s="20">
        <f t="shared" si="89"/>
        <v>0</v>
      </c>
    </row>
    <row r="296" spans="1:13" x14ac:dyDescent="0.25">
      <c r="A296" s="9">
        <v>892115009</v>
      </c>
      <c r="B296" s="1" t="s">
        <v>184</v>
      </c>
      <c r="C296" s="4">
        <v>45904</v>
      </c>
      <c r="D296" s="7">
        <v>42135.497831863402</v>
      </c>
      <c r="E296" s="9" t="s">
        <v>1676</v>
      </c>
      <c r="F296" s="20">
        <f>SUMIFS(COOSALUD!N:N,COOSALUD!G:G,B296)</f>
        <v>0</v>
      </c>
      <c r="G296" s="20">
        <f>SUMIFS(GLOSA!N:N,GLOSA!G:G,B296)</f>
        <v>0</v>
      </c>
      <c r="H296" s="20">
        <f>SUMIFS(PAGO!N:N,PAGO!G:G,B296)</f>
        <v>0</v>
      </c>
      <c r="J296" s="20">
        <f>SUMIFS('NIT 800'!N:N,'NIT 800'!G:G,B296)</f>
        <v>0</v>
      </c>
      <c r="K296" s="20">
        <f t="shared" si="88"/>
        <v>-45904</v>
      </c>
      <c r="M296" s="20">
        <f t="shared" si="89"/>
        <v>0</v>
      </c>
    </row>
    <row r="297" spans="1:13" x14ac:dyDescent="0.25">
      <c r="A297" s="9">
        <v>892115009</v>
      </c>
      <c r="B297" s="1" t="s">
        <v>185</v>
      </c>
      <c r="C297" s="4">
        <v>139617</v>
      </c>
      <c r="D297" s="7">
        <v>42135.529067048599</v>
      </c>
      <c r="E297" s="9" t="s">
        <v>1676</v>
      </c>
      <c r="F297" s="20">
        <f>SUMIFS(COOSALUD!N:N,COOSALUD!G:G,B297)</f>
        <v>0</v>
      </c>
      <c r="G297" s="20">
        <f>SUMIFS(GLOSA!N:N,GLOSA!G:G,B297)</f>
        <v>0</v>
      </c>
      <c r="H297" s="20">
        <f>SUMIFS(PAGO!N:N,PAGO!G:G,B297)</f>
        <v>0</v>
      </c>
      <c r="J297" s="20">
        <f>SUMIFS('NIT 800'!N:N,'NIT 800'!G:G,B297)</f>
        <v>0</v>
      </c>
      <c r="K297" s="20">
        <f t="shared" si="88"/>
        <v>-139617</v>
      </c>
      <c r="M297" s="20">
        <f t="shared" si="89"/>
        <v>0</v>
      </c>
    </row>
    <row r="298" spans="1:13" x14ac:dyDescent="0.25">
      <c r="A298" s="9">
        <v>892115009</v>
      </c>
      <c r="B298" s="1" t="s">
        <v>186</v>
      </c>
      <c r="C298" s="4">
        <v>232185</v>
      </c>
      <c r="D298" s="7">
        <v>42136.762923414397</v>
      </c>
      <c r="E298" s="9" t="s">
        <v>1676</v>
      </c>
      <c r="F298" s="20">
        <f>SUMIFS(COOSALUD!N:N,COOSALUD!G:G,B298)</f>
        <v>0</v>
      </c>
      <c r="G298" s="20">
        <f>SUMIFS(GLOSA!N:N,GLOSA!G:G,B298)</f>
        <v>0</v>
      </c>
      <c r="H298" s="20">
        <f>SUMIFS(PAGO!N:N,PAGO!G:G,B298)</f>
        <v>0</v>
      </c>
      <c r="J298" s="20">
        <f>SUMIFS('NIT 800'!N:N,'NIT 800'!G:G,B298)</f>
        <v>0</v>
      </c>
      <c r="K298" s="20">
        <f t="shared" si="88"/>
        <v>-232185</v>
      </c>
      <c r="M298" s="20">
        <f t="shared" si="89"/>
        <v>0</v>
      </c>
    </row>
    <row r="299" spans="1:13" x14ac:dyDescent="0.25">
      <c r="A299" s="9">
        <v>892115009</v>
      </c>
      <c r="B299" s="1" t="s">
        <v>187</v>
      </c>
      <c r="C299" s="4">
        <v>45060</v>
      </c>
      <c r="D299" s="7">
        <v>42137.268067129597</v>
      </c>
      <c r="E299" s="9" t="s">
        <v>1676</v>
      </c>
      <c r="F299" s="20">
        <f>SUMIFS(COOSALUD!N:N,COOSALUD!G:G,B299)</f>
        <v>0</v>
      </c>
      <c r="G299" s="20">
        <f>SUMIFS(GLOSA!N:N,GLOSA!G:G,B299)</f>
        <v>0</v>
      </c>
      <c r="H299" s="20">
        <f>SUMIFS(PAGO!N:N,PAGO!G:G,B299)</f>
        <v>0</v>
      </c>
      <c r="J299" s="20">
        <f>SUMIFS('NIT 800'!N:N,'NIT 800'!G:G,B299)</f>
        <v>0</v>
      </c>
      <c r="K299" s="20">
        <f t="shared" si="88"/>
        <v>-45060</v>
      </c>
      <c r="M299" s="20">
        <f t="shared" si="89"/>
        <v>0</v>
      </c>
    </row>
    <row r="300" spans="1:13" x14ac:dyDescent="0.25">
      <c r="A300" s="9">
        <v>892115009</v>
      </c>
      <c r="B300" s="1" t="s">
        <v>188</v>
      </c>
      <c r="C300" s="4">
        <v>110579</v>
      </c>
      <c r="D300" s="7">
        <v>42137.625065277804</v>
      </c>
      <c r="E300" s="9" t="s">
        <v>1676</v>
      </c>
      <c r="F300" s="20">
        <f>SUMIFS(COOSALUD!N:N,COOSALUD!G:G,B300)</f>
        <v>0</v>
      </c>
      <c r="G300" s="20">
        <f>SUMIFS(GLOSA!N:N,GLOSA!G:G,B300)</f>
        <v>0</v>
      </c>
      <c r="H300" s="20">
        <f>SUMIFS(PAGO!N:N,PAGO!G:G,B300)</f>
        <v>0</v>
      </c>
      <c r="J300" s="20">
        <f>C300*-1</f>
        <v>-110579</v>
      </c>
      <c r="M300" s="20">
        <f>C300+F300+G300+H300+J300</f>
        <v>0</v>
      </c>
    </row>
    <row r="301" spans="1:13" x14ac:dyDescent="0.25">
      <c r="A301" s="9">
        <v>892115009</v>
      </c>
      <c r="B301" s="1" t="s">
        <v>189</v>
      </c>
      <c r="C301" s="4">
        <v>250390</v>
      </c>
      <c r="D301" s="7">
        <v>42139.260111955999</v>
      </c>
      <c r="E301" s="9" t="s">
        <v>1676</v>
      </c>
      <c r="F301" s="20">
        <f>SUMIFS(COOSALUD!N:N,COOSALUD!G:G,B301)</f>
        <v>0</v>
      </c>
      <c r="G301" s="20">
        <f>SUMIFS(GLOSA!N:N,GLOSA!G:G,B301)</f>
        <v>0</v>
      </c>
      <c r="H301" s="20">
        <f>SUMIFS(PAGO!N:N,PAGO!G:G,B301)</f>
        <v>0</v>
      </c>
      <c r="J301" s="20">
        <f>SUMIFS('NIT 800'!N:N,'NIT 800'!G:G,B301)</f>
        <v>0</v>
      </c>
      <c r="K301" s="20">
        <f>C301*-1</f>
        <v>-250390</v>
      </c>
      <c r="M301" s="20">
        <f>C301+F301+G301+H301+K301</f>
        <v>0</v>
      </c>
    </row>
    <row r="302" spans="1:13" x14ac:dyDescent="0.25">
      <c r="A302" s="9">
        <v>892115009</v>
      </c>
      <c r="B302" s="1" t="s">
        <v>190</v>
      </c>
      <c r="C302" s="4">
        <v>1126969</v>
      </c>
      <c r="D302" s="7">
        <v>42140.042825196797</v>
      </c>
      <c r="E302" s="9" t="s">
        <v>1676</v>
      </c>
      <c r="F302" s="20">
        <f>SUMIFS(COOSALUD!N:N,COOSALUD!G:G,B302)</f>
        <v>0</v>
      </c>
      <c r="G302" s="20">
        <f>SUMIFS(GLOSA!N:N,GLOSA!G:G,B302)</f>
        <v>0</v>
      </c>
      <c r="H302" s="20">
        <f>SUMIFS(PAGO!N:N,PAGO!G:G,B302)</f>
        <v>0</v>
      </c>
      <c r="J302" s="20">
        <f t="shared" ref="J302:J303" si="90">C302*-1</f>
        <v>-1126969</v>
      </c>
      <c r="M302" s="20">
        <f t="shared" ref="M302:M303" si="91">C302+F302+G302+H302+J302</f>
        <v>0</v>
      </c>
    </row>
    <row r="303" spans="1:13" x14ac:dyDescent="0.25">
      <c r="A303" s="9">
        <v>892115009</v>
      </c>
      <c r="B303" s="1" t="s">
        <v>191</v>
      </c>
      <c r="C303" s="4">
        <v>105482</v>
      </c>
      <c r="D303" s="7">
        <v>42141.9402114236</v>
      </c>
      <c r="E303" s="9" t="s">
        <v>1676</v>
      </c>
      <c r="F303" s="20">
        <f>SUMIFS(COOSALUD!N:N,COOSALUD!G:G,B303)</f>
        <v>0</v>
      </c>
      <c r="G303" s="20">
        <f>SUMIFS(GLOSA!N:N,GLOSA!G:G,B303)</f>
        <v>0</v>
      </c>
      <c r="H303" s="20">
        <f>SUMIFS(PAGO!N:N,PAGO!G:G,B303)</f>
        <v>0</v>
      </c>
      <c r="J303" s="20">
        <f t="shared" si="90"/>
        <v>-105482</v>
      </c>
      <c r="M303" s="20">
        <f t="shared" si="91"/>
        <v>0</v>
      </c>
    </row>
    <row r="304" spans="1:13" x14ac:dyDescent="0.25">
      <c r="A304" s="9">
        <v>892115009</v>
      </c>
      <c r="B304" s="1" t="s">
        <v>192</v>
      </c>
      <c r="C304" s="4">
        <v>45202</v>
      </c>
      <c r="D304" s="7">
        <v>42145.443042592597</v>
      </c>
      <c r="E304" s="9" t="s">
        <v>1676</v>
      </c>
      <c r="F304" s="20">
        <f>SUMIFS(COOSALUD!N:N,COOSALUD!G:G,B304)</f>
        <v>0</v>
      </c>
      <c r="G304" s="20">
        <f>SUMIFS(GLOSA!N:N,GLOSA!G:G,B304)</f>
        <v>0</v>
      </c>
      <c r="H304" s="20">
        <f>SUMIFS(PAGO!N:N,PAGO!G:G,B304)</f>
        <v>0</v>
      </c>
      <c r="J304" s="20">
        <f>SUMIFS('NIT 800'!N:N,'NIT 800'!G:G,B304)</f>
        <v>0</v>
      </c>
      <c r="K304" s="20">
        <f>C304*-1</f>
        <v>-45202</v>
      </c>
      <c r="M304" s="20">
        <f>C304+F304+G304+H304+K304</f>
        <v>0</v>
      </c>
    </row>
    <row r="305" spans="1:13" x14ac:dyDescent="0.25">
      <c r="A305" s="9">
        <v>892115009</v>
      </c>
      <c r="B305" s="1" t="s">
        <v>193</v>
      </c>
      <c r="C305" s="4">
        <v>376097</v>
      </c>
      <c r="D305" s="7">
        <v>42145.7308050926</v>
      </c>
      <c r="E305" s="9" t="s">
        <v>1676</v>
      </c>
      <c r="F305" s="20">
        <f>SUMIFS(COOSALUD!N:N,COOSALUD!G:G,B305)</f>
        <v>0</v>
      </c>
      <c r="G305" s="20">
        <f>SUMIFS(GLOSA!N:N,GLOSA!G:G,B305)</f>
        <v>0</v>
      </c>
      <c r="H305" s="20">
        <f>SUMIFS(PAGO!N:N,PAGO!G:G,B305)</f>
        <v>0</v>
      </c>
      <c r="J305" s="20">
        <f>C305*-1</f>
        <v>-376097</v>
      </c>
      <c r="M305" s="20">
        <f>C305+F305+G305+H305+J305</f>
        <v>0</v>
      </c>
    </row>
    <row r="306" spans="1:13" x14ac:dyDescent="0.25">
      <c r="A306" s="9">
        <v>892115009</v>
      </c>
      <c r="B306" s="1" t="s">
        <v>194</v>
      </c>
      <c r="C306" s="4">
        <v>228737</v>
      </c>
      <c r="D306" s="7">
        <v>42146.223859375001</v>
      </c>
      <c r="E306" s="9" t="s">
        <v>1676</v>
      </c>
      <c r="F306" s="20">
        <f>SUMIFS(COOSALUD!N:N,COOSALUD!G:G,B306)</f>
        <v>0</v>
      </c>
      <c r="G306" s="20">
        <f>SUMIFS(GLOSA!N:N,GLOSA!G:G,B306)</f>
        <v>0</v>
      </c>
      <c r="H306" s="20">
        <f>SUMIFS(PAGO!N:N,PAGO!G:G,B306)</f>
        <v>0</v>
      </c>
      <c r="J306" s="20">
        <f>SUMIFS('NIT 800'!N:N,'NIT 800'!G:G,B306)</f>
        <v>0</v>
      </c>
      <c r="K306" s="20">
        <f>C306*-1</f>
        <v>-228737</v>
      </c>
      <c r="M306" s="20">
        <f>C306+F306+G306+H306+K306</f>
        <v>0</v>
      </c>
    </row>
    <row r="307" spans="1:13" x14ac:dyDescent="0.25">
      <c r="A307" s="9">
        <v>892115009</v>
      </c>
      <c r="B307" s="1" t="s">
        <v>195</v>
      </c>
      <c r="C307" s="4">
        <v>122427</v>
      </c>
      <c r="D307" s="7">
        <v>42146.757840011604</v>
      </c>
      <c r="E307" s="9" t="s">
        <v>1676</v>
      </c>
      <c r="F307" s="20">
        <f>SUMIFS(COOSALUD!N:N,COOSALUD!G:G,B307)</f>
        <v>0</v>
      </c>
      <c r="G307" s="20">
        <f>SUMIFS(GLOSA!N:N,GLOSA!G:G,B307)</f>
        <v>0</v>
      </c>
      <c r="H307" s="20">
        <f>SUMIFS(PAGO!N:N,PAGO!G:G,B307)</f>
        <v>0</v>
      </c>
      <c r="J307" s="20">
        <f>C307*-1</f>
        <v>-122427</v>
      </c>
      <c r="M307" s="20">
        <f>C307+F307+G307+H307+J307</f>
        <v>0</v>
      </c>
    </row>
    <row r="308" spans="1:13" x14ac:dyDescent="0.25">
      <c r="A308" s="9">
        <v>892115009</v>
      </c>
      <c r="B308" s="1" t="s">
        <v>196</v>
      </c>
      <c r="C308" s="4">
        <v>52186</v>
      </c>
      <c r="D308" s="7">
        <v>42146.780699502298</v>
      </c>
      <c r="E308" s="9" t="s">
        <v>1676</v>
      </c>
      <c r="F308" s="20">
        <f>SUMIFS(COOSALUD!N:N,COOSALUD!G:G,B308)</f>
        <v>0</v>
      </c>
      <c r="G308" s="20">
        <f>SUMIFS(GLOSA!N:N,GLOSA!G:G,B308)</f>
        <v>0</v>
      </c>
      <c r="H308" s="20">
        <f>SUMIFS(PAGO!N:N,PAGO!G:G,B308)</f>
        <v>0</v>
      </c>
      <c r="J308" s="20">
        <f>SUMIFS('NIT 800'!N:N,'NIT 800'!G:G,B308)</f>
        <v>0</v>
      </c>
      <c r="K308" s="20">
        <f t="shared" ref="K308:K339" si="92">C308*-1</f>
        <v>-52186</v>
      </c>
      <c r="M308" s="20">
        <f t="shared" ref="M308:M339" si="93">C308+F308+G308+H308+K308</f>
        <v>0</v>
      </c>
    </row>
    <row r="309" spans="1:13" x14ac:dyDescent="0.25">
      <c r="A309" s="9">
        <v>892115009</v>
      </c>
      <c r="B309" s="1" t="s">
        <v>197</v>
      </c>
      <c r="C309" s="4">
        <v>656731</v>
      </c>
      <c r="D309" s="7">
        <v>42146.9479166319</v>
      </c>
      <c r="E309" s="9" t="s">
        <v>1676</v>
      </c>
      <c r="F309" s="20">
        <f>SUMIFS(COOSALUD!N:N,COOSALUD!G:G,B309)</f>
        <v>0</v>
      </c>
      <c r="G309" s="20">
        <f>SUMIFS(GLOSA!N:N,GLOSA!G:G,B309)</f>
        <v>0</v>
      </c>
      <c r="H309" s="20">
        <f>SUMIFS(PAGO!N:N,PAGO!G:G,B309)</f>
        <v>0</v>
      </c>
      <c r="J309" s="20">
        <f>SUMIFS('NIT 800'!N:N,'NIT 800'!G:G,B309)</f>
        <v>0</v>
      </c>
      <c r="K309" s="20">
        <f t="shared" si="92"/>
        <v>-656731</v>
      </c>
      <c r="M309" s="20">
        <f t="shared" si="93"/>
        <v>0</v>
      </c>
    </row>
    <row r="310" spans="1:13" x14ac:dyDescent="0.25">
      <c r="A310" s="9">
        <v>892115009</v>
      </c>
      <c r="B310" s="1" t="s">
        <v>198</v>
      </c>
      <c r="C310" s="4">
        <v>74337</v>
      </c>
      <c r="D310" s="7">
        <v>42147.0070676736</v>
      </c>
      <c r="E310" s="9" t="s">
        <v>1676</v>
      </c>
      <c r="F310" s="20">
        <f>SUMIFS(COOSALUD!N:N,COOSALUD!G:G,B310)</f>
        <v>0</v>
      </c>
      <c r="G310" s="20">
        <f>SUMIFS(GLOSA!N:N,GLOSA!G:G,B310)</f>
        <v>0</v>
      </c>
      <c r="H310" s="20">
        <f>SUMIFS(PAGO!N:N,PAGO!G:G,B310)</f>
        <v>0</v>
      </c>
      <c r="J310" s="20">
        <f>SUMIFS('NIT 800'!N:N,'NIT 800'!G:G,B310)</f>
        <v>0</v>
      </c>
      <c r="K310" s="20">
        <f t="shared" si="92"/>
        <v>-74337</v>
      </c>
      <c r="M310" s="20">
        <f t="shared" si="93"/>
        <v>0</v>
      </c>
    </row>
    <row r="311" spans="1:13" x14ac:dyDescent="0.25">
      <c r="A311" s="9">
        <v>892115009</v>
      </c>
      <c r="B311" s="1" t="s">
        <v>199</v>
      </c>
      <c r="C311" s="4">
        <v>330987</v>
      </c>
      <c r="D311" s="7">
        <v>42147.035791169001</v>
      </c>
      <c r="E311" s="9" t="s">
        <v>1676</v>
      </c>
      <c r="F311" s="20">
        <f>SUMIFS(COOSALUD!N:N,COOSALUD!G:G,B311)</f>
        <v>0</v>
      </c>
      <c r="G311" s="20">
        <f>SUMIFS(GLOSA!N:N,GLOSA!G:G,B311)</f>
        <v>0</v>
      </c>
      <c r="H311" s="20">
        <f>SUMIFS(PAGO!N:N,PAGO!G:G,B311)</f>
        <v>0</v>
      </c>
      <c r="J311" s="20">
        <f>SUMIFS('NIT 800'!N:N,'NIT 800'!G:G,B311)</f>
        <v>0</v>
      </c>
      <c r="K311" s="20">
        <f t="shared" si="92"/>
        <v>-330987</v>
      </c>
      <c r="M311" s="20">
        <f t="shared" si="93"/>
        <v>0</v>
      </c>
    </row>
    <row r="312" spans="1:13" x14ac:dyDescent="0.25">
      <c r="A312" s="9">
        <v>892115009</v>
      </c>
      <c r="B312" s="1" t="s">
        <v>200</v>
      </c>
      <c r="C312" s="4">
        <v>280727</v>
      </c>
      <c r="D312" s="7">
        <v>42124.405245949099</v>
      </c>
      <c r="E312" s="9" t="s">
        <v>1676</v>
      </c>
      <c r="F312" s="20">
        <f>SUMIFS(COOSALUD!N:N,COOSALUD!G:G,B312)</f>
        <v>0</v>
      </c>
      <c r="G312" s="20">
        <f>SUMIFS(GLOSA!N:N,GLOSA!G:G,B312)</f>
        <v>0</v>
      </c>
      <c r="H312" s="20">
        <f>SUMIFS(PAGO!N:N,PAGO!G:G,B312)</f>
        <v>0</v>
      </c>
      <c r="J312" s="20">
        <f>SUMIFS('NIT 800'!N:N,'NIT 800'!G:G,B312)</f>
        <v>0</v>
      </c>
      <c r="K312" s="20">
        <f t="shared" si="92"/>
        <v>-280727</v>
      </c>
      <c r="M312" s="20">
        <f t="shared" si="93"/>
        <v>0</v>
      </c>
    </row>
    <row r="313" spans="1:13" x14ac:dyDescent="0.25">
      <c r="A313" s="9">
        <v>892115009</v>
      </c>
      <c r="B313" s="1" t="s">
        <v>201</v>
      </c>
      <c r="C313" s="4">
        <v>37200</v>
      </c>
      <c r="D313" s="7">
        <v>42130.560704432901</v>
      </c>
      <c r="E313" s="9" t="s">
        <v>1676</v>
      </c>
      <c r="F313" s="20">
        <f>SUMIFS(COOSALUD!N:N,COOSALUD!G:G,B313)</f>
        <v>0</v>
      </c>
      <c r="G313" s="20">
        <f>SUMIFS(GLOSA!N:N,GLOSA!G:G,B313)</f>
        <v>0</v>
      </c>
      <c r="H313" s="20">
        <f>SUMIFS(PAGO!N:N,PAGO!G:G,B313)</f>
        <v>0</v>
      </c>
      <c r="J313" s="20">
        <f>SUMIFS('NIT 800'!N:N,'NIT 800'!G:G,B313)</f>
        <v>0</v>
      </c>
      <c r="K313" s="20">
        <f t="shared" si="92"/>
        <v>-37200</v>
      </c>
      <c r="M313" s="20">
        <f t="shared" si="93"/>
        <v>0</v>
      </c>
    </row>
    <row r="314" spans="1:13" x14ac:dyDescent="0.25">
      <c r="A314" s="9">
        <v>892115009</v>
      </c>
      <c r="B314" s="1" t="s">
        <v>202</v>
      </c>
      <c r="C314" s="4">
        <v>37200</v>
      </c>
      <c r="D314" s="7">
        <v>42149.306808911999</v>
      </c>
      <c r="E314" s="9" t="s">
        <v>1676</v>
      </c>
      <c r="F314" s="20">
        <f>SUMIFS(COOSALUD!N:N,COOSALUD!G:G,B314)</f>
        <v>0</v>
      </c>
      <c r="G314" s="20">
        <f>SUMIFS(GLOSA!N:N,GLOSA!G:G,B314)</f>
        <v>0</v>
      </c>
      <c r="H314" s="20">
        <f>SUMIFS(PAGO!N:N,PAGO!G:G,B314)</f>
        <v>0</v>
      </c>
      <c r="J314" s="20">
        <f>SUMIFS('NIT 800'!N:N,'NIT 800'!G:G,B314)</f>
        <v>0</v>
      </c>
      <c r="K314" s="20">
        <f t="shared" si="92"/>
        <v>-37200</v>
      </c>
      <c r="M314" s="20">
        <f t="shared" si="93"/>
        <v>0</v>
      </c>
    </row>
    <row r="315" spans="1:13" x14ac:dyDescent="0.25">
      <c r="A315" s="9">
        <v>892115009</v>
      </c>
      <c r="B315" s="1" t="s">
        <v>203</v>
      </c>
      <c r="C315" s="4">
        <v>37200</v>
      </c>
      <c r="D315" s="7">
        <v>42151.565589386599</v>
      </c>
      <c r="E315" s="9" t="s">
        <v>1676</v>
      </c>
      <c r="F315" s="20">
        <f>SUMIFS(COOSALUD!N:N,COOSALUD!G:G,B315)</f>
        <v>0</v>
      </c>
      <c r="G315" s="20">
        <f>SUMIFS(GLOSA!N:N,GLOSA!G:G,B315)</f>
        <v>0</v>
      </c>
      <c r="H315" s="20">
        <f>SUMIFS(PAGO!N:N,PAGO!G:G,B315)</f>
        <v>0</v>
      </c>
      <c r="J315" s="20">
        <f>SUMIFS('NIT 800'!N:N,'NIT 800'!G:G,B315)</f>
        <v>0</v>
      </c>
      <c r="K315" s="20">
        <f t="shared" si="92"/>
        <v>-37200</v>
      </c>
      <c r="M315" s="20">
        <f t="shared" si="93"/>
        <v>0</v>
      </c>
    </row>
    <row r="316" spans="1:13" x14ac:dyDescent="0.25">
      <c r="A316" s="9">
        <v>892115009</v>
      </c>
      <c r="B316" s="1" t="s">
        <v>204</v>
      </c>
      <c r="C316" s="4">
        <v>37200</v>
      </c>
      <c r="D316" s="7">
        <v>42152.310558912002</v>
      </c>
      <c r="E316" s="9" t="s">
        <v>1676</v>
      </c>
      <c r="F316" s="20">
        <f>SUMIFS(COOSALUD!N:N,COOSALUD!G:G,B316)</f>
        <v>0</v>
      </c>
      <c r="G316" s="20">
        <f>SUMIFS(GLOSA!N:N,GLOSA!G:G,B316)</f>
        <v>0</v>
      </c>
      <c r="H316" s="20">
        <f>SUMIFS(PAGO!N:N,PAGO!G:G,B316)</f>
        <v>0</v>
      </c>
      <c r="J316" s="20">
        <f>SUMIFS('NIT 800'!N:N,'NIT 800'!G:G,B316)</f>
        <v>0</v>
      </c>
      <c r="K316" s="20">
        <f t="shared" si="92"/>
        <v>-37200</v>
      </c>
      <c r="M316" s="20">
        <f t="shared" si="93"/>
        <v>0</v>
      </c>
    </row>
    <row r="317" spans="1:13" x14ac:dyDescent="0.25">
      <c r="A317" s="9">
        <v>892115009</v>
      </c>
      <c r="B317" s="1" t="s">
        <v>205</v>
      </c>
      <c r="C317" s="4">
        <v>37200</v>
      </c>
      <c r="D317" s="7">
        <v>42153.329530590301</v>
      </c>
      <c r="E317" s="9" t="s">
        <v>1676</v>
      </c>
      <c r="F317" s="20">
        <f>SUMIFS(COOSALUD!N:N,COOSALUD!G:G,B317)</f>
        <v>0</v>
      </c>
      <c r="G317" s="20">
        <f>SUMIFS(GLOSA!N:N,GLOSA!G:G,B317)</f>
        <v>0</v>
      </c>
      <c r="H317" s="20">
        <f>SUMIFS(PAGO!N:N,PAGO!G:G,B317)</f>
        <v>0</v>
      </c>
      <c r="J317" s="20">
        <f>SUMIFS('NIT 800'!N:N,'NIT 800'!G:G,B317)</f>
        <v>0</v>
      </c>
      <c r="K317" s="20">
        <f t="shared" si="92"/>
        <v>-37200</v>
      </c>
      <c r="M317" s="20">
        <f t="shared" si="93"/>
        <v>0</v>
      </c>
    </row>
    <row r="318" spans="1:13" x14ac:dyDescent="0.25">
      <c r="A318" s="9">
        <v>892115009</v>
      </c>
      <c r="B318" s="1" t="s">
        <v>206</v>
      </c>
      <c r="C318" s="4">
        <v>106063</v>
      </c>
      <c r="D318" s="7">
        <v>42144.562124999997</v>
      </c>
      <c r="E318" s="9" t="s">
        <v>1676</v>
      </c>
      <c r="F318" s="20">
        <f>SUMIFS(COOSALUD!N:N,COOSALUD!G:G,B318)</f>
        <v>0</v>
      </c>
      <c r="G318" s="20">
        <f>SUMIFS(GLOSA!N:N,GLOSA!G:G,B318)</f>
        <v>0</v>
      </c>
      <c r="H318" s="20">
        <f>SUMIFS(PAGO!N:N,PAGO!G:G,B318)</f>
        <v>0</v>
      </c>
      <c r="J318" s="20">
        <f>SUMIFS('NIT 800'!N:N,'NIT 800'!G:G,B318)</f>
        <v>0</v>
      </c>
      <c r="K318" s="20">
        <f t="shared" si="92"/>
        <v>-106063</v>
      </c>
      <c r="M318" s="20">
        <f t="shared" si="93"/>
        <v>0</v>
      </c>
    </row>
    <row r="319" spans="1:13" x14ac:dyDescent="0.25">
      <c r="A319" s="9">
        <v>892115009</v>
      </c>
      <c r="B319" s="1" t="s">
        <v>207</v>
      </c>
      <c r="C319" s="4">
        <v>64444</v>
      </c>
      <c r="D319" s="7">
        <v>42151.236499039398</v>
      </c>
      <c r="E319" s="9" t="s">
        <v>1676</v>
      </c>
      <c r="F319" s="20">
        <f>SUMIFS(COOSALUD!N:N,COOSALUD!G:G,B319)</f>
        <v>0</v>
      </c>
      <c r="G319" s="20">
        <f>SUMIFS(GLOSA!N:N,GLOSA!G:G,B319)</f>
        <v>0</v>
      </c>
      <c r="H319" s="20">
        <f>SUMIFS(PAGO!N:N,PAGO!G:G,B319)</f>
        <v>0</v>
      </c>
      <c r="J319" s="20">
        <f>SUMIFS('NIT 800'!N:N,'NIT 800'!G:G,B319)</f>
        <v>0</v>
      </c>
      <c r="K319" s="20">
        <f t="shared" si="92"/>
        <v>-64444</v>
      </c>
      <c r="M319" s="20">
        <f t="shared" si="93"/>
        <v>0</v>
      </c>
    </row>
    <row r="320" spans="1:13" x14ac:dyDescent="0.25">
      <c r="A320" s="9">
        <v>892115009</v>
      </c>
      <c r="B320" s="1" t="s">
        <v>208</v>
      </c>
      <c r="C320" s="4">
        <v>893700</v>
      </c>
      <c r="D320" s="7">
        <v>42151.721358599498</v>
      </c>
      <c r="E320" s="9" t="s">
        <v>1676</v>
      </c>
      <c r="F320" s="20">
        <f>SUMIFS(COOSALUD!N:N,COOSALUD!G:G,B320)</f>
        <v>0</v>
      </c>
      <c r="G320" s="20">
        <f>SUMIFS(GLOSA!N:N,GLOSA!G:G,B320)</f>
        <v>0</v>
      </c>
      <c r="H320" s="20">
        <f>SUMIFS(PAGO!N:N,PAGO!G:G,B320)</f>
        <v>0</v>
      </c>
      <c r="J320" s="20">
        <f>SUMIFS('NIT 800'!N:N,'NIT 800'!G:G,B320)</f>
        <v>0</v>
      </c>
      <c r="K320" s="20">
        <f t="shared" si="92"/>
        <v>-893700</v>
      </c>
      <c r="M320" s="20">
        <f t="shared" si="93"/>
        <v>0</v>
      </c>
    </row>
    <row r="321" spans="1:13" x14ac:dyDescent="0.25">
      <c r="A321" s="9">
        <v>892115009</v>
      </c>
      <c r="B321" s="1" t="s">
        <v>209</v>
      </c>
      <c r="C321" s="4">
        <v>674361</v>
      </c>
      <c r="D321" s="7">
        <v>42152.478768599503</v>
      </c>
      <c r="E321" s="9" t="s">
        <v>1676</v>
      </c>
      <c r="F321" s="20">
        <f>SUMIFS(COOSALUD!N:N,COOSALUD!G:G,B321)</f>
        <v>0</v>
      </c>
      <c r="G321" s="20">
        <f>SUMIFS(GLOSA!N:N,GLOSA!G:G,B321)</f>
        <v>0</v>
      </c>
      <c r="H321" s="20">
        <f>SUMIFS(PAGO!N:N,PAGO!G:G,B321)</f>
        <v>0</v>
      </c>
      <c r="J321" s="20">
        <f>SUMIFS('NIT 800'!N:N,'NIT 800'!G:G,B321)</f>
        <v>0</v>
      </c>
      <c r="K321" s="20">
        <f t="shared" si="92"/>
        <v>-674361</v>
      </c>
      <c r="M321" s="20">
        <f t="shared" si="93"/>
        <v>0</v>
      </c>
    </row>
    <row r="322" spans="1:13" x14ac:dyDescent="0.25">
      <c r="A322" s="9">
        <v>892115009</v>
      </c>
      <c r="B322" s="1" t="s">
        <v>210</v>
      </c>
      <c r="C322" s="4">
        <v>577141</v>
      </c>
      <c r="D322" s="7">
        <v>42152.536049536997</v>
      </c>
      <c r="E322" s="9" t="s">
        <v>1676</v>
      </c>
      <c r="F322" s="20">
        <f>SUMIFS(COOSALUD!N:N,COOSALUD!G:G,B322)</f>
        <v>0</v>
      </c>
      <c r="G322" s="20">
        <f>SUMIFS(GLOSA!N:N,GLOSA!G:G,B322)</f>
        <v>0</v>
      </c>
      <c r="H322" s="20">
        <f>SUMIFS(PAGO!N:N,PAGO!G:G,B322)</f>
        <v>0</v>
      </c>
      <c r="J322" s="20">
        <f>SUMIFS('NIT 800'!N:N,'NIT 800'!G:G,B322)</f>
        <v>0</v>
      </c>
      <c r="K322" s="20">
        <f t="shared" si="92"/>
        <v>-577141</v>
      </c>
      <c r="M322" s="20">
        <f t="shared" si="93"/>
        <v>0</v>
      </c>
    </row>
    <row r="323" spans="1:13" x14ac:dyDescent="0.25">
      <c r="A323" s="9">
        <v>892115009</v>
      </c>
      <c r="B323" s="1" t="s">
        <v>211</v>
      </c>
      <c r="C323" s="4">
        <v>147617</v>
      </c>
      <c r="D323" s="7">
        <v>42153.622586689802</v>
      </c>
      <c r="E323" s="9" t="s">
        <v>1676</v>
      </c>
      <c r="F323" s="20">
        <f>SUMIFS(COOSALUD!N:N,COOSALUD!G:G,B323)</f>
        <v>0</v>
      </c>
      <c r="G323" s="20">
        <f>SUMIFS(GLOSA!N:N,GLOSA!G:G,B323)</f>
        <v>0</v>
      </c>
      <c r="H323" s="20">
        <f>SUMIFS(PAGO!N:N,PAGO!G:G,B323)</f>
        <v>0</v>
      </c>
      <c r="J323" s="20">
        <f>SUMIFS('NIT 800'!N:N,'NIT 800'!G:G,B323)</f>
        <v>0</v>
      </c>
      <c r="K323" s="20">
        <f t="shared" si="92"/>
        <v>-147617</v>
      </c>
      <c r="M323" s="20">
        <f t="shared" si="93"/>
        <v>0</v>
      </c>
    </row>
    <row r="324" spans="1:13" x14ac:dyDescent="0.25">
      <c r="A324" s="9">
        <v>892115009</v>
      </c>
      <c r="B324" s="1" t="s">
        <v>212</v>
      </c>
      <c r="C324" s="4">
        <v>215827</v>
      </c>
      <c r="D324" s="7">
        <v>42154.389075497696</v>
      </c>
      <c r="E324" s="9" t="s">
        <v>1676</v>
      </c>
      <c r="F324" s="20">
        <f>SUMIFS(COOSALUD!N:N,COOSALUD!G:G,B324)</f>
        <v>0</v>
      </c>
      <c r="G324" s="20">
        <f>SUMIFS(GLOSA!N:N,GLOSA!G:G,B324)</f>
        <v>0</v>
      </c>
      <c r="H324" s="20">
        <f>SUMIFS(PAGO!N:N,PAGO!G:G,B324)</f>
        <v>0</v>
      </c>
      <c r="J324" s="20">
        <f>SUMIFS('NIT 800'!N:N,'NIT 800'!G:G,B324)</f>
        <v>0</v>
      </c>
      <c r="K324" s="20">
        <f t="shared" si="92"/>
        <v>-215827</v>
      </c>
      <c r="M324" s="20">
        <f t="shared" si="93"/>
        <v>0</v>
      </c>
    </row>
    <row r="325" spans="1:13" x14ac:dyDescent="0.25">
      <c r="A325" s="9">
        <v>892115009</v>
      </c>
      <c r="B325" s="1" t="s">
        <v>213</v>
      </c>
      <c r="C325" s="4">
        <v>214197</v>
      </c>
      <c r="D325" s="7">
        <v>42155.021293669</v>
      </c>
      <c r="E325" s="9" t="s">
        <v>1676</v>
      </c>
      <c r="F325" s="20">
        <f>SUMIFS(COOSALUD!N:N,COOSALUD!G:G,B325)</f>
        <v>0</v>
      </c>
      <c r="G325" s="20">
        <f>SUMIFS(GLOSA!N:N,GLOSA!G:G,B325)</f>
        <v>0</v>
      </c>
      <c r="H325" s="20">
        <f>SUMIFS(PAGO!N:N,PAGO!G:G,B325)</f>
        <v>0</v>
      </c>
      <c r="J325" s="20">
        <f>SUMIFS('NIT 800'!N:N,'NIT 800'!G:G,B325)</f>
        <v>0</v>
      </c>
      <c r="K325" s="20">
        <f t="shared" si="92"/>
        <v>-214197</v>
      </c>
      <c r="M325" s="20">
        <f t="shared" si="93"/>
        <v>0</v>
      </c>
    </row>
    <row r="326" spans="1:13" x14ac:dyDescent="0.25">
      <c r="A326" s="9">
        <v>892115009</v>
      </c>
      <c r="B326" s="1" t="s">
        <v>214</v>
      </c>
      <c r="C326" s="4">
        <v>478333</v>
      </c>
      <c r="D326" s="7">
        <v>42155.619423460601</v>
      </c>
      <c r="E326" s="9" t="s">
        <v>1676</v>
      </c>
      <c r="F326" s="20">
        <f>SUMIFS(COOSALUD!N:N,COOSALUD!G:G,B326)</f>
        <v>0</v>
      </c>
      <c r="G326" s="20">
        <f>SUMIFS(GLOSA!N:N,GLOSA!G:G,B326)</f>
        <v>0</v>
      </c>
      <c r="H326" s="20">
        <f>SUMIFS(PAGO!N:N,PAGO!G:G,B326)</f>
        <v>0</v>
      </c>
      <c r="J326" s="20">
        <f>SUMIFS('NIT 800'!N:N,'NIT 800'!G:G,B326)</f>
        <v>0</v>
      </c>
      <c r="K326" s="20">
        <f t="shared" si="92"/>
        <v>-478333</v>
      </c>
      <c r="M326" s="20">
        <f t="shared" si="93"/>
        <v>0</v>
      </c>
    </row>
    <row r="327" spans="1:13" x14ac:dyDescent="0.25">
      <c r="A327" s="9">
        <v>892115009</v>
      </c>
      <c r="B327" s="1" t="s">
        <v>215</v>
      </c>
      <c r="C327" s="4">
        <v>318280</v>
      </c>
      <c r="D327" s="7">
        <v>42155.639606828699</v>
      </c>
      <c r="E327" s="9" t="s">
        <v>1676</v>
      </c>
      <c r="F327" s="20">
        <f>SUMIFS(COOSALUD!N:N,COOSALUD!G:G,B327)</f>
        <v>0</v>
      </c>
      <c r="G327" s="20">
        <f>SUMIFS(GLOSA!N:N,GLOSA!G:G,B327)</f>
        <v>0</v>
      </c>
      <c r="H327" s="20">
        <f>SUMIFS(PAGO!N:N,PAGO!G:G,B327)</f>
        <v>0</v>
      </c>
      <c r="J327" s="20">
        <f>SUMIFS('NIT 800'!N:N,'NIT 800'!G:G,B327)</f>
        <v>0</v>
      </c>
      <c r="K327" s="20">
        <f t="shared" si="92"/>
        <v>-318280</v>
      </c>
      <c r="M327" s="20">
        <f t="shared" si="93"/>
        <v>0</v>
      </c>
    </row>
    <row r="328" spans="1:13" x14ac:dyDescent="0.25">
      <c r="A328" s="9">
        <v>892115009</v>
      </c>
      <c r="B328" s="1" t="s">
        <v>216</v>
      </c>
      <c r="C328" s="4">
        <v>205807</v>
      </c>
      <c r="D328" s="7">
        <v>42155.770109456003</v>
      </c>
      <c r="E328" s="9" t="s">
        <v>1676</v>
      </c>
      <c r="F328" s="20">
        <f>SUMIFS(COOSALUD!N:N,COOSALUD!G:G,B328)</f>
        <v>0</v>
      </c>
      <c r="G328" s="20">
        <f>SUMIFS(GLOSA!N:N,GLOSA!G:G,B328)</f>
        <v>0</v>
      </c>
      <c r="H328" s="20">
        <f>SUMIFS(PAGO!N:N,PAGO!G:G,B328)</f>
        <v>0</v>
      </c>
      <c r="J328" s="20">
        <f>SUMIFS('NIT 800'!N:N,'NIT 800'!G:G,B328)</f>
        <v>0</v>
      </c>
      <c r="K328" s="20">
        <f t="shared" si="92"/>
        <v>-205807</v>
      </c>
      <c r="M328" s="20">
        <f t="shared" si="93"/>
        <v>0</v>
      </c>
    </row>
    <row r="329" spans="1:13" x14ac:dyDescent="0.25">
      <c r="A329" s="9">
        <v>892115009</v>
      </c>
      <c r="B329" s="1" t="s">
        <v>217</v>
      </c>
      <c r="C329" s="4">
        <v>549873</v>
      </c>
      <c r="D329" s="7">
        <v>42155.858380092599</v>
      </c>
      <c r="E329" s="9" t="s">
        <v>1676</v>
      </c>
      <c r="F329" s="20">
        <f>SUMIFS(COOSALUD!N:N,COOSALUD!G:G,B329)</f>
        <v>0</v>
      </c>
      <c r="G329" s="20">
        <f>SUMIFS(GLOSA!N:N,GLOSA!G:G,B329)</f>
        <v>0</v>
      </c>
      <c r="H329" s="20">
        <f>SUMIFS(PAGO!N:N,PAGO!G:G,B329)</f>
        <v>0</v>
      </c>
      <c r="J329" s="20">
        <f>SUMIFS('NIT 800'!N:N,'NIT 800'!G:G,B329)</f>
        <v>0</v>
      </c>
      <c r="K329" s="20">
        <f t="shared" si="92"/>
        <v>-549873</v>
      </c>
      <c r="M329" s="20">
        <f t="shared" si="93"/>
        <v>0</v>
      </c>
    </row>
    <row r="330" spans="1:13" x14ac:dyDescent="0.25">
      <c r="A330" s="9">
        <v>892115009</v>
      </c>
      <c r="B330" s="1" t="s">
        <v>218</v>
      </c>
      <c r="C330" s="4">
        <v>101200</v>
      </c>
      <c r="D330" s="7">
        <v>42111.563100844898</v>
      </c>
      <c r="E330" s="9" t="s">
        <v>1676</v>
      </c>
      <c r="F330" s="20">
        <f>SUMIFS(COOSALUD!N:N,COOSALUD!G:G,B330)</f>
        <v>0</v>
      </c>
      <c r="G330" s="20">
        <f>SUMIFS(GLOSA!N:N,GLOSA!G:G,B330)</f>
        <v>0</v>
      </c>
      <c r="H330" s="20">
        <f>SUMIFS(PAGO!N:N,PAGO!G:G,B330)</f>
        <v>0</v>
      </c>
      <c r="J330" s="20">
        <f>SUMIFS('NIT 800'!N:N,'NIT 800'!G:G,B330)</f>
        <v>0</v>
      </c>
      <c r="K330" s="20">
        <f t="shared" si="92"/>
        <v>-101200</v>
      </c>
      <c r="M330" s="20">
        <f t="shared" si="93"/>
        <v>0</v>
      </c>
    </row>
    <row r="331" spans="1:13" x14ac:dyDescent="0.25">
      <c r="A331" s="9">
        <v>892115009</v>
      </c>
      <c r="B331" s="1" t="s">
        <v>219</v>
      </c>
      <c r="C331" s="4">
        <v>37200</v>
      </c>
      <c r="D331" s="7">
        <v>42171.427240821802</v>
      </c>
      <c r="E331" s="9" t="s">
        <v>1676</v>
      </c>
      <c r="F331" s="20">
        <f>SUMIFS(COOSALUD!N:N,COOSALUD!G:G,B331)</f>
        <v>0</v>
      </c>
      <c r="G331" s="20">
        <f>SUMIFS(GLOSA!N:N,GLOSA!G:G,B331)</f>
        <v>0</v>
      </c>
      <c r="H331" s="20">
        <f>SUMIFS(PAGO!N:N,PAGO!G:G,B331)</f>
        <v>0</v>
      </c>
      <c r="J331" s="20">
        <f>SUMIFS('NIT 800'!N:N,'NIT 800'!G:G,B331)</f>
        <v>0</v>
      </c>
      <c r="K331" s="20">
        <f t="shared" si="92"/>
        <v>-37200</v>
      </c>
      <c r="M331" s="20">
        <f t="shared" si="93"/>
        <v>0</v>
      </c>
    </row>
    <row r="332" spans="1:13" x14ac:dyDescent="0.25">
      <c r="A332" s="9">
        <v>892115009</v>
      </c>
      <c r="B332" s="1" t="s">
        <v>220</v>
      </c>
      <c r="C332" s="4">
        <v>37200</v>
      </c>
      <c r="D332" s="7">
        <v>42172.5733636574</v>
      </c>
      <c r="E332" s="9" t="s">
        <v>1676</v>
      </c>
      <c r="F332" s="20">
        <f>SUMIFS(COOSALUD!N:N,COOSALUD!G:G,B332)</f>
        <v>0</v>
      </c>
      <c r="G332" s="20">
        <f>SUMIFS(GLOSA!N:N,GLOSA!G:G,B332)</f>
        <v>0</v>
      </c>
      <c r="H332" s="20">
        <f>SUMIFS(PAGO!N:N,PAGO!G:G,B332)</f>
        <v>0</v>
      </c>
      <c r="J332" s="20">
        <f>SUMIFS('NIT 800'!N:N,'NIT 800'!G:G,B332)</f>
        <v>0</v>
      </c>
      <c r="K332" s="20">
        <f t="shared" si="92"/>
        <v>-37200</v>
      </c>
      <c r="M332" s="20">
        <f t="shared" si="93"/>
        <v>0</v>
      </c>
    </row>
    <row r="333" spans="1:13" x14ac:dyDescent="0.25">
      <c r="A333" s="9">
        <v>892115009</v>
      </c>
      <c r="B333" s="1" t="s">
        <v>221</v>
      </c>
      <c r="C333" s="4">
        <v>37200</v>
      </c>
      <c r="D333" s="7">
        <v>42178.3435628472</v>
      </c>
      <c r="E333" s="9" t="s">
        <v>1676</v>
      </c>
      <c r="F333" s="20">
        <f>SUMIFS(COOSALUD!N:N,COOSALUD!G:G,B333)</f>
        <v>0</v>
      </c>
      <c r="G333" s="20">
        <f>SUMIFS(GLOSA!N:N,GLOSA!G:G,B333)</f>
        <v>0</v>
      </c>
      <c r="H333" s="20">
        <f>SUMIFS(PAGO!N:N,PAGO!G:G,B333)</f>
        <v>0</v>
      </c>
      <c r="J333" s="20">
        <f>SUMIFS('NIT 800'!N:N,'NIT 800'!G:G,B333)</f>
        <v>0</v>
      </c>
      <c r="K333" s="20">
        <f t="shared" si="92"/>
        <v>-37200</v>
      </c>
      <c r="M333" s="20">
        <f t="shared" si="93"/>
        <v>0</v>
      </c>
    </row>
    <row r="334" spans="1:13" x14ac:dyDescent="0.25">
      <c r="A334" s="9">
        <v>892115009</v>
      </c>
      <c r="B334" s="1" t="s">
        <v>222</v>
      </c>
      <c r="C334" s="4">
        <v>37200</v>
      </c>
      <c r="D334" s="7">
        <v>42185.589899652798</v>
      </c>
      <c r="E334" s="9" t="s">
        <v>1676</v>
      </c>
      <c r="F334" s="20">
        <f>SUMIFS(COOSALUD!N:N,COOSALUD!G:G,B334)</f>
        <v>0</v>
      </c>
      <c r="G334" s="20">
        <f>SUMIFS(GLOSA!N:N,GLOSA!G:G,B334)</f>
        <v>0</v>
      </c>
      <c r="H334" s="20">
        <f>SUMIFS(PAGO!N:N,PAGO!G:G,B334)</f>
        <v>0</v>
      </c>
      <c r="J334" s="20">
        <f>SUMIFS('NIT 800'!N:N,'NIT 800'!G:G,B334)</f>
        <v>0</v>
      </c>
      <c r="K334" s="20">
        <f t="shared" si="92"/>
        <v>-37200</v>
      </c>
      <c r="M334" s="20">
        <f t="shared" si="93"/>
        <v>0</v>
      </c>
    </row>
    <row r="335" spans="1:13" x14ac:dyDescent="0.25">
      <c r="A335" s="9">
        <v>892115009</v>
      </c>
      <c r="B335" s="1" t="s">
        <v>223</v>
      </c>
      <c r="C335" s="4">
        <v>101200</v>
      </c>
      <c r="D335" s="7">
        <v>42100.569931400503</v>
      </c>
      <c r="E335" s="9" t="s">
        <v>1676</v>
      </c>
      <c r="F335" s="20">
        <f>SUMIFS(COOSALUD!N:N,COOSALUD!G:G,B335)</f>
        <v>0</v>
      </c>
      <c r="G335" s="20">
        <f>SUMIFS(GLOSA!N:N,GLOSA!G:G,B335)</f>
        <v>0</v>
      </c>
      <c r="H335" s="20">
        <f>SUMIFS(PAGO!N:N,PAGO!G:G,B335)</f>
        <v>0</v>
      </c>
      <c r="J335" s="20">
        <f>SUMIFS('NIT 800'!N:N,'NIT 800'!G:G,B335)</f>
        <v>0</v>
      </c>
      <c r="K335" s="20">
        <f t="shared" si="92"/>
        <v>-101200</v>
      </c>
      <c r="M335" s="20">
        <f t="shared" si="93"/>
        <v>0</v>
      </c>
    </row>
    <row r="336" spans="1:13" x14ac:dyDescent="0.25">
      <c r="A336" s="9">
        <v>892115009</v>
      </c>
      <c r="B336" s="1" t="s">
        <v>224</v>
      </c>
      <c r="C336" s="4">
        <v>101200</v>
      </c>
      <c r="D336" s="7">
        <v>42111.578843865696</v>
      </c>
      <c r="E336" s="9" t="s">
        <v>1676</v>
      </c>
      <c r="F336" s="20">
        <f>SUMIFS(COOSALUD!N:N,COOSALUD!G:G,B336)</f>
        <v>0</v>
      </c>
      <c r="G336" s="20">
        <f>SUMIFS(GLOSA!N:N,GLOSA!G:G,B336)</f>
        <v>0</v>
      </c>
      <c r="H336" s="20">
        <f>SUMIFS(PAGO!N:N,PAGO!G:G,B336)</f>
        <v>0</v>
      </c>
      <c r="J336" s="20">
        <f>SUMIFS('NIT 800'!N:N,'NIT 800'!G:G,B336)</f>
        <v>0</v>
      </c>
      <c r="K336" s="20">
        <f t="shared" si="92"/>
        <v>-101200</v>
      </c>
      <c r="M336" s="20">
        <f t="shared" si="93"/>
        <v>0</v>
      </c>
    </row>
    <row r="337" spans="1:13" x14ac:dyDescent="0.25">
      <c r="A337" s="9">
        <v>892115009</v>
      </c>
      <c r="B337" s="1" t="s">
        <v>225</v>
      </c>
      <c r="C337" s="4">
        <v>101200</v>
      </c>
      <c r="D337" s="7">
        <v>42121.578720717604</v>
      </c>
      <c r="E337" s="9" t="s">
        <v>1676</v>
      </c>
      <c r="F337" s="20">
        <f>SUMIFS(COOSALUD!N:N,COOSALUD!G:G,B337)</f>
        <v>0</v>
      </c>
      <c r="G337" s="20">
        <f>SUMIFS(GLOSA!N:N,GLOSA!G:G,B337)</f>
        <v>0</v>
      </c>
      <c r="H337" s="20">
        <f>SUMIFS(PAGO!N:N,PAGO!G:G,B337)</f>
        <v>0</v>
      </c>
      <c r="J337" s="20">
        <f>SUMIFS('NIT 800'!N:N,'NIT 800'!G:G,B337)</f>
        <v>0</v>
      </c>
      <c r="K337" s="20">
        <f t="shared" si="92"/>
        <v>-101200</v>
      </c>
      <c r="M337" s="20">
        <f t="shared" si="93"/>
        <v>0</v>
      </c>
    </row>
    <row r="338" spans="1:13" x14ac:dyDescent="0.25">
      <c r="A338" s="9">
        <v>892115009</v>
      </c>
      <c r="B338" s="1" t="s">
        <v>226</v>
      </c>
      <c r="C338" s="4">
        <v>101200</v>
      </c>
      <c r="D338" s="7">
        <v>42130.5910736921</v>
      </c>
      <c r="E338" s="9" t="s">
        <v>1676</v>
      </c>
      <c r="F338" s="20">
        <f>SUMIFS(COOSALUD!N:N,COOSALUD!G:G,B338)</f>
        <v>0</v>
      </c>
      <c r="G338" s="20">
        <f>SUMIFS(GLOSA!N:N,GLOSA!G:G,B338)</f>
        <v>0</v>
      </c>
      <c r="H338" s="20">
        <f>SUMIFS(PAGO!N:N,PAGO!G:G,B338)</f>
        <v>0</v>
      </c>
      <c r="J338" s="20">
        <f>SUMIFS('NIT 800'!N:N,'NIT 800'!G:G,B338)</f>
        <v>0</v>
      </c>
      <c r="K338" s="20">
        <f t="shared" si="92"/>
        <v>-101200</v>
      </c>
      <c r="M338" s="20">
        <f t="shared" si="93"/>
        <v>0</v>
      </c>
    </row>
    <row r="339" spans="1:13" x14ac:dyDescent="0.25">
      <c r="A339" s="9">
        <v>892115009</v>
      </c>
      <c r="B339" s="1" t="s">
        <v>227</v>
      </c>
      <c r="C339" s="4">
        <v>37200</v>
      </c>
      <c r="D339" s="7">
        <v>42164.3150137384</v>
      </c>
      <c r="E339" s="9" t="s">
        <v>1676</v>
      </c>
      <c r="F339" s="20">
        <f>SUMIFS(COOSALUD!N:N,COOSALUD!G:G,B339)</f>
        <v>0</v>
      </c>
      <c r="G339" s="20">
        <f>SUMIFS(GLOSA!N:N,GLOSA!G:G,B339)</f>
        <v>0</v>
      </c>
      <c r="H339" s="20">
        <f>SUMIFS(PAGO!N:N,PAGO!G:G,B339)</f>
        <v>0</v>
      </c>
      <c r="J339" s="20">
        <f>SUMIFS('NIT 800'!N:N,'NIT 800'!G:G,B339)</f>
        <v>0</v>
      </c>
      <c r="K339" s="20">
        <f t="shared" si="92"/>
        <v>-37200</v>
      </c>
      <c r="M339" s="20">
        <f t="shared" si="93"/>
        <v>0</v>
      </c>
    </row>
    <row r="340" spans="1:13" x14ac:dyDescent="0.25">
      <c r="A340" s="9">
        <v>892115009</v>
      </c>
      <c r="B340" s="1" t="s">
        <v>228</v>
      </c>
      <c r="C340" s="4">
        <v>247500</v>
      </c>
      <c r="D340" s="7">
        <v>42060.614134062504</v>
      </c>
      <c r="E340" s="9" t="s">
        <v>1676</v>
      </c>
      <c r="F340" s="20">
        <f>SUMIFS(COOSALUD!N:N,COOSALUD!G:G,B340)</f>
        <v>0</v>
      </c>
      <c r="G340" s="20">
        <f>SUMIFS(GLOSA!N:N,GLOSA!G:G,B340)</f>
        <v>0</v>
      </c>
      <c r="H340" s="20">
        <f>SUMIFS(PAGO!N:N,PAGO!G:G,B340)</f>
        <v>0</v>
      </c>
      <c r="J340" s="20">
        <f>C340*-1</f>
        <v>-247500</v>
      </c>
      <c r="M340" s="20">
        <f>C340+F340+G340+H340+J340</f>
        <v>0</v>
      </c>
    </row>
    <row r="341" spans="1:13" x14ac:dyDescent="0.25">
      <c r="A341" s="9">
        <v>892115009</v>
      </c>
      <c r="B341" s="1" t="s">
        <v>229</v>
      </c>
      <c r="C341" s="4">
        <v>165000</v>
      </c>
      <c r="D341" s="7">
        <v>42080.354631331</v>
      </c>
      <c r="E341" s="9" t="s">
        <v>1676</v>
      </c>
      <c r="F341" s="20">
        <f>SUMIFS(COOSALUD!N:N,COOSALUD!G:G,B341)</f>
        <v>0</v>
      </c>
      <c r="G341" s="20">
        <f>SUMIFS(GLOSA!N:N,GLOSA!G:G,B341)</f>
        <v>0</v>
      </c>
      <c r="H341" s="20">
        <f>SUMIFS(PAGO!N:N,PAGO!G:G,B341)</f>
        <v>0</v>
      </c>
      <c r="J341" s="20">
        <f>C341*-1</f>
        <v>-165000</v>
      </c>
      <c r="M341" s="20">
        <f>C341+F341+G341+H341+J341</f>
        <v>0</v>
      </c>
    </row>
    <row r="342" spans="1:13" x14ac:dyDescent="0.25">
      <c r="A342" s="9">
        <v>892115009</v>
      </c>
      <c r="B342" s="1" t="s">
        <v>230</v>
      </c>
      <c r="C342" s="4">
        <v>247500</v>
      </c>
      <c r="D342" s="7">
        <v>42102.389779710596</v>
      </c>
      <c r="E342" s="9" t="s">
        <v>1676</v>
      </c>
      <c r="F342" s="20">
        <f>SUMIFS(COOSALUD!N:N,COOSALUD!G:G,B342)</f>
        <v>0</v>
      </c>
      <c r="G342" s="20">
        <f>SUMIFS(GLOSA!N:N,GLOSA!G:G,B342)</f>
        <v>0</v>
      </c>
      <c r="H342" s="20">
        <f>SUMIFS(PAGO!N:N,PAGO!G:G,B342)</f>
        <v>0</v>
      </c>
      <c r="J342" s="20">
        <f>C342*-1</f>
        <v>-247500</v>
      </c>
      <c r="M342" s="20">
        <f>C342+F342+G342+H342+J342</f>
        <v>0</v>
      </c>
    </row>
    <row r="343" spans="1:13" x14ac:dyDescent="0.25">
      <c r="A343" s="9">
        <v>892115009</v>
      </c>
      <c r="B343" s="1" t="s">
        <v>231</v>
      </c>
      <c r="C343" s="4">
        <v>209414</v>
      </c>
      <c r="D343" s="7">
        <v>42156.824042557899</v>
      </c>
      <c r="E343" s="9" t="s">
        <v>1676</v>
      </c>
      <c r="F343" s="20">
        <f>SUMIFS(COOSALUD!N:N,COOSALUD!G:G,B343)</f>
        <v>0</v>
      </c>
      <c r="G343" s="20">
        <f>SUMIFS(GLOSA!N:N,GLOSA!G:G,B343)</f>
        <v>0</v>
      </c>
      <c r="H343" s="20">
        <f>SUMIFS(PAGO!N:N,PAGO!G:G,B343)</f>
        <v>0</v>
      </c>
      <c r="J343" s="20">
        <f>SUMIFS('NIT 800'!N:N,'NIT 800'!G:G,B343)</f>
        <v>0</v>
      </c>
      <c r="K343" s="20">
        <f>C343*-1</f>
        <v>-209414</v>
      </c>
      <c r="M343" s="20">
        <f>C343+F343+G343+H343+K343</f>
        <v>0</v>
      </c>
    </row>
    <row r="344" spans="1:13" x14ac:dyDescent="0.25">
      <c r="A344" s="9">
        <v>892115009</v>
      </c>
      <c r="B344" s="1" t="s">
        <v>232</v>
      </c>
      <c r="C344" s="4">
        <v>106682</v>
      </c>
      <c r="D344" s="7">
        <v>42158.712558067098</v>
      </c>
      <c r="E344" s="9" t="s">
        <v>1676</v>
      </c>
      <c r="F344" s="20">
        <f>SUMIFS(COOSALUD!N:N,COOSALUD!G:G,B344)</f>
        <v>0</v>
      </c>
      <c r="G344" s="20">
        <f>SUMIFS(GLOSA!N:N,GLOSA!G:G,B344)</f>
        <v>0</v>
      </c>
      <c r="H344" s="20">
        <f>SUMIFS(PAGO!N:N,PAGO!G:G,B344)</f>
        <v>0</v>
      </c>
      <c r="J344" s="20">
        <f>C344*-1</f>
        <v>-106682</v>
      </c>
      <c r="M344" s="20">
        <f>C344+F344+G344+H344+J344</f>
        <v>0</v>
      </c>
    </row>
    <row r="345" spans="1:13" x14ac:dyDescent="0.25">
      <c r="A345" s="9">
        <v>892115009</v>
      </c>
      <c r="B345" s="1" t="s">
        <v>233</v>
      </c>
      <c r="C345" s="4">
        <v>1192180</v>
      </c>
      <c r="D345" s="7">
        <v>42159.444104131901</v>
      </c>
      <c r="E345" s="9" t="s">
        <v>1676</v>
      </c>
      <c r="F345" s="20">
        <f>SUMIFS(COOSALUD!N:N,COOSALUD!G:G,B345)</f>
        <v>0</v>
      </c>
      <c r="G345" s="20">
        <f>SUMIFS(GLOSA!N:N,GLOSA!G:G,B345)</f>
        <v>0</v>
      </c>
      <c r="H345" s="20">
        <f>SUMIFS(PAGO!N:N,PAGO!G:G,B345)</f>
        <v>0</v>
      </c>
      <c r="J345" s="20">
        <f>SUMIFS('NIT 800'!N:N,'NIT 800'!G:G,B345)</f>
        <v>0</v>
      </c>
      <c r="K345" s="20">
        <f t="shared" ref="K345:K348" si="94">C345*-1</f>
        <v>-1192180</v>
      </c>
      <c r="M345" s="20">
        <f t="shared" ref="M345:M348" si="95">C345+F345+G345+H345+K345</f>
        <v>0</v>
      </c>
    </row>
    <row r="346" spans="1:13" x14ac:dyDescent="0.25">
      <c r="A346" s="9">
        <v>892115009</v>
      </c>
      <c r="B346" s="1" t="s">
        <v>234</v>
      </c>
      <c r="C346" s="4">
        <v>2156616</v>
      </c>
      <c r="D346" s="7">
        <v>42159.910556979201</v>
      </c>
      <c r="E346" s="9" t="s">
        <v>1676</v>
      </c>
      <c r="F346" s="20">
        <f>SUMIFS(COOSALUD!N:N,COOSALUD!G:G,B346)</f>
        <v>0</v>
      </c>
      <c r="G346" s="20">
        <f>SUMIFS(GLOSA!N:N,GLOSA!G:G,B346)</f>
        <v>0</v>
      </c>
      <c r="H346" s="20">
        <f>SUMIFS(PAGO!N:N,PAGO!G:G,B346)</f>
        <v>0</v>
      </c>
      <c r="J346" s="20">
        <f>SUMIFS('NIT 800'!N:N,'NIT 800'!G:G,B346)</f>
        <v>0</v>
      </c>
      <c r="K346" s="20">
        <f t="shared" si="94"/>
        <v>-2156616</v>
      </c>
      <c r="M346" s="20">
        <f t="shared" si="95"/>
        <v>0</v>
      </c>
    </row>
    <row r="347" spans="1:13" x14ac:dyDescent="0.25">
      <c r="A347" s="9">
        <v>892115009</v>
      </c>
      <c r="B347" s="1" t="s">
        <v>235</v>
      </c>
      <c r="C347" s="4">
        <v>1497145</v>
      </c>
      <c r="D347" s="7">
        <v>42159.916532256902</v>
      </c>
      <c r="E347" s="9" t="s">
        <v>1676</v>
      </c>
      <c r="F347" s="20">
        <f>SUMIFS(COOSALUD!N:N,COOSALUD!G:G,B347)</f>
        <v>0</v>
      </c>
      <c r="G347" s="20">
        <f>SUMIFS(GLOSA!N:N,GLOSA!G:G,B347)</f>
        <v>0</v>
      </c>
      <c r="H347" s="20">
        <f>SUMIFS(PAGO!N:N,PAGO!G:G,B347)</f>
        <v>0</v>
      </c>
      <c r="J347" s="20">
        <f>SUMIFS('NIT 800'!N:N,'NIT 800'!G:G,B347)</f>
        <v>0</v>
      </c>
      <c r="K347" s="20">
        <f t="shared" si="94"/>
        <v>-1497145</v>
      </c>
      <c r="M347" s="20">
        <f t="shared" si="95"/>
        <v>0</v>
      </c>
    </row>
    <row r="348" spans="1:13" x14ac:dyDescent="0.25">
      <c r="A348" s="9">
        <v>892115009</v>
      </c>
      <c r="B348" s="1" t="s">
        <v>236</v>
      </c>
      <c r="C348" s="4">
        <v>209292</v>
      </c>
      <c r="D348" s="7">
        <v>42161.440680208303</v>
      </c>
      <c r="E348" s="9" t="s">
        <v>1676</v>
      </c>
      <c r="F348" s="20">
        <f>SUMIFS(COOSALUD!N:N,COOSALUD!G:G,B348)</f>
        <v>0</v>
      </c>
      <c r="G348" s="20">
        <f>SUMIFS(GLOSA!N:N,GLOSA!G:G,B348)</f>
        <v>0</v>
      </c>
      <c r="H348" s="20">
        <f>SUMIFS(PAGO!N:N,PAGO!G:G,B348)</f>
        <v>0</v>
      </c>
      <c r="J348" s="20">
        <f>SUMIFS('NIT 800'!N:N,'NIT 800'!G:G,B348)</f>
        <v>0</v>
      </c>
      <c r="K348" s="20">
        <f t="shared" si="94"/>
        <v>-209292</v>
      </c>
      <c r="M348" s="20">
        <f t="shared" si="95"/>
        <v>0</v>
      </c>
    </row>
    <row r="349" spans="1:13" x14ac:dyDescent="0.25">
      <c r="A349" s="9">
        <v>892115009</v>
      </c>
      <c r="B349" s="1" t="s">
        <v>237</v>
      </c>
      <c r="C349" s="4">
        <v>233421</v>
      </c>
      <c r="D349" s="7">
        <v>42161.491536226902</v>
      </c>
      <c r="E349" s="9" t="s">
        <v>1676</v>
      </c>
      <c r="F349" s="20">
        <f>SUMIFS(COOSALUD!N:N,COOSALUD!G:G,B349)</f>
        <v>0</v>
      </c>
      <c r="G349" s="20">
        <f>SUMIFS(GLOSA!N:N,GLOSA!G:G,B349)</f>
        <v>0</v>
      </c>
      <c r="H349" s="20">
        <f>SUMIFS(PAGO!N:N,PAGO!G:G,B349)</f>
        <v>0</v>
      </c>
      <c r="J349" s="20">
        <f>C349*-1</f>
        <v>-233421</v>
      </c>
      <c r="M349" s="20">
        <f>C349+F349+G349+H349+J349</f>
        <v>0</v>
      </c>
    </row>
    <row r="350" spans="1:13" x14ac:dyDescent="0.25">
      <c r="A350" s="9">
        <v>892115009</v>
      </c>
      <c r="B350" s="1" t="s">
        <v>238</v>
      </c>
      <c r="C350" s="4">
        <v>2257684</v>
      </c>
      <c r="D350" s="7">
        <v>42165.787910185201</v>
      </c>
      <c r="E350" s="9" t="s">
        <v>1676</v>
      </c>
      <c r="F350" s="20">
        <f>SUMIFS(COOSALUD!N:N,COOSALUD!G:G,B350)</f>
        <v>0</v>
      </c>
      <c r="G350" s="20">
        <f>SUMIFS(GLOSA!N:N,GLOSA!G:G,B350)</f>
        <v>0</v>
      </c>
      <c r="H350" s="20">
        <f>SUMIFS(PAGO!N:N,PAGO!G:G,B350)</f>
        <v>0</v>
      </c>
      <c r="J350" s="20">
        <f>SUMIFS('NIT 800'!N:N,'NIT 800'!G:G,B350)</f>
        <v>0</v>
      </c>
      <c r="K350" s="20">
        <f t="shared" ref="K350:K374" si="96">C350*-1</f>
        <v>-2257684</v>
      </c>
      <c r="M350" s="20">
        <f t="shared" ref="M350:M374" si="97">C350+F350+G350+H350+K350</f>
        <v>0</v>
      </c>
    </row>
    <row r="351" spans="1:13" x14ac:dyDescent="0.25">
      <c r="A351" s="9">
        <v>892115009</v>
      </c>
      <c r="B351" s="1" t="s">
        <v>239</v>
      </c>
      <c r="C351" s="4">
        <v>211166</v>
      </c>
      <c r="D351" s="7">
        <v>42175.518791319402</v>
      </c>
      <c r="E351" s="9" t="s">
        <v>1676</v>
      </c>
      <c r="F351" s="20">
        <f>SUMIFS(COOSALUD!N:N,COOSALUD!G:G,B351)</f>
        <v>0</v>
      </c>
      <c r="G351" s="20">
        <f>SUMIFS(GLOSA!N:N,GLOSA!G:G,B351)</f>
        <v>0</v>
      </c>
      <c r="H351" s="20">
        <f>SUMIFS(PAGO!N:N,PAGO!G:G,B351)</f>
        <v>0</v>
      </c>
      <c r="J351" s="20">
        <f>SUMIFS('NIT 800'!N:N,'NIT 800'!G:G,B351)</f>
        <v>0</v>
      </c>
      <c r="K351" s="20">
        <f t="shared" si="96"/>
        <v>-211166</v>
      </c>
      <c r="M351" s="20">
        <f t="shared" si="97"/>
        <v>0</v>
      </c>
    </row>
    <row r="352" spans="1:13" x14ac:dyDescent="0.25">
      <c r="A352" s="9">
        <v>892115009</v>
      </c>
      <c r="B352" s="1" t="s">
        <v>240</v>
      </c>
      <c r="C352" s="4">
        <v>4154326</v>
      </c>
      <c r="D352" s="7">
        <v>42177.723217210601</v>
      </c>
      <c r="E352" s="9" t="s">
        <v>1676</v>
      </c>
      <c r="F352" s="20">
        <f>SUMIFS(COOSALUD!N:N,COOSALUD!G:G,B352)</f>
        <v>0</v>
      </c>
      <c r="G352" s="20">
        <f>SUMIFS(GLOSA!N:N,GLOSA!G:G,B352)</f>
        <v>0</v>
      </c>
      <c r="H352" s="20">
        <f>SUMIFS(PAGO!N:N,PAGO!G:G,B352)</f>
        <v>0</v>
      </c>
      <c r="J352" s="20">
        <f>SUMIFS('NIT 800'!N:N,'NIT 800'!G:G,B352)</f>
        <v>0</v>
      </c>
      <c r="K352" s="20">
        <f t="shared" si="96"/>
        <v>-4154326</v>
      </c>
      <c r="M352" s="20">
        <f t="shared" si="97"/>
        <v>0</v>
      </c>
    </row>
    <row r="353" spans="1:13" x14ac:dyDescent="0.25">
      <c r="A353" s="9">
        <v>892115009</v>
      </c>
      <c r="B353" s="1" t="s">
        <v>241</v>
      </c>
      <c r="C353" s="4">
        <v>47492</v>
      </c>
      <c r="D353" s="7">
        <v>42161.247271759297</v>
      </c>
      <c r="E353" s="9" t="s">
        <v>1676</v>
      </c>
      <c r="F353" s="20">
        <f>SUMIFS(COOSALUD!N:N,COOSALUD!G:G,B353)</f>
        <v>0</v>
      </c>
      <c r="G353" s="20">
        <f>SUMIFS(GLOSA!N:N,GLOSA!G:G,B353)</f>
        <v>0</v>
      </c>
      <c r="H353" s="20">
        <f>SUMIFS(PAGO!N:N,PAGO!G:G,B353)</f>
        <v>0</v>
      </c>
      <c r="J353" s="20">
        <f>SUMIFS('NIT 800'!N:N,'NIT 800'!G:G,B353)</f>
        <v>0</v>
      </c>
      <c r="K353" s="20">
        <f t="shared" si="96"/>
        <v>-47492</v>
      </c>
      <c r="M353" s="20">
        <f t="shared" si="97"/>
        <v>0</v>
      </c>
    </row>
    <row r="354" spans="1:13" x14ac:dyDescent="0.25">
      <c r="A354" s="9">
        <v>892115009</v>
      </c>
      <c r="B354" s="1" t="s">
        <v>242</v>
      </c>
      <c r="C354" s="4">
        <v>1669595</v>
      </c>
      <c r="D354" s="7">
        <v>42166.479852777797</v>
      </c>
      <c r="E354" s="9" t="s">
        <v>1676</v>
      </c>
      <c r="F354" s="20">
        <f>SUMIFS(COOSALUD!N:N,COOSALUD!G:G,B354)</f>
        <v>0</v>
      </c>
      <c r="G354" s="20">
        <f>SUMIFS(GLOSA!N:N,GLOSA!G:G,B354)</f>
        <v>0</v>
      </c>
      <c r="H354" s="20">
        <f>SUMIFS(PAGO!N:N,PAGO!G:G,B354)</f>
        <v>0</v>
      </c>
      <c r="J354" s="20">
        <f>SUMIFS('NIT 800'!N:N,'NIT 800'!G:G,B354)</f>
        <v>0</v>
      </c>
      <c r="K354" s="20">
        <f t="shared" si="96"/>
        <v>-1669595</v>
      </c>
      <c r="M354" s="20">
        <f t="shared" si="97"/>
        <v>0</v>
      </c>
    </row>
    <row r="355" spans="1:13" x14ac:dyDescent="0.25">
      <c r="A355" s="9">
        <v>892115009</v>
      </c>
      <c r="B355" s="1" t="s">
        <v>243</v>
      </c>
      <c r="C355" s="4">
        <v>315252</v>
      </c>
      <c r="D355" s="7">
        <v>42168.355746261601</v>
      </c>
      <c r="E355" s="9" t="s">
        <v>1676</v>
      </c>
      <c r="F355" s="20">
        <f>SUMIFS(COOSALUD!N:N,COOSALUD!G:G,B355)</f>
        <v>0</v>
      </c>
      <c r="G355" s="20">
        <f>SUMIFS(GLOSA!N:N,GLOSA!G:G,B355)</f>
        <v>0</v>
      </c>
      <c r="H355" s="20">
        <f>SUMIFS(PAGO!N:N,PAGO!G:G,B355)</f>
        <v>0</v>
      </c>
      <c r="J355" s="20">
        <f>SUMIFS('NIT 800'!N:N,'NIT 800'!G:G,B355)</f>
        <v>0</v>
      </c>
      <c r="K355" s="20">
        <f t="shared" si="96"/>
        <v>-315252</v>
      </c>
      <c r="M355" s="20">
        <f t="shared" si="97"/>
        <v>0</v>
      </c>
    </row>
    <row r="356" spans="1:13" x14ac:dyDescent="0.25">
      <c r="A356" s="9">
        <v>892115009</v>
      </c>
      <c r="B356" s="1" t="s">
        <v>244</v>
      </c>
      <c r="C356" s="4">
        <v>189619</v>
      </c>
      <c r="D356" s="7">
        <v>42168.937782638903</v>
      </c>
      <c r="E356" s="9" t="s">
        <v>1676</v>
      </c>
      <c r="F356" s="20">
        <f>SUMIFS(COOSALUD!N:N,COOSALUD!G:G,B356)</f>
        <v>0</v>
      </c>
      <c r="G356" s="20">
        <f>SUMIFS(GLOSA!N:N,GLOSA!G:G,B356)</f>
        <v>0</v>
      </c>
      <c r="H356" s="20">
        <f>SUMIFS(PAGO!N:N,PAGO!G:G,B356)</f>
        <v>0</v>
      </c>
      <c r="J356" s="20">
        <f>SUMIFS('NIT 800'!N:N,'NIT 800'!G:G,B356)</f>
        <v>0</v>
      </c>
      <c r="K356" s="20">
        <f t="shared" si="96"/>
        <v>-189619</v>
      </c>
      <c r="M356" s="20">
        <f t="shared" si="97"/>
        <v>0</v>
      </c>
    </row>
    <row r="357" spans="1:13" x14ac:dyDescent="0.25">
      <c r="A357" s="9">
        <v>892115009</v>
      </c>
      <c r="B357" s="1" t="s">
        <v>245</v>
      </c>
      <c r="C357" s="4">
        <v>248118</v>
      </c>
      <c r="D357" s="7">
        <v>42168.941605405103</v>
      </c>
      <c r="E357" s="9" t="s">
        <v>1676</v>
      </c>
      <c r="F357" s="20">
        <f>SUMIFS(COOSALUD!N:N,COOSALUD!G:G,B357)</f>
        <v>0</v>
      </c>
      <c r="G357" s="20">
        <f>SUMIFS(GLOSA!N:N,GLOSA!G:G,B357)</f>
        <v>0</v>
      </c>
      <c r="H357" s="20">
        <f>SUMIFS(PAGO!N:N,PAGO!G:G,B357)</f>
        <v>0</v>
      </c>
      <c r="J357" s="20">
        <f>SUMIFS('NIT 800'!N:N,'NIT 800'!G:G,B357)</f>
        <v>0</v>
      </c>
      <c r="K357" s="20">
        <f t="shared" si="96"/>
        <v>-248118</v>
      </c>
      <c r="M357" s="20">
        <f t="shared" si="97"/>
        <v>0</v>
      </c>
    </row>
    <row r="358" spans="1:13" x14ac:dyDescent="0.25">
      <c r="A358" s="9">
        <v>892115009</v>
      </c>
      <c r="B358" s="1" t="s">
        <v>246</v>
      </c>
      <c r="C358" s="4">
        <v>347225</v>
      </c>
      <c r="D358" s="7">
        <v>42171.512682094901</v>
      </c>
      <c r="E358" s="9" t="s">
        <v>1676</v>
      </c>
      <c r="F358" s="20">
        <f>SUMIFS(COOSALUD!N:N,COOSALUD!G:G,B358)</f>
        <v>0</v>
      </c>
      <c r="G358" s="20">
        <f>SUMIFS(GLOSA!N:N,GLOSA!G:G,B358)</f>
        <v>0</v>
      </c>
      <c r="H358" s="20">
        <f>SUMIFS(PAGO!N:N,PAGO!G:G,B358)</f>
        <v>0</v>
      </c>
      <c r="J358" s="20">
        <f>SUMIFS('NIT 800'!N:N,'NIT 800'!G:G,B358)</f>
        <v>0</v>
      </c>
      <c r="K358" s="20">
        <f t="shared" si="96"/>
        <v>-347225</v>
      </c>
      <c r="M358" s="20">
        <f t="shared" si="97"/>
        <v>0</v>
      </c>
    </row>
    <row r="359" spans="1:13" x14ac:dyDescent="0.25">
      <c r="A359" s="9">
        <v>892115009</v>
      </c>
      <c r="B359" s="1" t="s">
        <v>247</v>
      </c>
      <c r="C359" s="4">
        <v>127969</v>
      </c>
      <c r="D359" s="7">
        <v>42171.717262963</v>
      </c>
      <c r="E359" s="9" t="s">
        <v>1676</v>
      </c>
      <c r="F359" s="20">
        <f>SUMIFS(COOSALUD!N:N,COOSALUD!G:G,B359)</f>
        <v>0</v>
      </c>
      <c r="G359" s="20">
        <f>SUMIFS(GLOSA!N:N,GLOSA!G:G,B359)</f>
        <v>0</v>
      </c>
      <c r="H359" s="20">
        <f>SUMIFS(PAGO!N:N,PAGO!G:G,B359)</f>
        <v>0</v>
      </c>
      <c r="J359" s="20">
        <f>SUMIFS('NIT 800'!N:N,'NIT 800'!G:G,B359)</f>
        <v>0</v>
      </c>
      <c r="K359" s="20">
        <f t="shared" si="96"/>
        <v>-127969</v>
      </c>
      <c r="M359" s="20">
        <f t="shared" si="97"/>
        <v>0</v>
      </c>
    </row>
    <row r="360" spans="1:13" x14ac:dyDescent="0.25">
      <c r="A360" s="9">
        <v>892115009</v>
      </c>
      <c r="B360" s="1" t="s">
        <v>248</v>
      </c>
      <c r="C360" s="4">
        <v>90624</v>
      </c>
      <c r="D360" s="7">
        <v>42172.601432557902</v>
      </c>
      <c r="E360" s="9" t="s">
        <v>1676</v>
      </c>
      <c r="F360" s="20">
        <f>SUMIFS(COOSALUD!N:N,COOSALUD!G:G,B360)</f>
        <v>0</v>
      </c>
      <c r="G360" s="20">
        <f>SUMIFS(GLOSA!N:N,GLOSA!G:G,B360)</f>
        <v>0</v>
      </c>
      <c r="H360" s="20">
        <f>SUMIFS(PAGO!N:N,PAGO!G:G,B360)</f>
        <v>0</v>
      </c>
      <c r="J360" s="20">
        <f>SUMIFS('NIT 800'!N:N,'NIT 800'!G:G,B360)</f>
        <v>0</v>
      </c>
      <c r="K360" s="20">
        <f t="shared" si="96"/>
        <v>-90624</v>
      </c>
      <c r="M360" s="20">
        <f t="shared" si="97"/>
        <v>0</v>
      </c>
    </row>
    <row r="361" spans="1:13" x14ac:dyDescent="0.25">
      <c r="A361" s="9">
        <v>892115009</v>
      </c>
      <c r="B361" s="1" t="s">
        <v>249</v>
      </c>
      <c r="C361" s="4">
        <v>252443</v>
      </c>
      <c r="D361" s="7">
        <v>42172.736018668998</v>
      </c>
      <c r="E361" s="9" t="s">
        <v>1676</v>
      </c>
      <c r="F361" s="20">
        <f>SUMIFS(COOSALUD!N:N,COOSALUD!G:G,B361)</f>
        <v>0</v>
      </c>
      <c r="G361" s="20">
        <f>SUMIFS(GLOSA!N:N,GLOSA!G:G,B361)</f>
        <v>0</v>
      </c>
      <c r="H361" s="20">
        <f>SUMIFS(PAGO!N:N,PAGO!G:G,B361)</f>
        <v>0</v>
      </c>
      <c r="J361" s="20">
        <f>SUMIFS('NIT 800'!N:N,'NIT 800'!G:G,B361)</f>
        <v>0</v>
      </c>
      <c r="K361" s="20">
        <f t="shared" si="96"/>
        <v>-252443</v>
      </c>
      <c r="M361" s="20">
        <f t="shared" si="97"/>
        <v>0</v>
      </c>
    </row>
    <row r="362" spans="1:13" x14ac:dyDescent="0.25">
      <c r="A362" s="9">
        <v>892115009</v>
      </c>
      <c r="B362" s="1" t="s">
        <v>250</v>
      </c>
      <c r="C362" s="4">
        <v>53815</v>
      </c>
      <c r="D362" s="7">
        <v>42173.643878668998</v>
      </c>
      <c r="E362" s="9" t="s">
        <v>1676</v>
      </c>
      <c r="F362" s="20">
        <f>SUMIFS(COOSALUD!N:N,COOSALUD!G:G,B362)</f>
        <v>0</v>
      </c>
      <c r="G362" s="20">
        <f>SUMIFS(GLOSA!N:N,GLOSA!G:G,B362)</f>
        <v>0</v>
      </c>
      <c r="H362" s="20">
        <f>SUMIFS(PAGO!N:N,PAGO!G:G,B362)</f>
        <v>0</v>
      </c>
      <c r="J362" s="20">
        <f>SUMIFS('NIT 800'!N:N,'NIT 800'!G:G,B362)</f>
        <v>0</v>
      </c>
      <c r="K362" s="20">
        <f t="shared" si="96"/>
        <v>-53815</v>
      </c>
      <c r="M362" s="20">
        <f t="shared" si="97"/>
        <v>0</v>
      </c>
    </row>
    <row r="363" spans="1:13" x14ac:dyDescent="0.25">
      <c r="A363" s="9">
        <v>892115009</v>
      </c>
      <c r="B363" s="1" t="s">
        <v>251</v>
      </c>
      <c r="C363" s="4">
        <v>3085657</v>
      </c>
      <c r="D363" s="7">
        <v>42173.697724768499</v>
      </c>
      <c r="E363" s="9" t="s">
        <v>1676</v>
      </c>
      <c r="F363" s="20">
        <f>SUMIFS(COOSALUD!N:N,COOSALUD!G:G,B363)</f>
        <v>0</v>
      </c>
      <c r="G363" s="20">
        <f>SUMIFS(GLOSA!N:N,GLOSA!G:G,B363)</f>
        <v>0</v>
      </c>
      <c r="H363" s="20">
        <f>SUMIFS(PAGO!N:N,PAGO!G:G,B363)</f>
        <v>0</v>
      </c>
      <c r="J363" s="20">
        <f>SUMIFS('NIT 800'!N:N,'NIT 800'!G:G,B363)</f>
        <v>0</v>
      </c>
      <c r="K363" s="20">
        <f t="shared" si="96"/>
        <v>-3085657</v>
      </c>
      <c r="M363" s="20">
        <f t="shared" si="97"/>
        <v>0</v>
      </c>
    </row>
    <row r="364" spans="1:13" x14ac:dyDescent="0.25">
      <c r="A364" s="9">
        <v>892115009</v>
      </c>
      <c r="B364" s="1" t="s">
        <v>252</v>
      </c>
      <c r="C364" s="4">
        <v>677995</v>
      </c>
      <c r="D364" s="7">
        <v>42174.636742129602</v>
      </c>
      <c r="E364" s="9" t="s">
        <v>1676</v>
      </c>
      <c r="F364" s="20">
        <f>SUMIFS(COOSALUD!N:N,COOSALUD!G:G,B364)</f>
        <v>0</v>
      </c>
      <c r="G364" s="20">
        <f>SUMIFS(GLOSA!N:N,GLOSA!G:G,B364)</f>
        <v>0</v>
      </c>
      <c r="H364" s="20">
        <f>SUMIFS(PAGO!N:N,PAGO!G:G,B364)</f>
        <v>0</v>
      </c>
      <c r="J364" s="20">
        <f>SUMIFS('NIT 800'!N:N,'NIT 800'!G:G,B364)</f>
        <v>0</v>
      </c>
      <c r="K364" s="20">
        <f t="shared" si="96"/>
        <v>-677995</v>
      </c>
      <c r="M364" s="20">
        <f t="shared" si="97"/>
        <v>0</v>
      </c>
    </row>
    <row r="365" spans="1:13" x14ac:dyDescent="0.25">
      <c r="A365" s="9">
        <v>892115009</v>
      </c>
      <c r="B365" s="1" t="s">
        <v>253</v>
      </c>
      <c r="C365" s="4">
        <v>105624</v>
      </c>
      <c r="D365" s="7">
        <v>42175.037578240699</v>
      </c>
      <c r="E365" s="9" t="s">
        <v>1676</v>
      </c>
      <c r="F365" s="20">
        <f>SUMIFS(COOSALUD!N:N,COOSALUD!G:G,B365)</f>
        <v>0</v>
      </c>
      <c r="G365" s="20">
        <f>SUMIFS(GLOSA!N:N,GLOSA!G:G,B365)</f>
        <v>0</v>
      </c>
      <c r="H365" s="20">
        <f>SUMIFS(PAGO!N:N,PAGO!G:G,B365)</f>
        <v>0</v>
      </c>
      <c r="J365" s="20">
        <f>SUMIFS('NIT 800'!N:N,'NIT 800'!G:G,B365)</f>
        <v>0</v>
      </c>
      <c r="K365" s="20">
        <f t="shared" si="96"/>
        <v>-105624</v>
      </c>
      <c r="M365" s="20">
        <f t="shared" si="97"/>
        <v>0</v>
      </c>
    </row>
    <row r="366" spans="1:13" x14ac:dyDescent="0.25">
      <c r="A366" s="9">
        <v>892115009</v>
      </c>
      <c r="B366" s="1" t="s">
        <v>254</v>
      </c>
      <c r="C366" s="4">
        <v>2993743</v>
      </c>
      <c r="D366" s="7">
        <v>42178.383801967597</v>
      </c>
      <c r="E366" s="9" t="s">
        <v>1676</v>
      </c>
      <c r="F366" s="20">
        <f>SUMIFS(COOSALUD!N:N,COOSALUD!G:G,B366)</f>
        <v>0</v>
      </c>
      <c r="G366" s="20">
        <f>SUMIFS(GLOSA!N:N,GLOSA!G:G,B366)</f>
        <v>0</v>
      </c>
      <c r="H366" s="20">
        <f>SUMIFS(PAGO!N:N,PAGO!G:G,B366)</f>
        <v>0</v>
      </c>
      <c r="J366" s="20">
        <f>SUMIFS('NIT 800'!N:N,'NIT 800'!G:G,B366)</f>
        <v>0</v>
      </c>
      <c r="K366" s="20">
        <f t="shared" si="96"/>
        <v>-2993743</v>
      </c>
      <c r="M366" s="20">
        <f t="shared" si="97"/>
        <v>0</v>
      </c>
    </row>
    <row r="367" spans="1:13" x14ac:dyDescent="0.25">
      <c r="A367" s="9">
        <v>892115009</v>
      </c>
      <c r="B367" s="1" t="s">
        <v>255</v>
      </c>
      <c r="C367" s="4">
        <v>1576410</v>
      </c>
      <c r="D367" s="7">
        <v>42178.706091666703</v>
      </c>
      <c r="E367" s="9" t="s">
        <v>1676</v>
      </c>
      <c r="F367" s="20">
        <f>SUMIFS(COOSALUD!N:N,COOSALUD!G:G,B367)</f>
        <v>0</v>
      </c>
      <c r="G367" s="20">
        <f>SUMIFS(GLOSA!N:N,GLOSA!G:G,B367)</f>
        <v>0</v>
      </c>
      <c r="H367" s="20">
        <f>SUMIFS(PAGO!N:N,PAGO!G:G,B367)</f>
        <v>0</v>
      </c>
      <c r="J367" s="20">
        <f>SUMIFS('NIT 800'!N:N,'NIT 800'!G:G,B367)</f>
        <v>0</v>
      </c>
      <c r="K367" s="20">
        <f t="shared" si="96"/>
        <v>-1576410</v>
      </c>
      <c r="M367" s="20">
        <f t="shared" si="97"/>
        <v>0</v>
      </c>
    </row>
    <row r="368" spans="1:13" x14ac:dyDescent="0.25">
      <c r="A368" s="9">
        <v>892115009</v>
      </c>
      <c r="B368" s="1" t="s">
        <v>256</v>
      </c>
      <c r="C368" s="4">
        <v>122335</v>
      </c>
      <c r="D368" s="7">
        <v>42179.628186111098</v>
      </c>
      <c r="E368" s="9" t="s">
        <v>1676</v>
      </c>
      <c r="F368" s="20">
        <f>SUMIFS(COOSALUD!N:N,COOSALUD!G:G,B368)</f>
        <v>0</v>
      </c>
      <c r="G368" s="20">
        <f>SUMIFS(GLOSA!N:N,GLOSA!G:G,B368)</f>
        <v>0</v>
      </c>
      <c r="H368" s="20">
        <f>SUMIFS(PAGO!N:N,PAGO!G:G,B368)</f>
        <v>0</v>
      </c>
      <c r="J368" s="20">
        <f>SUMIFS('NIT 800'!N:N,'NIT 800'!G:G,B368)</f>
        <v>0</v>
      </c>
      <c r="K368" s="20">
        <f t="shared" si="96"/>
        <v>-122335</v>
      </c>
      <c r="M368" s="20">
        <f t="shared" si="97"/>
        <v>0</v>
      </c>
    </row>
    <row r="369" spans="1:13" x14ac:dyDescent="0.25">
      <c r="A369" s="9">
        <v>892115009</v>
      </c>
      <c r="B369" s="1" t="s">
        <v>257</v>
      </c>
      <c r="C369" s="4">
        <v>117069</v>
      </c>
      <c r="D369" s="7">
        <v>42179.7445431366</v>
      </c>
      <c r="E369" s="9" t="s">
        <v>1676</v>
      </c>
      <c r="F369" s="20">
        <f>SUMIFS(COOSALUD!N:N,COOSALUD!G:G,B369)</f>
        <v>0</v>
      </c>
      <c r="G369" s="20">
        <f>SUMIFS(GLOSA!N:N,GLOSA!G:G,B369)</f>
        <v>0</v>
      </c>
      <c r="H369" s="20">
        <f>SUMIFS(PAGO!N:N,PAGO!G:G,B369)</f>
        <v>0</v>
      </c>
      <c r="J369" s="20">
        <f>SUMIFS('NIT 800'!N:N,'NIT 800'!G:G,B369)</f>
        <v>0</v>
      </c>
      <c r="K369" s="20">
        <f t="shared" si="96"/>
        <v>-117069</v>
      </c>
      <c r="M369" s="20">
        <f t="shared" si="97"/>
        <v>0</v>
      </c>
    </row>
    <row r="370" spans="1:13" x14ac:dyDescent="0.25">
      <c r="A370" s="9">
        <v>892115009</v>
      </c>
      <c r="B370" s="1" t="s">
        <v>258</v>
      </c>
      <c r="C370" s="4">
        <v>63800</v>
      </c>
      <c r="D370" s="7">
        <v>42179.776843205997</v>
      </c>
      <c r="E370" s="9" t="s">
        <v>1676</v>
      </c>
      <c r="F370" s="20">
        <f>SUMIFS(COOSALUD!N:N,COOSALUD!G:G,B370)</f>
        <v>0</v>
      </c>
      <c r="G370" s="20">
        <f>SUMIFS(GLOSA!N:N,GLOSA!G:G,B370)</f>
        <v>0</v>
      </c>
      <c r="H370" s="20">
        <f>SUMIFS(PAGO!N:N,PAGO!G:G,B370)</f>
        <v>0</v>
      </c>
      <c r="J370" s="20">
        <f>SUMIFS('NIT 800'!N:N,'NIT 800'!G:G,B370)</f>
        <v>0</v>
      </c>
      <c r="K370" s="20">
        <f t="shared" si="96"/>
        <v>-63800</v>
      </c>
      <c r="M370" s="20">
        <f t="shared" si="97"/>
        <v>0</v>
      </c>
    </row>
    <row r="371" spans="1:13" x14ac:dyDescent="0.25">
      <c r="A371" s="9">
        <v>892115009</v>
      </c>
      <c r="B371" s="1" t="s">
        <v>259</v>
      </c>
      <c r="C371" s="4">
        <v>120511</v>
      </c>
      <c r="D371" s="7">
        <v>42159.774033911999</v>
      </c>
      <c r="E371" s="9" t="s">
        <v>1676</v>
      </c>
      <c r="F371" s="20">
        <f>SUMIFS(COOSALUD!N:N,COOSALUD!G:G,B371)</f>
        <v>0</v>
      </c>
      <c r="G371" s="20">
        <f>SUMIFS(GLOSA!N:N,GLOSA!G:G,B371)</f>
        <v>0</v>
      </c>
      <c r="H371" s="20">
        <f>SUMIFS(PAGO!N:N,PAGO!G:G,B371)</f>
        <v>0</v>
      </c>
      <c r="J371" s="20">
        <f>SUMIFS('NIT 800'!N:N,'NIT 800'!G:G,B371)</f>
        <v>0</v>
      </c>
      <c r="K371" s="20">
        <f t="shared" si="96"/>
        <v>-120511</v>
      </c>
      <c r="M371" s="20">
        <f t="shared" si="97"/>
        <v>0</v>
      </c>
    </row>
    <row r="372" spans="1:13" x14ac:dyDescent="0.25">
      <c r="A372" s="9">
        <v>892115009</v>
      </c>
      <c r="B372" s="1" t="s">
        <v>260</v>
      </c>
      <c r="C372" s="4">
        <v>95904</v>
      </c>
      <c r="D372" s="7">
        <v>42159.784863159701</v>
      </c>
      <c r="E372" s="9" t="s">
        <v>1676</v>
      </c>
      <c r="F372" s="20">
        <f>SUMIFS(COOSALUD!N:N,COOSALUD!G:G,B372)</f>
        <v>0</v>
      </c>
      <c r="G372" s="20">
        <f>SUMIFS(GLOSA!N:N,GLOSA!G:G,B372)</f>
        <v>0</v>
      </c>
      <c r="H372" s="20">
        <f>SUMIFS(PAGO!N:N,PAGO!G:G,B372)</f>
        <v>0</v>
      </c>
      <c r="J372" s="20">
        <f>SUMIFS('NIT 800'!N:N,'NIT 800'!G:G,B372)</f>
        <v>0</v>
      </c>
      <c r="K372" s="20">
        <f t="shared" si="96"/>
        <v>-95904</v>
      </c>
      <c r="M372" s="20">
        <f t="shared" si="97"/>
        <v>0</v>
      </c>
    </row>
    <row r="373" spans="1:13" x14ac:dyDescent="0.25">
      <c r="A373" s="9">
        <v>892115009</v>
      </c>
      <c r="B373" s="1" t="s">
        <v>261</v>
      </c>
      <c r="C373" s="4">
        <v>244068</v>
      </c>
      <c r="D373" s="7">
        <v>42159.921124455999</v>
      </c>
      <c r="E373" s="9" t="s">
        <v>1676</v>
      </c>
      <c r="F373" s="20">
        <f>SUMIFS(COOSALUD!N:N,COOSALUD!G:G,B373)</f>
        <v>0</v>
      </c>
      <c r="G373" s="20">
        <f>SUMIFS(GLOSA!N:N,GLOSA!G:G,B373)</f>
        <v>0</v>
      </c>
      <c r="H373" s="20">
        <f>SUMIFS(PAGO!N:N,PAGO!G:G,B373)</f>
        <v>0</v>
      </c>
      <c r="J373" s="20">
        <f>SUMIFS('NIT 800'!N:N,'NIT 800'!G:G,B373)</f>
        <v>0</v>
      </c>
      <c r="K373" s="20">
        <f t="shared" si="96"/>
        <v>-244068</v>
      </c>
      <c r="M373" s="20">
        <f t="shared" si="97"/>
        <v>0</v>
      </c>
    </row>
    <row r="374" spans="1:13" x14ac:dyDescent="0.25">
      <c r="A374" s="9">
        <v>892115009</v>
      </c>
      <c r="B374" s="1" t="s">
        <v>262</v>
      </c>
      <c r="C374" s="4">
        <v>244391</v>
      </c>
      <c r="D374" s="7">
        <v>42160.817383252303</v>
      </c>
      <c r="E374" s="9" t="s">
        <v>1676</v>
      </c>
      <c r="F374" s="20">
        <f>SUMIFS(COOSALUD!N:N,COOSALUD!G:G,B374)</f>
        <v>0</v>
      </c>
      <c r="G374" s="20">
        <f>SUMIFS(GLOSA!N:N,GLOSA!G:G,B374)</f>
        <v>0</v>
      </c>
      <c r="H374" s="20">
        <f>SUMIFS(PAGO!N:N,PAGO!G:G,B374)</f>
        <v>0</v>
      </c>
      <c r="J374" s="20">
        <f>SUMIFS('NIT 800'!N:N,'NIT 800'!G:G,B374)</f>
        <v>0</v>
      </c>
      <c r="K374" s="20">
        <f t="shared" si="96"/>
        <v>-244391</v>
      </c>
      <c r="M374" s="20">
        <f t="shared" si="97"/>
        <v>0</v>
      </c>
    </row>
    <row r="375" spans="1:13" x14ac:dyDescent="0.25">
      <c r="A375" s="9">
        <v>892115009</v>
      </c>
      <c r="B375" s="1" t="s">
        <v>263</v>
      </c>
      <c r="C375" s="4">
        <v>923968</v>
      </c>
      <c r="D375" s="7">
        <v>42165.621296261597</v>
      </c>
      <c r="E375" s="9" t="s">
        <v>1676</v>
      </c>
      <c r="F375" s="20">
        <f>SUMIFS(COOSALUD!N:N,COOSALUD!G:G,B375)</f>
        <v>0</v>
      </c>
      <c r="G375" s="20">
        <f>SUMIFS(GLOSA!N:N,GLOSA!G:G,B375)</f>
        <v>0</v>
      </c>
      <c r="H375" s="20">
        <f>SUMIFS(PAGO!N:N,PAGO!G:G,B375)</f>
        <v>0</v>
      </c>
      <c r="J375" s="20">
        <f>C375*-1</f>
        <v>-923968</v>
      </c>
      <c r="M375" s="20">
        <f>C375+F375+G375+H375+J375</f>
        <v>0</v>
      </c>
    </row>
    <row r="376" spans="1:13" x14ac:dyDescent="0.25">
      <c r="A376" s="9">
        <v>892115009</v>
      </c>
      <c r="B376" s="1" t="s">
        <v>264</v>
      </c>
      <c r="C376" s="4">
        <v>86980</v>
      </c>
      <c r="D376" s="7">
        <v>42167.061448761597</v>
      </c>
      <c r="E376" s="9" t="s">
        <v>1676</v>
      </c>
      <c r="F376" s="20">
        <f>SUMIFS(COOSALUD!N:N,COOSALUD!G:G,B376)</f>
        <v>0</v>
      </c>
      <c r="G376" s="20">
        <f>SUMIFS(GLOSA!N:N,GLOSA!G:G,B376)</f>
        <v>0</v>
      </c>
      <c r="H376" s="20">
        <f>SUMIFS(PAGO!N:N,PAGO!G:G,B376)</f>
        <v>0</v>
      </c>
      <c r="J376" s="20">
        <f>SUMIFS('NIT 800'!N:N,'NIT 800'!G:G,B376)</f>
        <v>0</v>
      </c>
      <c r="K376" s="20">
        <f t="shared" ref="K376:K378" si="98">C376*-1</f>
        <v>-86980</v>
      </c>
      <c r="M376" s="20">
        <f t="shared" ref="M376:M378" si="99">C376+F376+G376+H376+K376</f>
        <v>0</v>
      </c>
    </row>
    <row r="377" spans="1:13" x14ac:dyDescent="0.25">
      <c r="A377" s="9">
        <v>892115009</v>
      </c>
      <c r="B377" s="1" t="s">
        <v>265</v>
      </c>
      <c r="C377" s="4">
        <v>398523</v>
      </c>
      <c r="D377" s="7">
        <v>42167.062083830999</v>
      </c>
      <c r="E377" s="9" t="s">
        <v>1676</v>
      </c>
      <c r="F377" s="20">
        <f>SUMIFS(COOSALUD!N:N,COOSALUD!G:G,B377)</f>
        <v>0</v>
      </c>
      <c r="G377" s="20">
        <f>SUMIFS(GLOSA!N:N,GLOSA!G:G,B377)</f>
        <v>0</v>
      </c>
      <c r="H377" s="20">
        <f>SUMIFS(PAGO!N:N,PAGO!G:G,B377)</f>
        <v>0</v>
      </c>
      <c r="J377" s="20">
        <f>SUMIFS('NIT 800'!N:N,'NIT 800'!G:G,B377)</f>
        <v>0</v>
      </c>
      <c r="K377" s="20">
        <f t="shared" si="98"/>
        <v>-398523</v>
      </c>
      <c r="M377" s="20">
        <f t="shared" si="99"/>
        <v>0</v>
      </c>
    </row>
    <row r="378" spans="1:13" x14ac:dyDescent="0.25">
      <c r="A378" s="9">
        <v>892115009</v>
      </c>
      <c r="B378" s="1" t="s">
        <v>266</v>
      </c>
      <c r="C378" s="4">
        <v>106517</v>
      </c>
      <c r="D378" s="7">
        <v>42167.380913773202</v>
      </c>
      <c r="E378" s="9" t="s">
        <v>1676</v>
      </c>
      <c r="F378" s="20">
        <f>SUMIFS(COOSALUD!N:N,COOSALUD!G:G,B378)</f>
        <v>0</v>
      </c>
      <c r="G378" s="20">
        <f>SUMIFS(GLOSA!N:N,GLOSA!G:G,B378)</f>
        <v>0</v>
      </c>
      <c r="H378" s="20">
        <f>SUMIFS(PAGO!N:N,PAGO!G:G,B378)</f>
        <v>0</v>
      </c>
      <c r="J378" s="20">
        <f>SUMIFS('NIT 800'!N:N,'NIT 800'!G:G,B378)</f>
        <v>0</v>
      </c>
      <c r="K378" s="20">
        <f t="shared" si="98"/>
        <v>-106517</v>
      </c>
      <c r="M378" s="20">
        <f t="shared" si="99"/>
        <v>0</v>
      </c>
    </row>
    <row r="379" spans="1:13" x14ac:dyDescent="0.25">
      <c r="A379" s="9">
        <v>892115009</v>
      </c>
      <c r="B379" s="1" t="s">
        <v>267</v>
      </c>
      <c r="C379" s="4">
        <v>48704</v>
      </c>
      <c r="D379" s="7">
        <v>42168.269358449099</v>
      </c>
      <c r="E379" s="9" t="s">
        <v>1676</v>
      </c>
      <c r="F379" s="20">
        <f>SUMIFS(COOSALUD!N:N,COOSALUD!G:G,B379)</f>
        <v>0</v>
      </c>
      <c r="G379" s="20">
        <f>SUMIFS(GLOSA!N:N,GLOSA!G:G,B379)</f>
        <v>0</v>
      </c>
      <c r="H379" s="20">
        <f>SUMIFS(PAGO!N:N,PAGO!G:G,B379)</f>
        <v>0</v>
      </c>
      <c r="J379" s="20">
        <f>C379*-1</f>
        <v>-48704</v>
      </c>
      <c r="M379" s="20">
        <f>C379+F379+G379+H379+J379</f>
        <v>0</v>
      </c>
    </row>
    <row r="380" spans="1:13" x14ac:dyDescent="0.25">
      <c r="A380" s="9">
        <v>892115009</v>
      </c>
      <c r="B380" s="1" t="s">
        <v>268</v>
      </c>
      <c r="C380" s="4">
        <v>217745</v>
      </c>
      <c r="D380" s="7">
        <v>42168.831540659703</v>
      </c>
      <c r="E380" s="9" t="s">
        <v>1676</v>
      </c>
      <c r="F380" s="20">
        <f>SUMIFS(COOSALUD!N:N,COOSALUD!G:G,B380)</f>
        <v>0</v>
      </c>
      <c r="G380" s="20">
        <f>SUMIFS(GLOSA!N:N,GLOSA!G:G,B380)</f>
        <v>0</v>
      </c>
      <c r="H380" s="20">
        <f>SUMIFS(PAGO!N:N,PAGO!G:G,B380)</f>
        <v>0</v>
      </c>
      <c r="J380" s="20">
        <f>SUMIFS('NIT 800'!N:N,'NIT 800'!G:G,B380)</f>
        <v>0</v>
      </c>
      <c r="K380" s="20">
        <f t="shared" ref="K380:K381" si="100">C380*-1</f>
        <v>-217745</v>
      </c>
      <c r="M380" s="20">
        <f t="shared" ref="M380:M381" si="101">C380+F380+G380+H380+K380</f>
        <v>0</v>
      </c>
    </row>
    <row r="381" spans="1:13" x14ac:dyDescent="0.25">
      <c r="A381" s="9">
        <v>892115009</v>
      </c>
      <c r="B381" s="1" t="s">
        <v>269</v>
      </c>
      <c r="C381" s="4">
        <v>235349</v>
      </c>
      <c r="D381" s="7">
        <v>42168.906894131898</v>
      </c>
      <c r="E381" s="9" t="s">
        <v>1676</v>
      </c>
      <c r="F381" s="20">
        <f>SUMIFS(COOSALUD!N:N,COOSALUD!G:G,B381)</f>
        <v>0</v>
      </c>
      <c r="G381" s="20">
        <f>SUMIFS(GLOSA!N:N,GLOSA!G:G,B381)</f>
        <v>0</v>
      </c>
      <c r="H381" s="20">
        <f>SUMIFS(PAGO!N:N,PAGO!G:G,B381)</f>
        <v>0</v>
      </c>
      <c r="J381" s="20">
        <f>SUMIFS('NIT 800'!N:N,'NIT 800'!G:G,B381)</f>
        <v>0</v>
      </c>
      <c r="K381" s="20">
        <f t="shared" si="100"/>
        <v>-235349</v>
      </c>
      <c r="M381" s="20">
        <f t="shared" si="101"/>
        <v>0</v>
      </c>
    </row>
    <row r="382" spans="1:13" x14ac:dyDescent="0.25">
      <c r="A382" s="9">
        <v>892115009</v>
      </c>
      <c r="B382" s="1" t="s">
        <v>270</v>
      </c>
      <c r="C382" s="4">
        <v>42300</v>
      </c>
      <c r="D382" s="7">
        <v>42168.924448807898</v>
      </c>
      <c r="E382" s="9" t="s">
        <v>1676</v>
      </c>
      <c r="F382" s="20">
        <f>SUMIFS(COOSALUD!N:N,COOSALUD!G:G,B382)</f>
        <v>0</v>
      </c>
      <c r="G382" s="20">
        <f>SUMIFS(GLOSA!N:N,GLOSA!G:G,B382)</f>
        <v>0</v>
      </c>
      <c r="H382" s="20">
        <f>SUMIFS(PAGO!N:N,PAGO!G:G,B382)</f>
        <v>0</v>
      </c>
      <c r="J382" s="20">
        <f>C382*-1</f>
        <v>-42300</v>
      </c>
      <c r="M382" s="20">
        <f>C382+F382+G382+H382+J382</f>
        <v>0</v>
      </c>
    </row>
    <row r="383" spans="1:13" x14ac:dyDescent="0.25">
      <c r="A383" s="9">
        <v>892115009</v>
      </c>
      <c r="B383" s="1" t="s">
        <v>271</v>
      </c>
      <c r="C383" s="4">
        <v>176380</v>
      </c>
      <c r="D383" s="7">
        <v>42171.364923344903</v>
      </c>
      <c r="E383" s="9" t="s">
        <v>1676</v>
      </c>
      <c r="F383" s="20">
        <f>SUMIFS(COOSALUD!N:N,COOSALUD!G:G,B383)</f>
        <v>0</v>
      </c>
      <c r="G383" s="20">
        <f>SUMIFS(GLOSA!N:N,GLOSA!G:G,B383)</f>
        <v>0</v>
      </c>
      <c r="H383" s="20">
        <f>SUMIFS(PAGO!N:N,PAGO!G:G,B383)</f>
        <v>0</v>
      </c>
      <c r="J383" s="20">
        <f>C383*-1</f>
        <v>-176380</v>
      </c>
      <c r="M383" s="20">
        <f>C383+F383+G383+H383+J383</f>
        <v>0</v>
      </c>
    </row>
    <row r="384" spans="1:13" x14ac:dyDescent="0.25">
      <c r="A384" s="9">
        <v>892115009</v>
      </c>
      <c r="B384" s="1" t="s">
        <v>272</v>
      </c>
      <c r="C384" s="4">
        <v>695208</v>
      </c>
      <c r="D384" s="7">
        <v>42171.610199340299</v>
      </c>
      <c r="E384" s="9" t="s">
        <v>1676</v>
      </c>
      <c r="F384" s="20">
        <f>SUMIFS(COOSALUD!N:N,COOSALUD!G:G,B384)</f>
        <v>0</v>
      </c>
      <c r="G384" s="20">
        <f>SUMIFS(GLOSA!N:N,GLOSA!G:G,B384)</f>
        <v>0</v>
      </c>
      <c r="H384" s="20">
        <f>SUMIFS(PAGO!N:N,PAGO!G:G,B384)</f>
        <v>0</v>
      </c>
      <c r="J384" s="20">
        <f>C384*-1</f>
        <v>-695208</v>
      </c>
      <c r="M384" s="20">
        <f>C384+F384+G384+H384+J384</f>
        <v>0</v>
      </c>
    </row>
    <row r="385" spans="1:13" x14ac:dyDescent="0.25">
      <c r="A385" s="9">
        <v>892115009</v>
      </c>
      <c r="B385" s="1" t="s">
        <v>273</v>
      </c>
      <c r="C385" s="4">
        <v>569463</v>
      </c>
      <c r="D385" s="7">
        <v>42171.631446874999</v>
      </c>
      <c r="E385" s="9" t="s">
        <v>1676</v>
      </c>
      <c r="F385" s="20">
        <f>SUMIFS(COOSALUD!N:N,COOSALUD!G:G,B385)</f>
        <v>0</v>
      </c>
      <c r="G385" s="20">
        <f>SUMIFS(GLOSA!N:N,GLOSA!G:G,B385)</f>
        <v>0</v>
      </c>
      <c r="H385" s="20">
        <f>SUMIFS(PAGO!N:N,PAGO!G:G,B385)</f>
        <v>0</v>
      </c>
      <c r="J385" s="20">
        <f>SUMIFS('NIT 800'!N:N,'NIT 800'!G:G,B385)</f>
        <v>0</v>
      </c>
      <c r="K385" s="20">
        <f t="shared" ref="K385:K387" si="102">C385*-1</f>
        <v>-569463</v>
      </c>
      <c r="M385" s="20">
        <f t="shared" ref="M385:M387" si="103">C385+F385+G385+H385+K385</f>
        <v>0</v>
      </c>
    </row>
    <row r="386" spans="1:13" x14ac:dyDescent="0.25">
      <c r="A386" s="9">
        <v>892115009</v>
      </c>
      <c r="B386" s="1" t="s">
        <v>274</v>
      </c>
      <c r="C386" s="4">
        <v>736322</v>
      </c>
      <c r="D386" s="7">
        <v>42172.624567789397</v>
      </c>
      <c r="E386" s="9" t="s">
        <v>1676</v>
      </c>
      <c r="F386" s="20">
        <f>SUMIFS(COOSALUD!N:N,COOSALUD!G:G,B386)</f>
        <v>0</v>
      </c>
      <c r="G386" s="20">
        <f>SUMIFS(GLOSA!N:N,GLOSA!G:G,B386)</f>
        <v>0</v>
      </c>
      <c r="H386" s="20">
        <f>SUMIFS(PAGO!N:N,PAGO!G:G,B386)</f>
        <v>0</v>
      </c>
      <c r="J386" s="20">
        <f>SUMIFS('NIT 800'!N:N,'NIT 800'!G:G,B386)</f>
        <v>0</v>
      </c>
      <c r="K386" s="20">
        <f t="shared" si="102"/>
        <v>-736322</v>
      </c>
      <c r="M386" s="20">
        <f t="shared" si="103"/>
        <v>0</v>
      </c>
    </row>
    <row r="387" spans="1:13" x14ac:dyDescent="0.25">
      <c r="A387" s="9">
        <v>892115009</v>
      </c>
      <c r="B387" s="1" t="s">
        <v>275</v>
      </c>
      <c r="C387" s="4">
        <v>129707</v>
      </c>
      <c r="D387" s="7">
        <v>42174.060634143498</v>
      </c>
      <c r="E387" s="9" t="s">
        <v>1676</v>
      </c>
      <c r="F387" s="20">
        <f>SUMIFS(COOSALUD!N:N,COOSALUD!G:G,B387)</f>
        <v>0</v>
      </c>
      <c r="G387" s="20">
        <f>SUMIFS(GLOSA!N:N,GLOSA!G:G,B387)</f>
        <v>0</v>
      </c>
      <c r="H387" s="20">
        <f>SUMIFS(PAGO!N:N,PAGO!G:G,B387)</f>
        <v>0</v>
      </c>
      <c r="J387" s="20">
        <f>SUMIFS('NIT 800'!N:N,'NIT 800'!G:G,B387)</f>
        <v>0</v>
      </c>
      <c r="K387" s="20">
        <f t="shared" si="102"/>
        <v>-129707</v>
      </c>
      <c r="M387" s="20">
        <f t="shared" si="103"/>
        <v>0</v>
      </c>
    </row>
    <row r="388" spans="1:13" x14ac:dyDescent="0.25">
      <c r="A388" s="9">
        <v>892115009</v>
      </c>
      <c r="B388" s="1" t="s">
        <v>276</v>
      </c>
      <c r="C388" s="4">
        <v>145192</v>
      </c>
      <c r="D388" s="7">
        <v>42175.269312268501</v>
      </c>
      <c r="E388" s="9" t="s">
        <v>1676</v>
      </c>
      <c r="F388" s="20">
        <f>SUMIFS(COOSALUD!N:N,COOSALUD!G:G,B388)</f>
        <v>0</v>
      </c>
      <c r="G388" s="20">
        <f>SUMIFS(GLOSA!N:N,GLOSA!G:G,B388)</f>
        <v>0</v>
      </c>
      <c r="H388" s="20">
        <f>SUMIFS(PAGO!N:N,PAGO!G:G,B388)</f>
        <v>0</v>
      </c>
      <c r="J388" s="20">
        <f>C388*-1</f>
        <v>-145192</v>
      </c>
      <c r="M388" s="20">
        <f>C388+F388+G388+H388+J388</f>
        <v>0</v>
      </c>
    </row>
    <row r="389" spans="1:13" x14ac:dyDescent="0.25">
      <c r="A389" s="9">
        <v>892115009</v>
      </c>
      <c r="B389" s="1" t="s">
        <v>277</v>
      </c>
      <c r="C389" s="4">
        <v>135337</v>
      </c>
      <c r="D389" s="7">
        <v>42176.007136458298</v>
      </c>
      <c r="E389" s="9" t="s">
        <v>1676</v>
      </c>
      <c r="F389" s="20">
        <f>SUMIFS(COOSALUD!N:N,COOSALUD!G:G,B389)</f>
        <v>0</v>
      </c>
      <c r="G389" s="20">
        <f>SUMIFS(GLOSA!N:N,GLOSA!G:G,B389)</f>
        <v>0</v>
      </c>
      <c r="H389" s="20">
        <f>SUMIFS(PAGO!N:N,PAGO!G:G,B389)</f>
        <v>0</v>
      </c>
      <c r="J389" s="20">
        <f>SUMIFS('NIT 800'!N:N,'NIT 800'!G:G,B389)</f>
        <v>0</v>
      </c>
      <c r="K389" s="20">
        <f t="shared" ref="K389:K394" si="104">C389*-1</f>
        <v>-135337</v>
      </c>
      <c r="M389" s="20">
        <f t="shared" ref="M389:M394" si="105">C389+F389+G389+H389+K389</f>
        <v>0</v>
      </c>
    </row>
    <row r="390" spans="1:13" x14ac:dyDescent="0.25">
      <c r="A390" s="9">
        <v>892115009</v>
      </c>
      <c r="B390" s="1" t="s">
        <v>278</v>
      </c>
      <c r="C390" s="4">
        <v>99555</v>
      </c>
      <c r="D390" s="7">
        <v>42176.732429895797</v>
      </c>
      <c r="E390" s="9" t="s">
        <v>1676</v>
      </c>
      <c r="F390" s="20">
        <f>SUMIFS(COOSALUD!N:N,COOSALUD!G:G,B390)</f>
        <v>0</v>
      </c>
      <c r="G390" s="20">
        <f>SUMIFS(GLOSA!N:N,GLOSA!G:G,B390)</f>
        <v>0</v>
      </c>
      <c r="H390" s="20">
        <f>SUMIFS(PAGO!N:N,PAGO!G:G,B390)</f>
        <v>0</v>
      </c>
      <c r="J390" s="20">
        <f>SUMIFS('NIT 800'!N:N,'NIT 800'!G:G,B390)</f>
        <v>0</v>
      </c>
      <c r="K390" s="20">
        <f t="shared" si="104"/>
        <v>-99555</v>
      </c>
      <c r="M390" s="20">
        <f t="shared" si="105"/>
        <v>0</v>
      </c>
    </row>
    <row r="391" spans="1:13" x14ac:dyDescent="0.25">
      <c r="A391" s="9">
        <v>892115009</v>
      </c>
      <c r="B391" s="1" t="s">
        <v>279</v>
      </c>
      <c r="C391" s="4">
        <v>92725</v>
      </c>
      <c r="D391" s="7">
        <v>42177.819268981497</v>
      </c>
      <c r="E391" s="9" t="s">
        <v>1676</v>
      </c>
      <c r="F391" s="20">
        <f>SUMIFS(COOSALUD!N:N,COOSALUD!G:G,B391)</f>
        <v>0</v>
      </c>
      <c r="G391" s="20">
        <f>SUMIFS(GLOSA!N:N,GLOSA!G:G,B391)</f>
        <v>0</v>
      </c>
      <c r="H391" s="20">
        <f>SUMIFS(PAGO!N:N,PAGO!G:G,B391)</f>
        <v>0</v>
      </c>
      <c r="J391" s="20">
        <f>SUMIFS('NIT 800'!N:N,'NIT 800'!G:G,B391)</f>
        <v>0</v>
      </c>
      <c r="K391" s="20">
        <f t="shared" si="104"/>
        <v>-92725</v>
      </c>
      <c r="M391" s="20">
        <f t="shared" si="105"/>
        <v>0</v>
      </c>
    </row>
    <row r="392" spans="1:13" x14ac:dyDescent="0.25">
      <c r="A392" s="9">
        <v>892115009</v>
      </c>
      <c r="B392" s="1" t="s">
        <v>280</v>
      </c>
      <c r="C392" s="4">
        <v>537085</v>
      </c>
      <c r="D392" s="7">
        <v>42178.612752974499</v>
      </c>
      <c r="E392" s="9" t="s">
        <v>1676</v>
      </c>
      <c r="F392" s="20">
        <f>SUMIFS(COOSALUD!N:N,COOSALUD!G:G,B392)</f>
        <v>0</v>
      </c>
      <c r="G392" s="20">
        <f>SUMIFS(GLOSA!N:N,GLOSA!G:G,B392)</f>
        <v>0</v>
      </c>
      <c r="H392" s="20">
        <f>SUMIFS(PAGO!N:N,PAGO!G:G,B392)</f>
        <v>0</v>
      </c>
      <c r="J392" s="20">
        <f>SUMIFS('NIT 800'!N:N,'NIT 800'!G:G,B392)</f>
        <v>0</v>
      </c>
      <c r="K392" s="20">
        <f t="shared" si="104"/>
        <v>-537085</v>
      </c>
      <c r="M392" s="20">
        <f t="shared" si="105"/>
        <v>0</v>
      </c>
    </row>
    <row r="393" spans="1:13" x14ac:dyDescent="0.25">
      <c r="A393" s="9">
        <v>892115009</v>
      </c>
      <c r="B393" s="1" t="s">
        <v>281</v>
      </c>
      <c r="C393" s="4">
        <v>42300</v>
      </c>
      <c r="D393" s="7">
        <v>42179.029474965297</v>
      </c>
      <c r="E393" s="9" t="s">
        <v>1676</v>
      </c>
      <c r="F393" s="20">
        <f>SUMIFS(COOSALUD!N:N,COOSALUD!G:G,B393)</f>
        <v>0</v>
      </c>
      <c r="G393" s="20">
        <f>SUMIFS(GLOSA!N:N,GLOSA!G:G,B393)</f>
        <v>0</v>
      </c>
      <c r="H393" s="20">
        <f>SUMIFS(PAGO!N:N,PAGO!G:G,B393)</f>
        <v>0</v>
      </c>
      <c r="J393" s="20">
        <f>SUMIFS('NIT 800'!N:N,'NIT 800'!G:G,B393)</f>
        <v>0</v>
      </c>
      <c r="K393" s="20">
        <f t="shared" si="104"/>
        <v>-42300</v>
      </c>
      <c r="M393" s="20">
        <f t="shared" si="105"/>
        <v>0</v>
      </c>
    </row>
    <row r="394" spans="1:13" x14ac:dyDescent="0.25">
      <c r="A394" s="9">
        <v>892115009</v>
      </c>
      <c r="B394" s="1" t="s">
        <v>282</v>
      </c>
      <c r="C394" s="4">
        <v>282303</v>
      </c>
      <c r="D394" s="7">
        <v>42167.234938460701</v>
      </c>
      <c r="E394" s="9" t="s">
        <v>1676</v>
      </c>
      <c r="F394" s="20">
        <f>SUMIFS(COOSALUD!N:N,COOSALUD!G:G,B394)</f>
        <v>0</v>
      </c>
      <c r="G394" s="20">
        <f>SUMIFS(GLOSA!N:N,GLOSA!G:G,B394)</f>
        <v>0</v>
      </c>
      <c r="H394" s="20">
        <f>SUMIFS(PAGO!N:N,PAGO!G:G,B394)</f>
        <v>0</v>
      </c>
      <c r="J394" s="20">
        <f>SUMIFS('NIT 800'!N:N,'NIT 800'!G:G,B394)</f>
        <v>0</v>
      </c>
      <c r="K394" s="20">
        <f t="shared" si="104"/>
        <v>-282303</v>
      </c>
      <c r="M394" s="20">
        <f t="shared" si="105"/>
        <v>0</v>
      </c>
    </row>
    <row r="395" spans="1:13" x14ac:dyDescent="0.25">
      <c r="A395" s="9">
        <v>892115009</v>
      </c>
      <c r="B395" s="1" t="s">
        <v>283</v>
      </c>
      <c r="C395" s="4">
        <v>165369</v>
      </c>
      <c r="D395" s="7">
        <v>42172.766904780103</v>
      </c>
      <c r="E395" s="9" t="s">
        <v>1676</v>
      </c>
      <c r="F395" s="20">
        <f>SUMIFS(COOSALUD!N:N,COOSALUD!G:G,B395)</f>
        <v>0</v>
      </c>
      <c r="G395" s="20">
        <f>SUMIFS(GLOSA!N:N,GLOSA!G:G,B395)</f>
        <v>0</v>
      </c>
      <c r="H395" s="20">
        <f>SUMIFS(PAGO!N:N,PAGO!G:G,B395)</f>
        <v>0</v>
      </c>
      <c r="J395" s="20">
        <f>C395*-1</f>
        <v>-165369</v>
      </c>
      <c r="M395" s="20">
        <f>C395+F395+G395+H395+J395</f>
        <v>0</v>
      </c>
    </row>
    <row r="396" spans="1:13" x14ac:dyDescent="0.25">
      <c r="A396" s="9">
        <v>892115009</v>
      </c>
      <c r="B396" s="1" t="s">
        <v>284</v>
      </c>
      <c r="C396" s="4">
        <v>1840680</v>
      </c>
      <c r="D396" s="7">
        <v>42177.442432986099</v>
      </c>
      <c r="E396" s="9" t="s">
        <v>1676</v>
      </c>
      <c r="F396" s="20">
        <f>SUMIFS(COOSALUD!N:N,COOSALUD!G:G,B396)</f>
        <v>0</v>
      </c>
      <c r="G396" s="20">
        <f>SUMIFS(GLOSA!N:N,GLOSA!G:G,B396)</f>
        <v>0</v>
      </c>
      <c r="H396" s="20">
        <f>SUMIFS(PAGO!N:N,PAGO!G:G,B396)</f>
        <v>0</v>
      </c>
      <c r="J396" s="20">
        <f>SUMIFS('NIT 800'!N:N,'NIT 800'!G:G,B396)</f>
        <v>0</v>
      </c>
      <c r="K396" s="20">
        <f t="shared" ref="K396:K399" si="106">C396*-1</f>
        <v>-1840680</v>
      </c>
      <c r="M396" s="20">
        <f t="shared" ref="M396:M399" si="107">C396+F396+G396+H396+K396</f>
        <v>0</v>
      </c>
    </row>
    <row r="397" spans="1:13" x14ac:dyDescent="0.25">
      <c r="A397" s="9">
        <v>892115009</v>
      </c>
      <c r="B397" s="1" t="s">
        <v>285</v>
      </c>
      <c r="C397" s="4">
        <v>916270</v>
      </c>
      <c r="D397" s="7">
        <v>42178.730767858797</v>
      </c>
      <c r="E397" s="9" t="s">
        <v>1676</v>
      </c>
      <c r="F397" s="20">
        <f>SUMIFS(COOSALUD!N:N,COOSALUD!G:G,B397)</f>
        <v>0</v>
      </c>
      <c r="G397" s="20">
        <f>SUMIFS(GLOSA!N:N,GLOSA!G:G,B397)</f>
        <v>0</v>
      </c>
      <c r="H397" s="20">
        <f>SUMIFS(PAGO!N:N,PAGO!G:G,B397)</f>
        <v>0</v>
      </c>
      <c r="J397" s="20">
        <f>SUMIFS('NIT 800'!N:N,'NIT 800'!G:G,B397)</f>
        <v>0</v>
      </c>
      <c r="K397" s="20">
        <f t="shared" si="106"/>
        <v>-916270</v>
      </c>
      <c r="M397" s="20">
        <f t="shared" si="107"/>
        <v>0</v>
      </c>
    </row>
    <row r="398" spans="1:13" x14ac:dyDescent="0.25">
      <c r="A398" s="9">
        <v>892115009</v>
      </c>
      <c r="B398" s="1" t="s">
        <v>286</v>
      </c>
      <c r="C398" s="4">
        <v>1425010</v>
      </c>
      <c r="D398" s="7">
        <v>42180.634220138898</v>
      </c>
      <c r="E398" s="9" t="s">
        <v>1676</v>
      </c>
      <c r="F398" s="20">
        <f>SUMIFS(COOSALUD!N:N,COOSALUD!G:G,B398)</f>
        <v>0</v>
      </c>
      <c r="G398" s="20">
        <f>SUMIFS(GLOSA!N:N,GLOSA!G:G,B398)</f>
        <v>0</v>
      </c>
      <c r="H398" s="20">
        <f>SUMIFS(PAGO!N:N,PAGO!G:G,B398)</f>
        <v>0</v>
      </c>
      <c r="J398" s="20">
        <f>SUMIFS('NIT 800'!N:N,'NIT 800'!G:G,B398)</f>
        <v>0</v>
      </c>
      <c r="K398" s="20">
        <f t="shared" si="106"/>
        <v>-1425010</v>
      </c>
      <c r="M398" s="20">
        <f t="shared" si="107"/>
        <v>0</v>
      </c>
    </row>
    <row r="399" spans="1:13" x14ac:dyDescent="0.25">
      <c r="A399" s="9">
        <v>892115009</v>
      </c>
      <c r="B399" s="1" t="s">
        <v>287</v>
      </c>
      <c r="C399" s="4">
        <v>1992971</v>
      </c>
      <c r="D399" s="7">
        <v>42181.379608830997</v>
      </c>
      <c r="E399" s="9" t="s">
        <v>1676</v>
      </c>
      <c r="F399" s="20">
        <f>SUMIFS(COOSALUD!N:N,COOSALUD!G:G,B399)</f>
        <v>0</v>
      </c>
      <c r="G399" s="20">
        <f>SUMIFS(GLOSA!N:N,GLOSA!G:G,B399)</f>
        <v>0</v>
      </c>
      <c r="H399" s="20">
        <f>SUMIFS(PAGO!N:N,PAGO!G:G,B399)</f>
        <v>0</v>
      </c>
      <c r="J399" s="20">
        <f>SUMIFS('NIT 800'!N:N,'NIT 800'!G:G,B399)</f>
        <v>0</v>
      </c>
      <c r="K399" s="20">
        <f t="shared" si="106"/>
        <v>-1992971</v>
      </c>
      <c r="M399" s="20">
        <f t="shared" si="107"/>
        <v>0</v>
      </c>
    </row>
    <row r="400" spans="1:13" x14ac:dyDescent="0.25">
      <c r="A400" s="9">
        <v>892115009</v>
      </c>
      <c r="B400" s="1" t="s">
        <v>288</v>
      </c>
      <c r="C400" s="4">
        <v>1330209</v>
      </c>
      <c r="D400" s="7">
        <v>42181.495320104201</v>
      </c>
      <c r="E400" s="9" t="s">
        <v>1676</v>
      </c>
      <c r="F400" s="20">
        <f>SUMIFS(COOSALUD!N:N,COOSALUD!G:G,B400)</f>
        <v>0</v>
      </c>
      <c r="G400" s="20">
        <f>SUMIFS(GLOSA!N:N,GLOSA!G:G,B400)</f>
        <v>0</v>
      </c>
      <c r="H400" s="20">
        <f>SUMIFS(PAGO!N:N,PAGO!G:G,B400)</f>
        <v>0</v>
      </c>
      <c r="J400" s="20">
        <f>C400*-1</f>
        <v>-1330209</v>
      </c>
      <c r="M400" s="20">
        <f>C400+F400+G400+H400+J400</f>
        <v>0</v>
      </c>
    </row>
    <row r="401" spans="1:13" x14ac:dyDescent="0.25">
      <c r="A401" s="9">
        <v>892115009</v>
      </c>
      <c r="B401" s="1" t="s">
        <v>289</v>
      </c>
      <c r="C401" s="4">
        <v>160165</v>
      </c>
      <c r="D401" s="7">
        <v>42182.724880902802</v>
      </c>
      <c r="E401" s="9" t="s">
        <v>1676</v>
      </c>
      <c r="F401" s="20">
        <f>SUMIFS(COOSALUD!N:N,COOSALUD!G:G,B401)</f>
        <v>0</v>
      </c>
      <c r="G401" s="20">
        <f>SUMIFS(GLOSA!N:N,GLOSA!G:G,B401)</f>
        <v>0</v>
      </c>
      <c r="H401" s="20">
        <f>SUMIFS(PAGO!N:N,PAGO!G:G,B401)</f>
        <v>0</v>
      </c>
      <c r="J401" s="20">
        <f>SUMIFS('NIT 800'!N:N,'NIT 800'!G:G,B401)</f>
        <v>0</v>
      </c>
      <c r="K401" s="20">
        <f t="shared" ref="K401:K409" si="108">C401*-1</f>
        <v>-160165</v>
      </c>
      <c r="M401" s="20">
        <f t="shared" ref="M401:M409" si="109">C401+F401+G401+H401+K401</f>
        <v>0</v>
      </c>
    </row>
    <row r="402" spans="1:13" x14ac:dyDescent="0.25">
      <c r="A402" s="9">
        <v>892115009</v>
      </c>
      <c r="B402" s="1" t="s">
        <v>290</v>
      </c>
      <c r="C402" s="4">
        <v>856856</v>
      </c>
      <c r="D402" s="7">
        <v>42184.987046099501</v>
      </c>
      <c r="E402" s="9" t="s">
        <v>1676</v>
      </c>
      <c r="F402" s="20">
        <f>SUMIFS(COOSALUD!N:N,COOSALUD!G:G,B402)</f>
        <v>0</v>
      </c>
      <c r="G402" s="20">
        <f>SUMIFS(GLOSA!N:N,GLOSA!G:G,B402)</f>
        <v>0</v>
      </c>
      <c r="H402" s="20">
        <f>SUMIFS(PAGO!N:N,PAGO!G:G,B402)</f>
        <v>0</v>
      </c>
      <c r="J402" s="20">
        <f>SUMIFS('NIT 800'!N:N,'NIT 800'!G:G,B402)</f>
        <v>0</v>
      </c>
      <c r="K402" s="20">
        <f t="shared" si="108"/>
        <v>-856856</v>
      </c>
      <c r="M402" s="20">
        <f t="shared" si="109"/>
        <v>0</v>
      </c>
    </row>
    <row r="403" spans="1:13" x14ac:dyDescent="0.25">
      <c r="A403" s="9">
        <v>892115009</v>
      </c>
      <c r="B403" s="1" t="s">
        <v>291</v>
      </c>
      <c r="C403" s="4">
        <v>3030394</v>
      </c>
      <c r="D403" s="7">
        <v>42184.868832523098</v>
      </c>
      <c r="E403" s="9" t="s">
        <v>1676</v>
      </c>
      <c r="F403" s="20">
        <f>SUMIFS(COOSALUD!N:N,COOSALUD!G:G,B403)</f>
        <v>0</v>
      </c>
      <c r="G403" s="20">
        <f>SUMIFS(GLOSA!N:N,GLOSA!G:G,B403)</f>
        <v>0</v>
      </c>
      <c r="H403" s="20">
        <f>SUMIFS(PAGO!N:N,PAGO!G:G,B403)</f>
        <v>0</v>
      </c>
      <c r="J403" s="20">
        <f>SUMIFS('NIT 800'!N:N,'NIT 800'!G:G,B403)</f>
        <v>0</v>
      </c>
      <c r="K403" s="20">
        <f t="shared" si="108"/>
        <v>-3030394</v>
      </c>
      <c r="M403" s="20">
        <f t="shared" si="109"/>
        <v>0</v>
      </c>
    </row>
    <row r="404" spans="1:13" x14ac:dyDescent="0.25">
      <c r="A404" s="9">
        <v>892115009</v>
      </c>
      <c r="B404" s="1" t="s">
        <v>292</v>
      </c>
      <c r="C404" s="4">
        <v>109807</v>
      </c>
      <c r="D404" s="7">
        <v>42186.845292858801</v>
      </c>
      <c r="E404" s="9" t="s">
        <v>1676</v>
      </c>
      <c r="F404" s="20">
        <f>SUMIFS(COOSALUD!N:N,COOSALUD!G:G,B404)</f>
        <v>0</v>
      </c>
      <c r="G404" s="20">
        <f>SUMIFS(GLOSA!N:N,GLOSA!G:G,B404)</f>
        <v>0</v>
      </c>
      <c r="H404" s="20">
        <f>SUMIFS(PAGO!N:N,PAGO!G:G,B404)</f>
        <v>0</v>
      </c>
      <c r="J404" s="20">
        <f>SUMIFS('NIT 800'!N:N,'NIT 800'!G:G,B404)</f>
        <v>0</v>
      </c>
      <c r="K404" s="20">
        <f t="shared" si="108"/>
        <v>-109807</v>
      </c>
      <c r="M404" s="20">
        <f t="shared" si="109"/>
        <v>0</v>
      </c>
    </row>
    <row r="405" spans="1:13" x14ac:dyDescent="0.25">
      <c r="A405" s="9">
        <v>892115009</v>
      </c>
      <c r="B405" s="1" t="s">
        <v>293</v>
      </c>
      <c r="C405" s="4">
        <v>136089</v>
      </c>
      <c r="D405" s="7">
        <v>42186.847529050901</v>
      </c>
      <c r="E405" s="9" t="s">
        <v>1676</v>
      </c>
      <c r="F405" s="20">
        <f>SUMIFS(COOSALUD!N:N,COOSALUD!G:G,B405)</f>
        <v>0</v>
      </c>
      <c r="G405" s="20">
        <f>SUMIFS(GLOSA!N:N,GLOSA!G:G,B405)</f>
        <v>0</v>
      </c>
      <c r="H405" s="20">
        <f>SUMIFS(PAGO!N:N,PAGO!G:G,B405)</f>
        <v>0</v>
      </c>
      <c r="J405" s="20">
        <f>SUMIFS('NIT 800'!N:N,'NIT 800'!G:G,B405)</f>
        <v>0</v>
      </c>
      <c r="K405" s="20">
        <f t="shared" si="108"/>
        <v>-136089</v>
      </c>
      <c r="M405" s="20">
        <f t="shared" si="109"/>
        <v>0</v>
      </c>
    </row>
    <row r="406" spans="1:13" x14ac:dyDescent="0.25">
      <c r="A406" s="9">
        <v>892115009</v>
      </c>
      <c r="B406" s="1" t="s">
        <v>294</v>
      </c>
      <c r="C406" s="4">
        <v>200709</v>
      </c>
      <c r="D406" s="7">
        <v>42186.868117708298</v>
      </c>
      <c r="E406" s="9" t="s">
        <v>1676</v>
      </c>
      <c r="F406" s="20">
        <f>SUMIFS(COOSALUD!N:N,COOSALUD!G:G,B406)</f>
        <v>0</v>
      </c>
      <c r="G406" s="20">
        <f>SUMIFS(GLOSA!N:N,GLOSA!G:G,B406)</f>
        <v>0</v>
      </c>
      <c r="H406" s="20">
        <f>SUMIFS(PAGO!N:N,PAGO!G:G,B406)</f>
        <v>0</v>
      </c>
      <c r="J406" s="20">
        <f>SUMIFS('NIT 800'!N:N,'NIT 800'!G:G,B406)</f>
        <v>0</v>
      </c>
      <c r="K406" s="20">
        <f t="shared" si="108"/>
        <v>-200709</v>
      </c>
      <c r="M406" s="20">
        <f t="shared" si="109"/>
        <v>0</v>
      </c>
    </row>
    <row r="407" spans="1:13" x14ac:dyDescent="0.25">
      <c r="A407" s="9">
        <v>892115009</v>
      </c>
      <c r="B407" s="1" t="s">
        <v>295</v>
      </c>
      <c r="C407" s="4">
        <v>117328</v>
      </c>
      <c r="D407" s="7">
        <v>42187.050651770798</v>
      </c>
      <c r="E407" s="9" t="s">
        <v>1676</v>
      </c>
      <c r="F407" s="20">
        <f>SUMIFS(COOSALUD!N:N,COOSALUD!G:G,B407)</f>
        <v>0</v>
      </c>
      <c r="G407" s="20">
        <f>SUMIFS(GLOSA!N:N,GLOSA!G:G,B407)</f>
        <v>0</v>
      </c>
      <c r="H407" s="20">
        <f>SUMIFS(PAGO!N:N,PAGO!G:G,B407)</f>
        <v>0</v>
      </c>
      <c r="J407" s="20">
        <f>SUMIFS('NIT 800'!N:N,'NIT 800'!G:G,B407)</f>
        <v>0</v>
      </c>
      <c r="K407" s="20">
        <f t="shared" si="108"/>
        <v>-117328</v>
      </c>
      <c r="M407" s="20">
        <f t="shared" si="109"/>
        <v>0</v>
      </c>
    </row>
    <row r="408" spans="1:13" x14ac:dyDescent="0.25">
      <c r="A408" s="9">
        <v>892115009</v>
      </c>
      <c r="B408" s="1" t="s">
        <v>296</v>
      </c>
      <c r="C408" s="4">
        <v>120682</v>
      </c>
      <c r="D408" s="7">
        <v>42187.434150428198</v>
      </c>
      <c r="E408" s="9" t="s">
        <v>1676</v>
      </c>
      <c r="F408" s="20">
        <f>SUMIFS(COOSALUD!N:N,COOSALUD!G:G,B408)</f>
        <v>0</v>
      </c>
      <c r="G408" s="20">
        <f>SUMIFS(GLOSA!N:N,GLOSA!G:G,B408)</f>
        <v>0</v>
      </c>
      <c r="H408" s="20">
        <f>SUMIFS(PAGO!N:N,PAGO!G:G,B408)</f>
        <v>0</v>
      </c>
      <c r="J408" s="20">
        <f>SUMIFS('NIT 800'!N:N,'NIT 800'!G:G,B408)</f>
        <v>0</v>
      </c>
      <c r="K408" s="20">
        <f t="shared" si="108"/>
        <v>-120682</v>
      </c>
      <c r="M408" s="20">
        <f t="shared" si="109"/>
        <v>0</v>
      </c>
    </row>
    <row r="409" spans="1:13" x14ac:dyDescent="0.25">
      <c r="A409" s="9">
        <v>892115009</v>
      </c>
      <c r="B409" s="1" t="s">
        <v>297</v>
      </c>
      <c r="C409" s="4">
        <v>60080</v>
      </c>
      <c r="D409" s="7">
        <v>42187.638288229202</v>
      </c>
      <c r="E409" s="9" t="s">
        <v>1676</v>
      </c>
      <c r="F409" s="20">
        <f>SUMIFS(COOSALUD!N:N,COOSALUD!G:G,B409)</f>
        <v>0</v>
      </c>
      <c r="G409" s="20">
        <f>SUMIFS(GLOSA!N:N,GLOSA!G:G,B409)</f>
        <v>0</v>
      </c>
      <c r="H409" s="20">
        <f>SUMIFS(PAGO!N:N,PAGO!G:G,B409)</f>
        <v>0</v>
      </c>
      <c r="J409" s="20">
        <f>SUMIFS('NIT 800'!N:N,'NIT 800'!G:G,B409)</f>
        <v>0</v>
      </c>
      <c r="K409" s="20">
        <f t="shared" si="108"/>
        <v>-60080</v>
      </c>
      <c r="M409" s="20">
        <f t="shared" si="109"/>
        <v>0</v>
      </c>
    </row>
    <row r="410" spans="1:13" x14ac:dyDescent="0.25">
      <c r="A410" s="9">
        <v>892115009</v>
      </c>
      <c r="B410" s="1" t="s">
        <v>298</v>
      </c>
      <c r="C410" s="4">
        <v>152272</v>
      </c>
      <c r="D410" s="7">
        <v>42188.325465127302</v>
      </c>
      <c r="E410" s="9" t="s">
        <v>1676</v>
      </c>
      <c r="F410" s="20">
        <f>SUMIFS(COOSALUD!N:N,COOSALUD!G:G,B410)</f>
        <v>0</v>
      </c>
      <c r="G410" s="20">
        <f>SUMIFS(GLOSA!N:N,GLOSA!G:G,B410)</f>
        <v>0</v>
      </c>
      <c r="H410" s="20">
        <f>SUMIFS(PAGO!N:N,PAGO!G:G,B410)</f>
        <v>0</v>
      </c>
      <c r="J410" s="20">
        <f>C410*-1</f>
        <v>-152272</v>
      </c>
      <c r="M410" s="20">
        <f>C410+F410+G410+H410+J410</f>
        <v>0</v>
      </c>
    </row>
    <row r="411" spans="1:13" x14ac:dyDescent="0.25">
      <c r="A411" s="9">
        <v>892115009</v>
      </c>
      <c r="B411" s="1" t="s">
        <v>299</v>
      </c>
      <c r="C411" s="4">
        <v>113572</v>
      </c>
      <c r="D411" s="7">
        <v>42188.901408645797</v>
      </c>
      <c r="E411" s="9" t="s">
        <v>1676</v>
      </c>
      <c r="F411" s="20">
        <f>SUMIFS(COOSALUD!N:N,COOSALUD!G:G,B411)</f>
        <v>0</v>
      </c>
      <c r="G411" s="20">
        <f>SUMIFS(GLOSA!N:N,GLOSA!G:G,B411)</f>
        <v>0</v>
      </c>
      <c r="H411" s="20">
        <f>SUMIFS(PAGO!N:N,PAGO!G:G,B411)</f>
        <v>0</v>
      </c>
      <c r="J411" s="20">
        <f>SUMIFS('NIT 800'!N:N,'NIT 800'!G:G,B411)</f>
        <v>0</v>
      </c>
      <c r="K411" s="20">
        <f>C411*-1</f>
        <v>-113572</v>
      </c>
      <c r="M411" s="20">
        <f>C411+F411+G411+H411+K411</f>
        <v>0</v>
      </c>
    </row>
    <row r="412" spans="1:13" x14ac:dyDescent="0.25">
      <c r="A412" s="9">
        <v>892115009</v>
      </c>
      <c r="B412" s="1" t="s">
        <v>300</v>
      </c>
      <c r="C412" s="4">
        <v>314602</v>
      </c>
      <c r="D412" s="7">
        <v>42189.4368195602</v>
      </c>
      <c r="E412" s="9" t="s">
        <v>1676</v>
      </c>
      <c r="F412" s="20">
        <f>SUMIFS(COOSALUD!N:N,COOSALUD!G:G,B412)</f>
        <v>0</v>
      </c>
      <c r="G412" s="20">
        <f>SUMIFS(GLOSA!N:N,GLOSA!G:G,B412)</f>
        <v>0</v>
      </c>
      <c r="H412" s="20">
        <f>SUMIFS(PAGO!N:N,PAGO!G:G,B412)</f>
        <v>0</v>
      </c>
      <c r="J412" s="20">
        <f>C412*-1</f>
        <v>-314602</v>
      </c>
      <c r="M412" s="20">
        <f>C412+F412+G412+H412+J412</f>
        <v>0</v>
      </c>
    </row>
    <row r="413" spans="1:13" x14ac:dyDescent="0.25">
      <c r="A413" s="9">
        <v>892115009</v>
      </c>
      <c r="B413" s="1" t="s">
        <v>301</v>
      </c>
      <c r="C413" s="4">
        <v>290803</v>
      </c>
      <c r="D413" s="7">
        <v>42189.515221793998</v>
      </c>
      <c r="E413" s="9" t="s">
        <v>1676</v>
      </c>
      <c r="F413" s="20">
        <f>SUMIFS(COOSALUD!N:N,COOSALUD!G:G,B413)</f>
        <v>0</v>
      </c>
      <c r="G413" s="20">
        <f>SUMIFS(GLOSA!N:N,GLOSA!G:G,B413)</f>
        <v>0</v>
      </c>
      <c r="H413" s="20">
        <f>SUMIFS(PAGO!N:N,PAGO!G:G,B413)</f>
        <v>0</v>
      </c>
      <c r="J413" s="20">
        <f>SUMIFS('NIT 800'!N:N,'NIT 800'!G:G,B413)</f>
        <v>0</v>
      </c>
      <c r="K413" s="20">
        <f>C413*-1</f>
        <v>-290803</v>
      </c>
      <c r="M413" s="20">
        <f>C413+F413+G413+H413+K413</f>
        <v>0</v>
      </c>
    </row>
    <row r="414" spans="1:13" x14ac:dyDescent="0.25">
      <c r="A414" s="9">
        <v>892115009</v>
      </c>
      <c r="B414" s="1" t="s">
        <v>302</v>
      </c>
      <c r="C414" s="4">
        <v>225584</v>
      </c>
      <c r="D414" s="7">
        <v>42189.682364699103</v>
      </c>
      <c r="E414" s="9" t="s">
        <v>1676</v>
      </c>
      <c r="F414" s="20">
        <f>SUMIFS(COOSALUD!N:N,COOSALUD!G:G,B414)</f>
        <v>0</v>
      </c>
      <c r="G414" s="20">
        <f>SUMIFS(GLOSA!N:N,GLOSA!G:G,B414)</f>
        <v>0</v>
      </c>
      <c r="H414" s="20">
        <f>SUMIFS(PAGO!N:N,PAGO!G:G,B414)</f>
        <v>0</v>
      </c>
      <c r="J414" s="20">
        <f t="shared" ref="J414:J415" si="110">C414*-1</f>
        <v>-225584</v>
      </c>
      <c r="M414" s="20">
        <f t="shared" ref="M414:M415" si="111">C414+F414+G414+H414+J414</f>
        <v>0</v>
      </c>
    </row>
    <row r="415" spans="1:13" x14ac:dyDescent="0.25">
      <c r="A415" s="9">
        <v>892115009</v>
      </c>
      <c r="B415" s="1" t="s">
        <v>303</v>
      </c>
      <c r="C415" s="4">
        <v>136223</v>
      </c>
      <c r="D415" s="7">
        <v>42189.825311342604</v>
      </c>
      <c r="E415" s="9" t="s">
        <v>1676</v>
      </c>
      <c r="F415" s="20">
        <f>SUMIFS(COOSALUD!N:N,COOSALUD!G:G,B415)</f>
        <v>0</v>
      </c>
      <c r="G415" s="20">
        <f>SUMIFS(GLOSA!N:N,GLOSA!G:G,B415)</f>
        <v>0</v>
      </c>
      <c r="H415" s="20">
        <f>SUMIFS(PAGO!N:N,PAGO!G:G,B415)</f>
        <v>0</v>
      </c>
      <c r="J415" s="20">
        <f t="shared" si="110"/>
        <v>-136223</v>
      </c>
      <c r="M415" s="20">
        <f t="shared" si="111"/>
        <v>0</v>
      </c>
    </row>
    <row r="416" spans="1:13" x14ac:dyDescent="0.25">
      <c r="A416" s="9">
        <v>892115009</v>
      </c>
      <c r="B416" s="1" t="s">
        <v>304</v>
      </c>
      <c r="C416" s="4">
        <v>48002</v>
      </c>
      <c r="D416" s="7">
        <v>42190.973669872699</v>
      </c>
      <c r="E416" s="9" t="s">
        <v>1676</v>
      </c>
      <c r="F416" s="20">
        <f>SUMIFS(COOSALUD!N:N,COOSALUD!G:G,B416)</f>
        <v>0</v>
      </c>
      <c r="G416" s="20">
        <f>SUMIFS(GLOSA!N:N,GLOSA!G:G,B416)</f>
        <v>0</v>
      </c>
      <c r="H416" s="20">
        <f>SUMIFS(PAGO!N:N,PAGO!G:G,B416)</f>
        <v>0</v>
      </c>
      <c r="J416" s="20">
        <f>SUMIFS('NIT 800'!N:N,'NIT 800'!G:G,B416)</f>
        <v>0</v>
      </c>
      <c r="K416" s="20">
        <f t="shared" ref="K416:K418" si="112">C416*-1</f>
        <v>-48002</v>
      </c>
      <c r="M416" s="20">
        <f t="shared" ref="M416:M418" si="113">C416+F416+G416+H416+K416</f>
        <v>0</v>
      </c>
    </row>
    <row r="417" spans="1:13" x14ac:dyDescent="0.25">
      <c r="A417" s="9">
        <v>892115009</v>
      </c>
      <c r="B417" s="1" t="s">
        <v>305</v>
      </c>
      <c r="C417" s="4">
        <v>171201</v>
      </c>
      <c r="D417" s="7">
        <v>42192.271603240697</v>
      </c>
      <c r="E417" s="9" t="s">
        <v>1676</v>
      </c>
      <c r="F417" s="20">
        <f>SUMIFS(COOSALUD!N:N,COOSALUD!G:G,B417)</f>
        <v>0</v>
      </c>
      <c r="G417" s="20">
        <f>SUMIFS(GLOSA!N:N,GLOSA!G:G,B417)</f>
        <v>0</v>
      </c>
      <c r="H417" s="20">
        <f>SUMIFS(PAGO!N:N,PAGO!G:G,B417)</f>
        <v>0</v>
      </c>
      <c r="J417" s="20">
        <f>SUMIFS('NIT 800'!N:N,'NIT 800'!G:G,B417)</f>
        <v>0</v>
      </c>
      <c r="K417" s="20">
        <f t="shared" si="112"/>
        <v>-171201</v>
      </c>
      <c r="M417" s="20">
        <f t="shared" si="113"/>
        <v>0</v>
      </c>
    </row>
    <row r="418" spans="1:13" x14ac:dyDescent="0.25">
      <c r="A418" s="9">
        <v>892115009</v>
      </c>
      <c r="B418" s="1" t="s">
        <v>306</v>
      </c>
      <c r="C418" s="4">
        <v>667698</v>
      </c>
      <c r="D418" s="7">
        <v>42192.336119247702</v>
      </c>
      <c r="E418" s="9" t="s">
        <v>1676</v>
      </c>
      <c r="F418" s="20">
        <f>SUMIFS(COOSALUD!N:N,COOSALUD!G:G,B418)</f>
        <v>0</v>
      </c>
      <c r="G418" s="20">
        <f>SUMIFS(GLOSA!N:N,GLOSA!G:G,B418)</f>
        <v>0</v>
      </c>
      <c r="H418" s="20">
        <f>SUMIFS(PAGO!N:N,PAGO!G:G,B418)</f>
        <v>0</v>
      </c>
      <c r="J418" s="20">
        <f>SUMIFS('NIT 800'!N:N,'NIT 800'!G:G,B418)</f>
        <v>0</v>
      </c>
      <c r="K418" s="20">
        <f t="shared" si="112"/>
        <v>-667698</v>
      </c>
      <c r="M418" s="20">
        <f t="shared" si="113"/>
        <v>0</v>
      </c>
    </row>
    <row r="419" spans="1:13" x14ac:dyDescent="0.25">
      <c r="A419" s="9">
        <v>892115009</v>
      </c>
      <c r="B419" s="1" t="s">
        <v>307</v>
      </c>
      <c r="C419" s="4">
        <v>1043300</v>
      </c>
      <c r="D419" s="7">
        <v>42192.680571411998</v>
      </c>
      <c r="E419" s="9" t="s">
        <v>1676</v>
      </c>
      <c r="F419" s="20">
        <f>SUMIFS(COOSALUD!N:N,COOSALUD!G:G,B419)</f>
        <v>0</v>
      </c>
      <c r="G419" s="20">
        <f>SUMIFS(GLOSA!N:N,GLOSA!G:G,B419)</f>
        <v>0</v>
      </c>
      <c r="H419" s="20">
        <f>SUMIFS(PAGO!N:N,PAGO!G:G,B419)</f>
        <v>0</v>
      </c>
      <c r="J419" s="20">
        <f t="shared" ref="J419:J420" si="114">C419*-1</f>
        <v>-1043300</v>
      </c>
      <c r="M419" s="20">
        <f t="shared" ref="M419:M420" si="115">C419+F419+G419+H419+J419</f>
        <v>0</v>
      </c>
    </row>
    <row r="420" spans="1:13" x14ac:dyDescent="0.25">
      <c r="A420" s="9">
        <v>892115009</v>
      </c>
      <c r="B420" s="1" t="s">
        <v>308</v>
      </c>
      <c r="C420" s="4">
        <v>1170492</v>
      </c>
      <c r="D420" s="7">
        <v>42194.617215358798</v>
      </c>
      <c r="E420" s="9" t="s">
        <v>1676</v>
      </c>
      <c r="F420" s="20">
        <f>SUMIFS(COOSALUD!N:N,COOSALUD!G:G,B420)</f>
        <v>0</v>
      </c>
      <c r="G420" s="20">
        <f>SUMIFS(GLOSA!N:N,GLOSA!G:G,B420)</f>
        <v>0</v>
      </c>
      <c r="H420" s="20">
        <f>SUMIFS(PAGO!N:N,PAGO!G:G,B420)</f>
        <v>0</v>
      </c>
      <c r="J420" s="20">
        <f t="shared" si="114"/>
        <v>-1170492</v>
      </c>
      <c r="M420" s="20">
        <f t="shared" si="115"/>
        <v>0</v>
      </c>
    </row>
    <row r="421" spans="1:13" x14ac:dyDescent="0.25">
      <c r="A421" s="9">
        <v>892115009</v>
      </c>
      <c r="B421" s="1" t="s">
        <v>309</v>
      </c>
      <c r="C421" s="4">
        <v>148002</v>
      </c>
      <c r="D421" s="7">
        <v>42197.373338159698</v>
      </c>
      <c r="E421" s="9" t="s">
        <v>1676</v>
      </c>
      <c r="F421" s="20">
        <f>SUMIFS(COOSALUD!N:N,COOSALUD!G:G,B421)</f>
        <v>0</v>
      </c>
      <c r="G421" s="20">
        <f>SUMIFS(GLOSA!N:N,GLOSA!G:G,B421)</f>
        <v>0</v>
      </c>
      <c r="H421" s="20">
        <f>SUMIFS(PAGO!N:N,PAGO!G:G,B421)</f>
        <v>0</v>
      </c>
      <c r="J421" s="20">
        <f>SUMIFS('NIT 800'!N:N,'NIT 800'!G:G,B421)</f>
        <v>0</v>
      </c>
      <c r="K421" s="20">
        <f t="shared" ref="K421:K427" si="116">C421*-1</f>
        <v>-148002</v>
      </c>
      <c r="M421" s="20">
        <f t="shared" ref="M421:M427" si="117">C421+F421+G421+H421+K421</f>
        <v>0</v>
      </c>
    </row>
    <row r="422" spans="1:13" x14ac:dyDescent="0.25">
      <c r="A422" s="9">
        <v>892115009</v>
      </c>
      <c r="B422" s="1" t="s">
        <v>310</v>
      </c>
      <c r="C422" s="4">
        <v>154700</v>
      </c>
      <c r="D422" s="7">
        <v>42197.382302395803</v>
      </c>
      <c r="E422" s="9" t="s">
        <v>1676</v>
      </c>
      <c r="F422" s="20">
        <f>SUMIFS(COOSALUD!N:N,COOSALUD!G:G,B422)</f>
        <v>0</v>
      </c>
      <c r="G422" s="20">
        <f>SUMIFS(GLOSA!N:N,GLOSA!G:G,B422)</f>
        <v>0</v>
      </c>
      <c r="H422" s="20">
        <f>SUMIFS(PAGO!N:N,PAGO!G:G,B422)</f>
        <v>0</v>
      </c>
      <c r="J422" s="20">
        <f>SUMIFS('NIT 800'!N:N,'NIT 800'!G:G,B422)</f>
        <v>0</v>
      </c>
      <c r="K422" s="20">
        <f t="shared" si="116"/>
        <v>-154700</v>
      </c>
      <c r="M422" s="20">
        <f t="shared" si="117"/>
        <v>0</v>
      </c>
    </row>
    <row r="423" spans="1:13" x14ac:dyDescent="0.25">
      <c r="A423" s="9">
        <v>892115009</v>
      </c>
      <c r="B423" s="1" t="s">
        <v>311</v>
      </c>
      <c r="C423" s="4">
        <v>1101038</v>
      </c>
      <c r="D423" s="7">
        <v>42192.299456284702</v>
      </c>
      <c r="E423" s="9" t="s">
        <v>1676</v>
      </c>
      <c r="F423" s="20">
        <f>SUMIFS(COOSALUD!N:N,COOSALUD!G:G,B423)</f>
        <v>0</v>
      </c>
      <c r="G423" s="20">
        <f>SUMIFS(GLOSA!N:N,GLOSA!G:G,B423)</f>
        <v>0</v>
      </c>
      <c r="H423" s="20">
        <f>SUMIFS(PAGO!N:N,PAGO!G:G,B423)</f>
        <v>0</v>
      </c>
      <c r="J423" s="20">
        <f>SUMIFS('NIT 800'!N:N,'NIT 800'!G:G,B423)</f>
        <v>0</v>
      </c>
      <c r="K423" s="20">
        <f t="shared" si="116"/>
        <v>-1101038</v>
      </c>
      <c r="M423" s="20">
        <f t="shared" si="117"/>
        <v>0</v>
      </c>
    </row>
    <row r="424" spans="1:13" x14ac:dyDescent="0.25">
      <c r="A424" s="9">
        <v>892115009</v>
      </c>
      <c r="B424" s="1" t="s">
        <v>312</v>
      </c>
      <c r="C424" s="4">
        <v>935506</v>
      </c>
      <c r="D424" s="7">
        <v>42196.727332673603</v>
      </c>
      <c r="E424" s="9" t="s">
        <v>1676</v>
      </c>
      <c r="F424" s="20">
        <f>SUMIFS(COOSALUD!N:N,COOSALUD!G:G,B424)</f>
        <v>0</v>
      </c>
      <c r="G424" s="20">
        <f>SUMIFS(GLOSA!N:N,GLOSA!G:G,B424)</f>
        <v>0</v>
      </c>
      <c r="H424" s="20">
        <f>SUMIFS(PAGO!N:N,PAGO!G:G,B424)</f>
        <v>0</v>
      </c>
      <c r="J424" s="20">
        <f>SUMIFS('NIT 800'!N:N,'NIT 800'!G:G,B424)</f>
        <v>0</v>
      </c>
      <c r="K424" s="20">
        <f t="shared" si="116"/>
        <v>-935506</v>
      </c>
      <c r="M424" s="20">
        <f t="shared" si="117"/>
        <v>0</v>
      </c>
    </row>
    <row r="425" spans="1:13" x14ac:dyDescent="0.25">
      <c r="A425" s="9">
        <v>892115009</v>
      </c>
      <c r="B425" s="1" t="s">
        <v>313</v>
      </c>
      <c r="C425" s="4">
        <v>2300630</v>
      </c>
      <c r="D425" s="7">
        <v>42202.402234259302</v>
      </c>
      <c r="E425" s="9" t="s">
        <v>1676</v>
      </c>
      <c r="F425" s="20">
        <f>SUMIFS(COOSALUD!N:N,COOSALUD!G:G,B425)</f>
        <v>0</v>
      </c>
      <c r="G425" s="20">
        <f>SUMIFS(GLOSA!N:N,GLOSA!G:G,B425)</f>
        <v>0</v>
      </c>
      <c r="H425" s="20">
        <f>SUMIFS(PAGO!N:N,PAGO!G:G,B425)</f>
        <v>0</v>
      </c>
      <c r="J425" s="20">
        <f>SUMIFS('NIT 800'!N:N,'NIT 800'!G:G,B425)</f>
        <v>0</v>
      </c>
      <c r="K425" s="20">
        <f t="shared" si="116"/>
        <v>-2300630</v>
      </c>
      <c r="M425" s="20">
        <f t="shared" si="117"/>
        <v>0</v>
      </c>
    </row>
    <row r="426" spans="1:13" x14ac:dyDescent="0.25">
      <c r="A426" s="9">
        <v>892115009</v>
      </c>
      <c r="B426" s="1" t="s">
        <v>314</v>
      </c>
      <c r="C426" s="4">
        <v>439290</v>
      </c>
      <c r="D426" s="7">
        <v>42203.036762581003</v>
      </c>
      <c r="E426" s="9" t="s">
        <v>1676</v>
      </c>
      <c r="F426" s="20">
        <f>SUMIFS(COOSALUD!N:N,COOSALUD!G:G,B426)</f>
        <v>0</v>
      </c>
      <c r="G426" s="20">
        <f>SUMIFS(GLOSA!N:N,GLOSA!G:G,B426)</f>
        <v>0</v>
      </c>
      <c r="H426" s="20">
        <f>SUMIFS(PAGO!N:N,PAGO!G:G,B426)</f>
        <v>0</v>
      </c>
      <c r="J426" s="20">
        <f>SUMIFS('NIT 800'!N:N,'NIT 800'!G:G,B426)</f>
        <v>0</v>
      </c>
      <c r="K426" s="20">
        <f t="shared" si="116"/>
        <v>-439290</v>
      </c>
      <c r="M426" s="20">
        <f t="shared" si="117"/>
        <v>0</v>
      </c>
    </row>
    <row r="427" spans="1:13" x14ac:dyDescent="0.25">
      <c r="A427" s="9">
        <v>892115009</v>
      </c>
      <c r="B427" s="1" t="s">
        <v>315</v>
      </c>
      <c r="C427" s="4">
        <v>234226</v>
      </c>
      <c r="D427" s="7">
        <v>42203.046500231503</v>
      </c>
      <c r="E427" s="9" t="s">
        <v>1676</v>
      </c>
      <c r="F427" s="20">
        <f>SUMIFS(COOSALUD!N:N,COOSALUD!G:G,B427)</f>
        <v>0</v>
      </c>
      <c r="G427" s="20">
        <f>SUMIFS(GLOSA!N:N,GLOSA!G:G,B427)</f>
        <v>0</v>
      </c>
      <c r="H427" s="20">
        <f>SUMIFS(PAGO!N:N,PAGO!G:G,B427)</f>
        <v>0</v>
      </c>
      <c r="J427" s="20">
        <f>SUMIFS('NIT 800'!N:N,'NIT 800'!G:G,B427)</f>
        <v>0</v>
      </c>
      <c r="K427" s="20">
        <f t="shared" si="116"/>
        <v>-234226</v>
      </c>
      <c r="M427" s="20">
        <f t="shared" si="117"/>
        <v>0</v>
      </c>
    </row>
    <row r="428" spans="1:13" x14ac:dyDescent="0.25">
      <c r="A428" s="9">
        <v>892115009</v>
      </c>
      <c r="B428" s="1" t="s">
        <v>316</v>
      </c>
      <c r="C428" s="4">
        <v>194536</v>
      </c>
      <c r="D428" s="7">
        <v>42203.715884837999</v>
      </c>
      <c r="E428" s="9" t="s">
        <v>1676</v>
      </c>
      <c r="F428" s="20">
        <f>SUMIFS(COOSALUD!N:N,COOSALUD!G:G,B428)</f>
        <v>0</v>
      </c>
      <c r="G428" s="20">
        <f>SUMIFS(GLOSA!N:N,GLOSA!G:G,B428)</f>
        <v>0</v>
      </c>
      <c r="H428" s="20">
        <f>SUMIFS(PAGO!N:N,PAGO!G:G,B428)</f>
        <v>0</v>
      </c>
      <c r="J428" s="20">
        <f>C428*-1</f>
        <v>-194536</v>
      </c>
      <c r="M428" s="20">
        <f>C428+F428+G428+H428+J428</f>
        <v>0</v>
      </c>
    </row>
    <row r="429" spans="1:13" x14ac:dyDescent="0.25">
      <c r="A429" s="9">
        <v>892115009</v>
      </c>
      <c r="B429" s="1" t="s">
        <v>317</v>
      </c>
      <c r="C429" s="4">
        <v>1871232</v>
      </c>
      <c r="D429" s="7">
        <v>42188.435787152797</v>
      </c>
      <c r="E429" s="9" t="s">
        <v>1676</v>
      </c>
      <c r="F429" s="20">
        <f>SUMIFS(COOSALUD!N:N,COOSALUD!G:G,B429)</f>
        <v>0</v>
      </c>
      <c r="G429" s="20">
        <f>SUMIFS(GLOSA!N:N,GLOSA!G:G,B429)</f>
        <v>0</v>
      </c>
      <c r="H429" s="20">
        <f>SUMIFS(PAGO!N:N,PAGO!G:G,B429)</f>
        <v>0</v>
      </c>
      <c r="J429" s="20">
        <f>SUMIFS('NIT 800'!N:N,'NIT 800'!G:G,B429)</f>
        <v>0</v>
      </c>
      <c r="K429" s="20">
        <f t="shared" ref="K429:K430" si="118">C429*-1</f>
        <v>-1871232</v>
      </c>
      <c r="M429" s="20">
        <f t="shared" ref="M429:M430" si="119">C429+F429+G429+H429+K429</f>
        <v>0</v>
      </c>
    </row>
    <row r="430" spans="1:13" x14ac:dyDescent="0.25">
      <c r="A430" s="9">
        <v>892115009</v>
      </c>
      <c r="B430" s="1" t="s">
        <v>318</v>
      </c>
      <c r="C430" s="4">
        <v>312982</v>
      </c>
      <c r="D430" s="7">
        <v>42206.730425544003</v>
      </c>
      <c r="E430" s="9" t="s">
        <v>1676</v>
      </c>
      <c r="F430" s="20">
        <f>SUMIFS(COOSALUD!N:N,COOSALUD!G:G,B430)</f>
        <v>0</v>
      </c>
      <c r="G430" s="20">
        <f>SUMIFS(GLOSA!N:N,GLOSA!G:G,B430)</f>
        <v>0</v>
      </c>
      <c r="H430" s="20">
        <f>SUMIFS(PAGO!N:N,PAGO!G:G,B430)</f>
        <v>0</v>
      </c>
      <c r="J430" s="20">
        <f>SUMIFS('NIT 800'!N:N,'NIT 800'!G:G,B430)</f>
        <v>0</v>
      </c>
      <c r="K430" s="20">
        <f t="shared" si="118"/>
        <v>-312982</v>
      </c>
      <c r="M430" s="20">
        <f t="shared" si="119"/>
        <v>0</v>
      </c>
    </row>
    <row r="431" spans="1:13" x14ac:dyDescent="0.25">
      <c r="A431" s="9">
        <v>892115009</v>
      </c>
      <c r="B431" s="1" t="s">
        <v>319</v>
      </c>
      <c r="C431" s="4">
        <v>106237</v>
      </c>
      <c r="D431" s="7">
        <v>42207.450221099498</v>
      </c>
      <c r="E431" s="9" t="s">
        <v>1676</v>
      </c>
      <c r="F431" s="20">
        <f>SUMIFS(COOSALUD!N:N,COOSALUD!G:G,B431)</f>
        <v>0</v>
      </c>
      <c r="G431" s="20">
        <f>SUMIFS(GLOSA!N:N,GLOSA!G:G,B431)</f>
        <v>0</v>
      </c>
      <c r="H431" s="20">
        <f>SUMIFS(PAGO!N:N,PAGO!G:G,B431)</f>
        <v>0</v>
      </c>
      <c r="J431" s="20">
        <f t="shared" ref="J431:J432" si="120">C431*-1</f>
        <v>-106237</v>
      </c>
      <c r="M431" s="20">
        <f t="shared" ref="M431:M432" si="121">C431+F431+G431+H431+J431</f>
        <v>0</v>
      </c>
    </row>
    <row r="432" spans="1:13" x14ac:dyDescent="0.25">
      <c r="A432" s="9">
        <v>892115009</v>
      </c>
      <c r="B432" s="1" t="s">
        <v>320</v>
      </c>
      <c r="C432" s="4">
        <v>154439</v>
      </c>
      <c r="D432" s="7">
        <v>42207.867753738399</v>
      </c>
      <c r="E432" s="9" t="s">
        <v>1676</v>
      </c>
      <c r="F432" s="20">
        <f>SUMIFS(COOSALUD!N:N,COOSALUD!G:G,B432)</f>
        <v>0</v>
      </c>
      <c r="G432" s="20">
        <f>SUMIFS(GLOSA!N:N,GLOSA!G:G,B432)</f>
        <v>0</v>
      </c>
      <c r="H432" s="20">
        <f>SUMIFS(PAGO!N:N,PAGO!G:G,B432)</f>
        <v>0</v>
      </c>
      <c r="J432" s="20">
        <f t="shared" si="120"/>
        <v>-154439</v>
      </c>
      <c r="M432" s="20">
        <f t="shared" si="121"/>
        <v>0</v>
      </c>
    </row>
    <row r="433" spans="1:13" x14ac:dyDescent="0.25">
      <c r="A433" s="9">
        <v>892115009</v>
      </c>
      <c r="B433" s="1" t="s">
        <v>321</v>
      </c>
      <c r="C433" s="4">
        <v>1669444</v>
      </c>
      <c r="D433" s="7">
        <v>42195.673531944398</v>
      </c>
      <c r="E433" s="9" t="s">
        <v>1676</v>
      </c>
      <c r="F433" s="20">
        <f>SUMIFS(COOSALUD!N:N,COOSALUD!G:G,B433)</f>
        <v>0</v>
      </c>
      <c r="G433" s="20">
        <f>SUMIFS(GLOSA!N:N,GLOSA!G:G,B433)</f>
        <v>0</v>
      </c>
      <c r="H433" s="20">
        <f>SUMIFS(PAGO!N:N,PAGO!G:G,B433)</f>
        <v>0</v>
      </c>
      <c r="J433" s="20">
        <f>SUMIFS('NIT 800'!N:N,'NIT 800'!G:G,B433)</f>
        <v>0</v>
      </c>
      <c r="K433" s="20">
        <f t="shared" ref="K433:K435" si="122">C433*-1</f>
        <v>-1669444</v>
      </c>
      <c r="M433" s="20">
        <f t="shared" ref="M433:M435" si="123">C433+F433+G433+H433+K433</f>
        <v>0</v>
      </c>
    </row>
    <row r="434" spans="1:13" x14ac:dyDescent="0.25">
      <c r="A434" s="9">
        <v>892115009</v>
      </c>
      <c r="B434" s="1" t="s">
        <v>322</v>
      </c>
      <c r="C434" s="4">
        <v>118611</v>
      </c>
      <c r="D434" s="7">
        <v>42210.339750312502</v>
      </c>
      <c r="E434" s="9" t="s">
        <v>1676</v>
      </c>
      <c r="F434" s="20">
        <f>SUMIFS(COOSALUD!N:N,COOSALUD!G:G,B434)</f>
        <v>0</v>
      </c>
      <c r="G434" s="20">
        <f>SUMIFS(GLOSA!N:N,GLOSA!G:G,B434)</f>
        <v>0</v>
      </c>
      <c r="H434" s="20">
        <f>SUMIFS(PAGO!N:N,PAGO!G:G,B434)</f>
        <v>0</v>
      </c>
      <c r="J434" s="20">
        <f>SUMIFS('NIT 800'!N:N,'NIT 800'!G:G,B434)</f>
        <v>0</v>
      </c>
      <c r="K434" s="20">
        <f t="shared" si="122"/>
        <v>-118611</v>
      </c>
      <c r="M434" s="20">
        <f t="shared" si="123"/>
        <v>0</v>
      </c>
    </row>
    <row r="435" spans="1:13" x14ac:dyDescent="0.25">
      <c r="A435" s="9">
        <v>892115009</v>
      </c>
      <c r="B435" s="1" t="s">
        <v>323</v>
      </c>
      <c r="C435" s="4">
        <v>42300</v>
      </c>
      <c r="D435" s="7">
        <v>42210.571592013897</v>
      </c>
      <c r="E435" s="9" t="s">
        <v>1676</v>
      </c>
      <c r="F435" s="20">
        <f>SUMIFS(COOSALUD!N:N,COOSALUD!G:G,B435)</f>
        <v>0</v>
      </c>
      <c r="G435" s="20">
        <f>SUMIFS(GLOSA!N:N,GLOSA!G:G,B435)</f>
        <v>0</v>
      </c>
      <c r="H435" s="20">
        <f>SUMIFS(PAGO!N:N,PAGO!G:G,B435)</f>
        <v>0</v>
      </c>
      <c r="J435" s="20">
        <f>SUMIFS('NIT 800'!N:N,'NIT 800'!G:G,B435)</f>
        <v>0</v>
      </c>
      <c r="K435" s="20">
        <f t="shared" si="122"/>
        <v>-42300</v>
      </c>
      <c r="M435" s="20">
        <f t="shared" si="123"/>
        <v>0</v>
      </c>
    </row>
    <row r="436" spans="1:13" x14ac:dyDescent="0.25">
      <c r="A436" s="9">
        <v>892115009</v>
      </c>
      <c r="B436" s="1" t="s">
        <v>324</v>
      </c>
      <c r="C436" s="4">
        <v>1158536</v>
      </c>
      <c r="D436" s="7">
        <v>42198.399346956001</v>
      </c>
      <c r="E436" s="9" t="s">
        <v>1676</v>
      </c>
      <c r="F436" s="20">
        <f>SUMIFS(COOSALUD!N:N,COOSALUD!G:G,B436)</f>
        <v>0</v>
      </c>
      <c r="G436" s="20">
        <f>SUMIFS(GLOSA!N:N,GLOSA!G:G,B436)</f>
        <v>0</v>
      </c>
      <c r="H436" s="20">
        <f>SUMIFS(PAGO!N:N,PAGO!G:G,B436)</f>
        <v>0</v>
      </c>
      <c r="J436" s="20">
        <f>C436*-1</f>
        <v>-1158536</v>
      </c>
      <c r="M436" s="20">
        <f>C436+F436+G436+H436+J436</f>
        <v>0</v>
      </c>
    </row>
    <row r="437" spans="1:13" x14ac:dyDescent="0.25">
      <c r="A437" s="9">
        <v>892115009</v>
      </c>
      <c r="B437" s="1" t="s">
        <v>325</v>
      </c>
      <c r="C437" s="4">
        <v>4339946</v>
      </c>
      <c r="D437" s="7">
        <v>42210.674332673603</v>
      </c>
      <c r="E437" s="9" t="s">
        <v>1676</v>
      </c>
      <c r="F437" s="20">
        <f>SUMIFS(COOSALUD!N:N,COOSALUD!G:G,B437)</f>
        <v>0</v>
      </c>
      <c r="G437" s="20">
        <f>SUMIFS(GLOSA!N:N,GLOSA!G:G,B437)</f>
        <v>0</v>
      </c>
      <c r="H437" s="20">
        <f>SUMIFS(PAGO!N:N,PAGO!G:G,B437)</f>
        <v>0</v>
      </c>
      <c r="J437" s="20">
        <f>SUMIFS('NIT 800'!N:N,'NIT 800'!G:G,B437)</f>
        <v>0</v>
      </c>
      <c r="K437" s="20">
        <f t="shared" ref="K437:K446" si="124">C437*-1</f>
        <v>-4339946</v>
      </c>
      <c r="M437" s="20">
        <f t="shared" ref="M437:M446" si="125">C437+F437+G437+H437+K437</f>
        <v>0</v>
      </c>
    </row>
    <row r="438" spans="1:13" x14ac:dyDescent="0.25">
      <c r="A438" s="9">
        <v>892115009</v>
      </c>
      <c r="B438" s="1" t="s">
        <v>326</v>
      </c>
      <c r="C438" s="4">
        <v>705821</v>
      </c>
      <c r="D438" s="7">
        <v>42214.466534838</v>
      </c>
      <c r="E438" s="9" t="s">
        <v>1676</v>
      </c>
      <c r="F438" s="20">
        <f>SUMIFS(COOSALUD!N:N,COOSALUD!G:G,B438)</f>
        <v>0</v>
      </c>
      <c r="G438" s="20">
        <f>SUMIFS(GLOSA!N:N,GLOSA!G:G,B438)</f>
        <v>0</v>
      </c>
      <c r="H438" s="20">
        <f>SUMIFS(PAGO!N:N,PAGO!G:G,B438)</f>
        <v>0</v>
      </c>
      <c r="J438" s="20">
        <f>SUMIFS('NIT 800'!N:N,'NIT 800'!G:G,B438)</f>
        <v>0</v>
      </c>
      <c r="K438" s="20">
        <f t="shared" si="124"/>
        <v>-705821</v>
      </c>
      <c r="M438" s="20">
        <f t="shared" si="125"/>
        <v>0</v>
      </c>
    </row>
    <row r="439" spans="1:13" x14ac:dyDescent="0.25">
      <c r="A439" s="9">
        <v>892115009</v>
      </c>
      <c r="B439" s="1" t="s">
        <v>327</v>
      </c>
      <c r="C439" s="4">
        <v>788358</v>
      </c>
      <c r="D439" s="7">
        <v>42214.712025578701</v>
      </c>
      <c r="E439" s="9" t="s">
        <v>1676</v>
      </c>
      <c r="F439" s="20">
        <f>SUMIFS(COOSALUD!N:N,COOSALUD!G:G,B439)</f>
        <v>0</v>
      </c>
      <c r="G439" s="20">
        <f>SUMIFS(GLOSA!N:N,GLOSA!G:G,B439)</f>
        <v>0</v>
      </c>
      <c r="H439" s="20">
        <f>SUMIFS(PAGO!N:N,PAGO!G:G,B439)</f>
        <v>0</v>
      </c>
      <c r="J439" s="20">
        <f>SUMIFS('NIT 800'!N:N,'NIT 800'!G:G,B439)</f>
        <v>0</v>
      </c>
      <c r="K439" s="20">
        <f t="shared" si="124"/>
        <v>-788358</v>
      </c>
      <c r="M439" s="20">
        <f t="shared" si="125"/>
        <v>0</v>
      </c>
    </row>
    <row r="440" spans="1:13" x14ac:dyDescent="0.25">
      <c r="A440" s="9">
        <v>892115009</v>
      </c>
      <c r="B440" s="1" t="s">
        <v>328</v>
      </c>
      <c r="C440" s="4">
        <v>37200</v>
      </c>
      <c r="D440" s="7">
        <v>42207.283715127298</v>
      </c>
      <c r="E440" s="9" t="s">
        <v>1676</v>
      </c>
      <c r="F440" s="20">
        <f>SUMIFS(COOSALUD!N:N,COOSALUD!G:G,B440)</f>
        <v>0</v>
      </c>
      <c r="G440" s="20">
        <f>SUMIFS(GLOSA!N:N,GLOSA!G:G,B440)</f>
        <v>0</v>
      </c>
      <c r="H440" s="20">
        <f>SUMIFS(PAGO!N:N,PAGO!G:G,B440)</f>
        <v>0</v>
      </c>
      <c r="J440" s="20">
        <f>SUMIFS('NIT 800'!N:N,'NIT 800'!G:G,B440)</f>
        <v>0</v>
      </c>
      <c r="K440" s="20">
        <f t="shared" si="124"/>
        <v>-37200</v>
      </c>
      <c r="M440" s="20">
        <f t="shared" si="125"/>
        <v>0</v>
      </c>
    </row>
    <row r="441" spans="1:13" x14ac:dyDescent="0.25">
      <c r="A441" s="9">
        <v>892115009</v>
      </c>
      <c r="B441" s="1" t="s">
        <v>329</v>
      </c>
      <c r="C441" s="4">
        <v>37200</v>
      </c>
      <c r="D441" s="7">
        <v>42208.329792280099</v>
      </c>
      <c r="E441" s="9" t="s">
        <v>1676</v>
      </c>
      <c r="F441" s="20">
        <f>SUMIFS(COOSALUD!N:N,COOSALUD!G:G,B441)</f>
        <v>0</v>
      </c>
      <c r="G441" s="20">
        <f>SUMIFS(GLOSA!N:N,GLOSA!G:G,B441)</f>
        <v>0</v>
      </c>
      <c r="H441" s="20">
        <f>SUMIFS(PAGO!N:N,PAGO!G:G,B441)</f>
        <v>0</v>
      </c>
      <c r="J441" s="20">
        <f>SUMIFS('NIT 800'!N:N,'NIT 800'!G:G,B441)</f>
        <v>0</v>
      </c>
      <c r="K441" s="20">
        <f t="shared" si="124"/>
        <v>-37200</v>
      </c>
      <c r="M441" s="20">
        <f t="shared" si="125"/>
        <v>0</v>
      </c>
    </row>
    <row r="442" spans="1:13" x14ac:dyDescent="0.25">
      <c r="A442" s="9">
        <v>892115009</v>
      </c>
      <c r="B442" s="1" t="s">
        <v>330</v>
      </c>
      <c r="C442" s="4">
        <v>37200</v>
      </c>
      <c r="D442" s="7">
        <v>42212.559060104199</v>
      </c>
      <c r="E442" s="9" t="s">
        <v>1676</v>
      </c>
      <c r="F442" s="20">
        <f>SUMIFS(COOSALUD!N:N,COOSALUD!G:G,B442)</f>
        <v>0</v>
      </c>
      <c r="G442" s="20">
        <f>SUMIFS(GLOSA!N:N,GLOSA!G:G,B442)</f>
        <v>0</v>
      </c>
      <c r="H442" s="20">
        <f>SUMIFS(PAGO!N:N,PAGO!G:G,B442)</f>
        <v>0</v>
      </c>
      <c r="J442" s="20">
        <f>SUMIFS('NIT 800'!N:N,'NIT 800'!G:G,B442)</f>
        <v>0</v>
      </c>
      <c r="K442" s="20">
        <f t="shared" si="124"/>
        <v>-37200</v>
      </c>
      <c r="M442" s="20">
        <f t="shared" si="125"/>
        <v>0</v>
      </c>
    </row>
    <row r="443" spans="1:13" x14ac:dyDescent="0.25">
      <c r="A443" s="9">
        <v>892115009</v>
      </c>
      <c r="B443" s="1" t="s">
        <v>331</v>
      </c>
      <c r="C443" s="4">
        <v>37200</v>
      </c>
      <c r="D443" s="7">
        <v>42214.315143252301</v>
      </c>
      <c r="E443" s="9" t="s">
        <v>1676</v>
      </c>
      <c r="F443" s="20">
        <f>SUMIFS(COOSALUD!N:N,COOSALUD!G:G,B443)</f>
        <v>0</v>
      </c>
      <c r="G443" s="20">
        <f>SUMIFS(GLOSA!N:N,GLOSA!G:G,B443)</f>
        <v>0</v>
      </c>
      <c r="H443" s="20">
        <f>SUMIFS(PAGO!N:N,PAGO!G:G,B443)</f>
        <v>0</v>
      </c>
      <c r="J443" s="20">
        <f>SUMIFS('NIT 800'!N:N,'NIT 800'!G:G,B443)</f>
        <v>0</v>
      </c>
      <c r="K443" s="20">
        <f t="shared" si="124"/>
        <v>-37200</v>
      </c>
      <c r="M443" s="20">
        <f t="shared" si="125"/>
        <v>0</v>
      </c>
    </row>
    <row r="444" spans="1:13" x14ac:dyDescent="0.25">
      <c r="A444" s="9">
        <v>892115009</v>
      </c>
      <c r="B444" s="1" t="s">
        <v>332</v>
      </c>
      <c r="C444" s="4">
        <v>2370299</v>
      </c>
      <c r="D444" s="7">
        <v>42216.642778472196</v>
      </c>
      <c r="E444" s="9" t="s">
        <v>1676</v>
      </c>
      <c r="F444" s="20">
        <f>SUMIFS(COOSALUD!N:N,COOSALUD!G:G,B444)</f>
        <v>0</v>
      </c>
      <c r="G444" s="20">
        <f>SUMIFS(GLOSA!N:N,GLOSA!G:G,B444)</f>
        <v>0</v>
      </c>
      <c r="H444" s="20">
        <f>SUMIFS(PAGO!N:N,PAGO!G:G,B444)</f>
        <v>0</v>
      </c>
      <c r="J444" s="20">
        <f>SUMIFS('NIT 800'!N:N,'NIT 800'!G:G,B444)</f>
        <v>0</v>
      </c>
      <c r="K444" s="20">
        <f t="shared" si="124"/>
        <v>-2370299</v>
      </c>
      <c r="M444" s="20">
        <f t="shared" si="125"/>
        <v>0</v>
      </c>
    </row>
    <row r="445" spans="1:13" x14ac:dyDescent="0.25">
      <c r="A445" s="9">
        <v>892115009</v>
      </c>
      <c r="B445" s="1" t="s">
        <v>333</v>
      </c>
      <c r="C445" s="4">
        <v>247382</v>
      </c>
      <c r="D445" s="7">
        <v>42189.223362002303</v>
      </c>
      <c r="E445" s="9" t="s">
        <v>1676</v>
      </c>
      <c r="F445" s="20">
        <f>SUMIFS(COOSALUD!N:N,COOSALUD!G:G,B445)</f>
        <v>0</v>
      </c>
      <c r="G445" s="20">
        <f>SUMIFS(GLOSA!N:N,GLOSA!G:G,B445)</f>
        <v>0</v>
      </c>
      <c r="H445" s="20">
        <f>SUMIFS(PAGO!N:N,PAGO!G:G,B445)</f>
        <v>0</v>
      </c>
      <c r="J445" s="20">
        <f>SUMIFS('NIT 800'!N:N,'NIT 800'!G:G,B445)</f>
        <v>0</v>
      </c>
      <c r="K445" s="20">
        <f t="shared" si="124"/>
        <v>-247382</v>
      </c>
      <c r="M445" s="20">
        <f t="shared" si="125"/>
        <v>0</v>
      </c>
    </row>
    <row r="446" spans="1:13" x14ac:dyDescent="0.25">
      <c r="A446" s="9">
        <v>892115009</v>
      </c>
      <c r="B446" s="1" t="s">
        <v>334</v>
      </c>
      <c r="C446" s="4">
        <v>571160</v>
      </c>
      <c r="D446" s="7">
        <v>42214.280765972202</v>
      </c>
      <c r="E446" s="9" t="s">
        <v>1676</v>
      </c>
      <c r="F446" s="20">
        <f>SUMIFS(COOSALUD!N:N,COOSALUD!G:G,B446)</f>
        <v>0</v>
      </c>
      <c r="G446" s="20">
        <f>SUMIFS(GLOSA!N:N,GLOSA!G:G,B446)</f>
        <v>0</v>
      </c>
      <c r="H446" s="20">
        <f>SUMIFS(PAGO!N:N,PAGO!G:G,B446)</f>
        <v>0</v>
      </c>
      <c r="J446" s="20">
        <f>SUMIFS('NIT 800'!N:N,'NIT 800'!G:G,B446)</f>
        <v>0</v>
      </c>
      <c r="K446" s="20">
        <f t="shared" si="124"/>
        <v>-571160</v>
      </c>
      <c r="M446" s="20">
        <f t="shared" si="125"/>
        <v>0</v>
      </c>
    </row>
    <row r="447" spans="1:13" x14ac:dyDescent="0.25">
      <c r="A447" s="9">
        <v>892115009</v>
      </c>
      <c r="B447" s="1" t="s">
        <v>335</v>
      </c>
      <c r="C447" s="4">
        <v>745797</v>
      </c>
      <c r="D447" s="7">
        <v>42216.6930349537</v>
      </c>
      <c r="E447" s="9" t="s">
        <v>1676</v>
      </c>
      <c r="F447" s="20">
        <f>SUMIFS(COOSALUD!N:N,COOSALUD!G:G,B447)</f>
        <v>0</v>
      </c>
      <c r="G447" s="20">
        <f>SUMIFS(GLOSA!N:N,GLOSA!G:G,B447)</f>
        <v>0</v>
      </c>
      <c r="H447" s="20">
        <f>SUMIFS(PAGO!N:N,PAGO!G:G,B447)</f>
        <v>0</v>
      </c>
      <c r="J447" s="20">
        <f>C447*-1</f>
        <v>-745797</v>
      </c>
      <c r="M447" s="20">
        <f>C447+F447+G447+H447+J447</f>
        <v>0</v>
      </c>
    </row>
    <row r="448" spans="1:13" x14ac:dyDescent="0.25">
      <c r="A448" s="9">
        <v>892115009</v>
      </c>
      <c r="B448" s="1">
        <v>10000140709</v>
      </c>
      <c r="C448" s="4">
        <v>96700</v>
      </c>
      <c r="D448" s="7">
        <v>41799.578084293978</v>
      </c>
      <c r="E448" s="9" t="s">
        <v>1676</v>
      </c>
      <c r="F448" s="20">
        <f>SUMIFS(COOSALUD!N:N,COOSALUD!G:G,B448)</f>
        <v>0</v>
      </c>
      <c r="G448" s="20">
        <f>SUMIFS(GLOSA!N:N,GLOSA!G:G,B448)</f>
        <v>0</v>
      </c>
      <c r="H448" s="20">
        <f>SUMIFS(PAGO!N:N,PAGO!G:G,B448)</f>
        <v>0</v>
      </c>
      <c r="J448" s="20">
        <f>SUMIFS('NIT 800'!N:N,'NIT 800'!G:G,B448)</f>
        <v>0</v>
      </c>
      <c r="K448" s="20">
        <f t="shared" ref="K448:K459" si="126">C448*-1</f>
        <v>-96700</v>
      </c>
      <c r="M448" s="20">
        <f t="shared" ref="M448:M459" si="127">C448+F448+G448+H448+K448</f>
        <v>0</v>
      </c>
    </row>
    <row r="449" spans="1:13" x14ac:dyDescent="0.25">
      <c r="A449" s="9">
        <v>892115009</v>
      </c>
      <c r="B449" s="1">
        <v>10000156271</v>
      </c>
      <c r="C449" s="4">
        <v>35500</v>
      </c>
      <c r="D449" s="7">
        <v>41856.242417824076</v>
      </c>
      <c r="E449" s="9" t="s">
        <v>1676</v>
      </c>
      <c r="F449" s="20">
        <f>SUMIFS(COOSALUD!N:N,COOSALUD!G:G,B449)</f>
        <v>0</v>
      </c>
      <c r="G449" s="20">
        <f>SUMIFS(GLOSA!N:N,GLOSA!G:G,B449)</f>
        <v>0</v>
      </c>
      <c r="H449" s="20">
        <f>SUMIFS(PAGO!N:N,PAGO!G:G,B449)</f>
        <v>0</v>
      </c>
      <c r="J449" s="20">
        <f>SUMIFS('NIT 800'!N:N,'NIT 800'!G:G,B449)</f>
        <v>0</v>
      </c>
      <c r="K449" s="20">
        <f t="shared" si="126"/>
        <v>-35500</v>
      </c>
      <c r="M449" s="20">
        <f t="shared" si="127"/>
        <v>0</v>
      </c>
    </row>
    <row r="450" spans="1:13" x14ac:dyDescent="0.25">
      <c r="A450" s="9">
        <v>892115009</v>
      </c>
      <c r="B450" s="1">
        <v>10000161270</v>
      </c>
      <c r="C450" s="4">
        <v>35500</v>
      </c>
      <c r="D450" s="7">
        <v>41873.262169409725</v>
      </c>
      <c r="E450" s="9" t="s">
        <v>1676</v>
      </c>
      <c r="F450" s="20">
        <f>SUMIFS(COOSALUD!N:N,COOSALUD!G:G,B450)</f>
        <v>0</v>
      </c>
      <c r="G450" s="20">
        <f>SUMIFS(GLOSA!N:N,GLOSA!G:G,B450)</f>
        <v>0</v>
      </c>
      <c r="H450" s="20">
        <f>SUMIFS(PAGO!N:N,PAGO!G:G,B450)</f>
        <v>0</v>
      </c>
      <c r="J450" s="20">
        <f>SUMIFS('NIT 800'!N:N,'NIT 800'!G:G,B450)</f>
        <v>0</v>
      </c>
      <c r="K450" s="20">
        <f t="shared" si="126"/>
        <v>-35500</v>
      </c>
      <c r="M450" s="20">
        <f t="shared" si="127"/>
        <v>0</v>
      </c>
    </row>
    <row r="451" spans="1:13" x14ac:dyDescent="0.25">
      <c r="A451" s="9">
        <v>892115009</v>
      </c>
      <c r="B451" s="1">
        <v>10000164758</v>
      </c>
      <c r="C451" s="4">
        <v>35500</v>
      </c>
      <c r="D451" s="7">
        <v>41885.271992858798</v>
      </c>
      <c r="E451" s="9" t="s">
        <v>1676</v>
      </c>
      <c r="F451" s="20">
        <f>SUMIFS(COOSALUD!N:N,COOSALUD!G:G,B451)</f>
        <v>0</v>
      </c>
      <c r="G451" s="20">
        <f>SUMIFS(GLOSA!N:N,GLOSA!G:G,B451)</f>
        <v>0</v>
      </c>
      <c r="H451" s="20">
        <f>SUMIFS(PAGO!N:N,PAGO!G:G,B451)</f>
        <v>0</v>
      </c>
      <c r="J451" s="20">
        <f>SUMIFS('NIT 800'!N:N,'NIT 800'!G:G,B451)</f>
        <v>0</v>
      </c>
      <c r="K451" s="20">
        <f t="shared" si="126"/>
        <v>-35500</v>
      </c>
      <c r="M451" s="20">
        <f t="shared" si="127"/>
        <v>0</v>
      </c>
    </row>
    <row r="452" spans="1:13" x14ac:dyDescent="0.25">
      <c r="A452" s="9">
        <v>892115009</v>
      </c>
      <c r="B452" s="1">
        <v>10000166610</v>
      </c>
      <c r="C452" s="4">
        <v>33700</v>
      </c>
      <c r="D452" s="7">
        <v>41891.321856562499</v>
      </c>
      <c r="E452" s="9" t="s">
        <v>1676</v>
      </c>
      <c r="F452" s="20">
        <f>SUMIFS(COOSALUD!N:N,COOSALUD!G:G,B452)</f>
        <v>0</v>
      </c>
      <c r="G452" s="20">
        <f>SUMIFS(GLOSA!N:N,GLOSA!G:G,B452)</f>
        <v>0</v>
      </c>
      <c r="H452" s="20">
        <f>SUMIFS(PAGO!N:N,PAGO!G:G,B452)</f>
        <v>0</v>
      </c>
      <c r="J452" s="20">
        <f>SUMIFS('NIT 800'!N:N,'NIT 800'!G:G,B452)</f>
        <v>0</v>
      </c>
      <c r="K452" s="20">
        <f t="shared" si="126"/>
        <v>-33700</v>
      </c>
      <c r="M452" s="20">
        <f t="shared" si="127"/>
        <v>0</v>
      </c>
    </row>
    <row r="453" spans="1:13" x14ac:dyDescent="0.25">
      <c r="A453" s="9">
        <v>892115009</v>
      </c>
      <c r="B453" s="1">
        <v>10000170297</v>
      </c>
      <c r="C453" s="4">
        <v>237000</v>
      </c>
      <c r="D453" s="7">
        <v>41904.397455937498</v>
      </c>
      <c r="E453" s="9" t="s">
        <v>1676</v>
      </c>
      <c r="F453" s="20">
        <f>SUMIFS(COOSALUD!N:N,COOSALUD!G:G,B453)</f>
        <v>0</v>
      </c>
      <c r="G453" s="20">
        <f>SUMIFS(GLOSA!N:N,GLOSA!G:G,B453)</f>
        <v>0</v>
      </c>
      <c r="H453" s="20">
        <f>SUMIFS(PAGO!N:N,PAGO!G:G,B453)</f>
        <v>0</v>
      </c>
      <c r="J453" s="20">
        <f>SUMIFS('NIT 800'!N:N,'NIT 800'!G:G,B453)</f>
        <v>0</v>
      </c>
      <c r="K453" s="20">
        <f t="shared" si="126"/>
        <v>-237000</v>
      </c>
      <c r="M453" s="20">
        <f t="shared" si="127"/>
        <v>0</v>
      </c>
    </row>
    <row r="454" spans="1:13" x14ac:dyDescent="0.25">
      <c r="A454" s="9">
        <v>892115009</v>
      </c>
      <c r="B454" s="1">
        <v>10000172760</v>
      </c>
      <c r="C454" s="4">
        <v>474000</v>
      </c>
      <c r="D454" s="7">
        <v>41913.331001736115</v>
      </c>
      <c r="E454" s="9" t="s">
        <v>1676</v>
      </c>
      <c r="F454" s="20">
        <f>SUMIFS(COOSALUD!N:N,COOSALUD!G:G,B454)</f>
        <v>0</v>
      </c>
      <c r="G454" s="20">
        <f>SUMIFS(GLOSA!N:N,GLOSA!G:G,B454)</f>
        <v>0</v>
      </c>
      <c r="H454" s="20">
        <f>SUMIFS(PAGO!N:N,PAGO!G:G,B454)</f>
        <v>0</v>
      </c>
      <c r="J454" s="20">
        <f>SUMIFS('NIT 800'!N:N,'NIT 800'!G:G,B454)</f>
        <v>0</v>
      </c>
      <c r="K454" s="20">
        <f t="shared" si="126"/>
        <v>-474000</v>
      </c>
      <c r="M454" s="20">
        <f t="shared" si="127"/>
        <v>0</v>
      </c>
    </row>
    <row r="455" spans="1:13" x14ac:dyDescent="0.25">
      <c r="A455" s="9">
        <v>892115009</v>
      </c>
      <c r="B455" s="1">
        <v>10000190382</v>
      </c>
      <c r="C455" s="4">
        <v>33700</v>
      </c>
      <c r="D455" s="7">
        <v>41976.288658645833</v>
      </c>
      <c r="E455" s="9" t="s">
        <v>1676</v>
      </c>
      <c r="F455" s="20">
        <f>SUMIFS(COOSALUD!N:N,COOSALUD!G:G,B455)</f>
        <v>0</v>
      </c>
      <c r="G455" s="20">
        <f>SUMIFS(GLOSA!N:N,GLOSA!G:G,B455)</f>
        <v>0</v>
      </c>
      <c r="H455" s="20">
        <f>SUMIFS(PAGO!N:N,PAGO!G:G,B455)</f>
        <v>0</v>
      </c>
      <c r="J455" s="20">
        <f>SUMIFS('NIT 800'!N:N,'NIT 800'!G:G,B455)</f>
        <v>0</v>
      </c>
      <c r="K455" s="20">
        <f t="shared" si="126"/>
        <v>-33700</v>
      </c>
      <c r="M455" s="20">
        <f t="shared" si="127"/>
        <v>0</v>
      </c>
    </row>
    <row r="456" spans="1:13" x14ac:dyDescent="0.25">
      <c r="A456" s="9">
        <v>892115009</v>
      </c>
      <c r="B456" s="1">
        <v>10000192068</v>
      </c>
      <c r="C456" s="4">
        <v>237000</v>
      </c>
      <c r="D456" s="7">
        <v>41983.410097916669</v>
      </c>
      <c r="E456" s="9" t="s">
        <v>1676</v>
      </c>
      <c r="F456" s="20">
        <f>SUMIFS(COOSALUD!N:N,COOSALUD!G:G,B456)</f>
        <v>0</v>
      </c>
      <c r="G456" s="20">
        <f>SUMIFS(GLOSA!N:N,GLOSA!G:G,B456)</f>
        <v>0</v>
      </c>
      <c r="H456" s="20">
        <f>SUMIFS(PAGO!N:N,PAGO!G:G,B456)</f>
        <v>0</v>
      </c>
      <c r="J456" s="20">
        <f>SUMIFS('NIT 800'!N:N,'NIT 800'!G:G,B456)</f>
        <v>0</v>
      </c>
      <c r="K456" s="20">
        <f t="shared" si="126"/>
        <v>-237000</v>
      </c>
      <c r="M456" s="20">
        <f t="shared" si="127"/>
        <v>0</v>
      </c>
    </row>
    <row r="457" spans="1:13" x14ac:dyDescent="0.25">
      <c r="A457" s="9">
        <v>892115009</v>
      </c>
      <c r="B457" s="1">
        <v>10000194579</v>
      </c>
      <c r="C457" s="4">
        <v>34700</v>
      </c>
      <c r="D457" s="7">
        <v>41991.601925844909</v>
      </c>
      <c r="E457" s="9" t="s">
        <v>1676</v>
      </c>
      <c r="F457" s="20">
        <f>SUMIFS(COOSALUD!N:N,COOSALUD!G:G,B457)</f>
        <v>0</v>
      </c>
      <c r="G457" s="20">
        <f>SUMIFS(GLOSA!N:N,GLOSA!G:G,B457)</f>
        <v>0</v>
      </c>
      <c r="H457" s="20">
        <f>SUMIFS(PAGO!N:N,PAGO!G:G,B457)</f>
        <v>0</v>
      </c>
      <c r="J457" s="20">
        <f>SUMIFS('NIT 800'!N:N,'NIT 800'!G:G,B457)</f>
        <v>0</v>
      </c>
      <c r="K457" s="20">
        <f t="shared" si="126"/>
        <v>-34700</v>
      </c>
      <c r="M457" s="20">
        <f t="shared" si="127"/>
        <v>0</v>
      </c>
    </row>
    <row r="458" spans="1:13" x14ac:dyDescent="0.25">
      <c r="A458" s="9">
        <v>892115009</v>
      </c>
      <c r="B458" s="1">
        <v>10000132852</v>
      </c>
      <c r="C458" s="4">
        <v>96700</v>
      </c>
      <c r="D458" s="7">
        <v>41771.409312037038</v>
      </c>
      <c r="E458" s="9" t="s">
        <v>1676</v>
      </c>
      <c r="F458" s="20">
        <f>SUMIFS(COOSALUD!N:N,COOSALUD!G:G,B458)</f>
        <v>0</v>
      </c>
      <c r="G458" s="20">
        <f>SUMIFS(GLOSA!N:N,GLOSA!G:G,B458)</f>
        <v>0</v>
      </c>
      <c r="H458" s="20">
        <f>SUMIFS(PAGO!N:N,PAGO!G:G,B458)</f>
        <v>0</v>
      </c>
      <c r="J458" s="20">
        <f>SUMIFS('NIT 800'!N:N,'NIT 800'!G:G,B458)</f>
        <v>0</v>
      </c>
      <c r="K458" s="20">
        <f t="shared" si="126"/>
        <v>-96700</v>
      </c>
      <c r="M458" s="20">
        <f t="shared" si="127"/>
        <v>0</v>
      </c>
    </row>
    <row r="459" spans="1:13" x14ac:dyDescent="0.25">
      <c r="A459" s="9">
        <v>892115009</v>
      </c>
      <c r="B459" s="1">
        <v>10000162708</v>
      </c>
      <c r="C459" s="4">
        <v>35500</v>
      </c>
      <c r="D459" s="7">
        <v>41878.271272488426</v>
      </c>
      <c r="E459" s="9" t="s">
        <v>1676</v>
      </c>
      <c r="F459" s="20">
        <f>SUMIFS(COOSALUD!N:N,COOSALUD!G:G,B459)</f>
        <v>0</v>
      </c>
      <c r="G459" s="20">
        <f>SUMIFS(GLOSA!N:N,GLOSA!G:G,B459)</f>
        <v>0</v>
      </c>
      <c r="H459" s="20">
        <f>SUMIFS(PAGO!N:N,PAGO!G:G,B459)</f>
        <v>0</v>
      </c>
      <c r="J459" s="20">
        <f>SUMIFS('NIT 800'!N:N,'NIT 800'!G:G,B459)</f>
        <v>0</v>
      </c>
      <c r="K459" s="20">
        <f t="shared" si="126"/>
        <v>-35500</v>
      </c>
      <c r="M459" s="20">
        <f t="shared" si="127"/>
        <v>0</v>
      </c>
    </row>
    <row r="460" spans="1:13" x14ac:dyDescent="0.25">
      <c r="A460" s="9">
        <v>892115009</v>
      </c>
      <c r="B460" s="1">
        <v>10000249832</v>
      </c>
      <c r="C460" s="4">
        <v>11700</v>
      </c>
      <c r="D460" s="7">
        <v>42208.745096180559</v>
      </c>
      <c r="E460" s="9" t="s">
        <v>1676</v>
      </c>
      <c r="F460" s="20">
        <f>SUMIFS(COOSALUD!N:N,COOSALUD!G:G,B460)</f>
        <v>0</v>
      </c>
      <c r="G460" s="20">
        <f>SUMIFS(GLOSA!N:N,GLOSA!G:G,B460)</f>
        <v>0</v>
      </c>
      <c r="H460" s="20">
        <f>SUMIFS(PAGO!N:N,PAGO!G:G,B460)</f>
        <v>0</v>
      </c>
      <c r="J460" s="20">
        <f>C460*-1</f>
        <v>-11700</v>
      </c>
      <c r="M460" s="20">
        <f>C460+F460+G460+H460+J460</f>
        <v>0</v>
      </c>
    </row>
    <row r="461" spans="1:13" x14ac:dyDescent="0.25">
      <c r="A461" s="9">
        <v>892115009</v>
      </c>
      <c r="B461" s="1">
        <v>10000243347</v>
      </c>
      <c r="C461" s="4">
        <v>37200</v>
      </c>
      <c r="D461" s="7">
        <v>42186.569093437502</v>
      </c>
      <c r="E461" s="9" t="s">
        <v>1676</v>
      </c>
      <c r="F461" s="20">
        <f>SUMIFS(COOSALUD!N:N,COOSALUD!G:G,B461)</f>
        <v>0</v>
      </c>
      <c r="G461" s="20">
        <f>SUMIFS(GLOSA!N:N,GLOSA!G:G,B461)</f>
        <v>0</v>
      </c>
      <c r="H461" s="20">
        <f>SUMIFS(PAGO!N:N,PAGO!G:G,B461)</f>
        <v>0</v>
      </c>
      <c r="J461" s="20">
        <f>SUMIFS('NIT 800'!N:N,'NIT 800'!G:G,B461)</f>
        <v>0</v>
      </c>
      <c r="K461" s="20">
        <f t="shared" ref="K461:K475" si="128">C461*-1</f>
        <v>-37200</v>
      </c>
      <c r="M461" s="20">
        <f t="shared" ref="M461:M475" si="129">C461+F461+G461+H461+K461</f>
        <v>0</v>
      </c>
    </row>
    <row r="462" spans="1:13" x14ac:dyDescent="0.25">
      <c r="A462" s="9">
        <v>892115009</v>
      </c>
      <c r="B462" s="1">
        <v>10000244626</v>
      </c>
      <c r="C462" s="4">
        <v>37200</v>
      </c>
      <c r="D462" s="7">
        <v>42191.596913310183</v>
      </c>
      <c r="E462" s="9" t="s">
        <v>1676</v>
      </c>
      <c r="F462" s="20">
        <f>SUMIFS(COOSALUD!N:N,COOSALUD!G:G,B462)</f>
        <v>0</v>
      </c>
      <c r="G462" s="20">
        <f>SUMIFS(GLOSA!N:N,GLOSA!G:G,B462)</f>
        <v>0</v>
      </c>
      <c r="H462" s="20">
        <f>SUMIFS(PAGO!N:N,PAGO!G:G,B462)</f>
        <v>0</v>
      </c>
      <c r="J462" s="20">
        <f>SUMIFS('NIT 800'!N:N,'NIT 800'!G:G,B462)</f>
        <v>0</v>
      </c>
      <c r="K462" s="20">
        <f t="shared" si="128"/>
        <v>-37200</v>
      </c>
      <c r="M462" s="20">
        <f t="shared" si="129"/>
        <v>0</v>
      </c>
    </row>
    <row r="463" spans="1:13" x14ac:dyDescent="0.25">
      <c r="A463" s="9">
        <v>892115009</v>
      </c>
      <c r="B463" s="1">
        <v>10000245191</v>
      </c>
      <c r="C463" s="4">
        <v>37200</v>
      </c>
      <c r="D463" s="7">
        <v>42193.332285069446</v>
      </c>
      <c r="E463" s="9" t="s">
        <v>1676</v>
      </c>
      <c r="F463" s="20">
        <f>SUMIFS(COOSALUD!N:N,COOSALUD!G:G,B463)</f>
        <v>0</v>
      </c>
      <c r="G463" s="20">
        <f>SUMIFS(GLOSA!N:N,GLOSA!G:G,B463)</f>
        <v>0</v>
      </c>
      <c r="H463" s="20">
        <f>SUMIFS(PAGO!N:N,PAGO!G:G,B463)</f>
        <v>0</v>
      </c>
      <c r="J463" s="20">
        <f>SUMIFS('NIT 800'!N:N,'NIT 800'!G:G,B463)</f>
        <v>0</v>
      </c>
      <c r="K463" s="20">
        <f t="shared" si="128"/>
        <v>-37200</v>
      </c>
      <c r="M463" s="20">
        <f t="shared" si="129"/>
        <v>0</v>
      </c>
    </row>
    <row r="464" spans="1:13" x14ac:dyDescent="0.25">
      <c r="A464" s="9">
        <v>892115009</v>
      </c>
      <c r="B464" s="1">
        <v>10000246864</v>
      </c>
      <c r="C464" s="4">
        <v>31800</v>
      </c>
      <c r="D464" s="7">
        <v>42199.334208645836</v>
      </c>
      <c r="E464" s="9" t="s">
        <v>1676</v>
      </c>
      <c r="F464" s="20">
        <f>SUMIFS(COOSALUD!N:N,COOSALUD!G:G,B464)</f>
        <v>0</v>
      </c>
      <c r="G464" s="20">
        <f>SUMIFS(GLOSA!N:N,GLOSA!G:G,B464)</f>
        <v>0</v>
      </c>
      <c r="H464" s="20">
        <f>SUMIFS(PAGO!N:N,PAGO!G:G,B464)</f>
        <v>0</v>
      </c>
      <c r="J464" s="20">
        <f>SUMIFS('NIT 800'!N:N,'NIT 800'!G:G,B464)</f>
        <v>0</v>
      </c>
      <c r="K464" s="20">
        <f t="shared" si="128"/>
        <v>-31800</v>
      </c>
      <c r="M464" s="20">
        <f t="shared" si="129"/>
        <v>0</v>
      </c>
    </row>
    <row r="465" spans="1:13" x14ac:dyDescent="0.25">
      <c r="A465" s="9">
        <v>892115009</v>
      </c>
      <c r="B465" s="1">
        <v>10000246889</v>
      </c>
      <c r="C465" s="4">
        <v>107100</v>
      </c>
      <c r="D465" s="7">
        <v>42199.35281478009</v>
      </c>
      <c r="E465" s="9" t="s">
        <v>1676</v>
      </c>
      <c r="F465" s="20">
        <f>SUMIFS(COOSALUD!N:N,COOSALUD!G:G,B465)</f>
        <v>0</v>
      </c>
      <c r="G465" s="20">
        <f>SUMIFS(GLOSA!N:N,GLOSA!G:G,B465)</f>
        <v>0</v>
      </c>
      <c r="H465" s="20">
        <f>SUMIFS(PAGO!N:N,PAGO!G:G,B465)</f>
        <v>0</v>
      </c>
      <c r="J465" s="20">
        <f>SUMIFS('NIT 800'!N:N,'NIT 800'!G:G,B465)</f>
        <v>0</v>
      </c>
      <c r="K465" s="20">
        <f t="shared" si="128"/>
        <v>-107100</v>
      </c>
      <c r="M465" s="20">
        <f t="shared" si="129"/>
        <v>0</v>
      </c>
    </row>
    <row r="466" spans="1:13" x14ac:dyDescent="0.25">
      <c r="A466" s="9">
        <v>892115009</v>
      </c>
      <c r="B466" s="1">
        <v>10000248585</v>
      </c>
      <c r="C466" s="4">
        <v>37200</v>
      </c>
      <c r="D466" s="7">
        <v>42206.320200347225</v>
      </c>
      <c r="E466" s="9" t="s">
        <v>1676</v>
      </c>
      <c r="F466" s="20">
        <f>SUMIFS(COOSALUD!N:N,COOSALUD!G:G,B466)</f>
        <v>0</v>
      </c>
      <c r="G466" s="20">
        <f>SUMIFS(GLOSA!N:N,GLOSA!G:G,B466)</f>
        <v>0</v>
      </c>
      <c r="H466" s="20">
        <f>SUMIFS(PAGO!N:N,PAGO!G:G,B466)</f>
        <v>0</v>
      </c>
      <c r="J466" s="20">
        <f>SUMIFS('NIT 800'!N:N,'NIT 800'!G:G,B466)</f>
        <v>0</v>
      </c>
      <c r="K466" s="20">
        <f t="shared" si="128"/>
        <v>-37200</v>
      </c>
      <c r="M466" s="20">
        <f t="shared" si="129"/>
        <v>0</v>
      </c>
    </row>
    <row r="467" spans="1:13" x14ac:dyDescent="0.25">
      <c r="A467" s="9">
        <v>892115009</v>
      </c>
      <c r="B467" s="1">
        <v>10000248775</v>
      </c>
      <c r="C467" s="4">
        <v>47000</v>
      </c>
      <c r="D467" s="7">
        <v>42206.589676504627</v>
      </c>
      <c r="E467" s="9" t="s">
        <v>1676</v>
      </c>
      <c r="F467" s="20">
        <f>SUMIFS(COOSALUD!N:N,COOSALUD!G:G,B467)</f>
        <v>0</v>
      </c>
      <c r="G467" s="20">
        <f>SUMIFS(GLOSA!N:N,GLOSA!G:G,B467)</f>
        <v>0</v>
      </c>
      <c r="H467" s="20">
        <f>SUMIFS(PAGO!N:N,PAGO!G:G,B467)</f>
        <v>0</v>
      </c>
      <c r="J467" s="20">
        <f>SUMIFS('NIT 800'!N:N,'NIT 800'!G:G,B467)</f>
        <v>0</v>
      </c>
      <c r="K467" s="20">
        <f t="shared" si="128"/>
        <v>-47000</v>
      </c>
      <c r="M467" s="20">
        <f t="shared" si="129"/>
        <v>0</v>
      </c>
    </row>
    <row r="468" spans="1:13" x14ac:dyDescent="0.25">
      <c r="A468" s="9">
        <v>892115009</v>
      </c>
      <c r="B468" s="1">
        <v>10000248777</v>
      </c>
      <c r="C468" s="4">
        <v>47000</v>
      </c>
      <c r="D468" s="7">
        <v>42206.592338888891</v>
      </c>
      <c r="E468" s="9" t="s">
        <v>1676</v>
      </c>
      <c r="F468" s="20">
        <f>SUMIFS(COOSALUD!N:N,COOSALUD!G:G,B468)</f>
        <v>0</v>
      </c>
      <c r="G468" s="20">
        <f>SUMIFS(GLOSA!N:N,GLOSA!G:G,B468)</f>
        <v>0</v>
      </c>
      <c r="H468" s="20">
        <f>SUMIFS(PAGO!N:N,PAGO!G:G,B468)</f>
        <v>0</v>
      </c>
      <c r="J468" s="20">
        <f>SUMIFS('NIT 800'!N:N,'NIT 800'!G:G,B468)</f>
        <v>0</v>
      </c>
      <c r="K468" s="20">
        <f t="shared" si="128"/>
        <v>-47000</v>
      </c>
      <c r="M468" s="20">
        <f t="shared" si="129"/>
        <v>0</v>
      </c>
    </row>
    <row r="469" spans="1:13" x14ac:dyDescent="0.25">
      <c r="A469" s="9">
        <v>892115009</v>
      </c>
      <c r="B469" s="1">
        <v>10000248805</v>
      </c>
      <c r="C469" s="4">
        <v>40000</v>
      </c>
      <c r="D469" s="7">
        <v>42206.61808857639</v>
      </c>
      <c r="E469" s="9" t="s">
        <v>1676</v>
      </c>
      <c r="F469" s="20">
        <f>SUMIFS(COOSALUD!N:N,COOSALUD!G:G,B469)</f>
        <v>0</v>
      </c>
      <c r="G469" s="20">
        <f>SUMIFS(GLOSA!N:N,GLOSA!G:G,B469)</f>
        <v>0</v>
      </c>
      <c r="H469" s="20">
        <f>SUMIFS(PAGO!N:N,PAGO!G:G,B469)</f>
        <v>0</v>
      </c>
      <c r="J469" s="20">
        <f>SUMIFS('NIT 800'!N:N,'NIT 800'!G:G,B469)</f>
        <v>0</v>
      </c>
      <c r="K469" s="20">
        <f t="shared" si="128"/>
        <v>-40000</v>
      </c>
      <c r="M469" s="20">
        <f t="shared" si="129"/>
        <v>0</v>
      </c>
    </row>
    <row r="470" spans="1:13" x14ac:dyDescent="0.25">
      <c r="A470" s="9">
        <v>892115009</v>
      </c>
      <c r="B470" s="1">
        <v>10000249300</v>
      </c>
      <c r="C470" s="4">
        <v>40000</v>
      </c>
      <c r="D470" s="7">
        <v>42207.616501006945</v>
      </c>
      <c r="E470" s="9" t="s">
        <v>1676</v>
      </c>
      <c r="F470" s="20">
        <f>SUMIFS(COOSALUD!N:N,COOSALUD!G:G,B470)</f>
        <v>0</v>
      </c>
      <c r="G470" s="20">
        <f>SUMIFS(GLOSA!N:N,GLOSA!G:G,B470)</f>
        <v>0</v>
      </c>
      <c r="H470" s="20">
        <f>SUMIFS(PAGO!N:N,PAGO!G:G,B470)</f>
        <v>0</v>
      </c>
      <c r="J470" s="20">
        <f>SUMIFS('NIT 800'!N:N,'NIT 800'!G:G,B470)</f>
        <v>0</v>
      </c>
      <c r="K470" s="20">
        <f t="shared" si="128"/>
        <v>-40000</v>
      </c>
      <c r="M470" s="20">
        <f t="shared" si="129"/>
        <v>0</v>
      </c>
    </row>
    <row r="471" spans="1:13" x14ac:dyDescent="0.25">
      <c r="A471" s="9">
        <v>892115009</v>
      </c>
      <c r="B471" s="1">
        <v>10000249558</v>
      </c>
      <c r="C471" s="4">
        <v>122400</v>
      </c>
      <c r="D471" s="7">
        <v>42208.402364317131</v>
      </c>
      <c r="E471" s="9" t="s">
        <v>1676</v>
      </c>
      <c r="F471" s="20">
        <f>SUMIFS(COOSALUD!N:N,COOSALUD!G:G,B471)</f>
        <v>0</v>
      </c>
      <c r="G471" s="20">
        <f>SUMIFS(GLOSA!N:N,GLOSA!G:G,B471)</f>
        <v>0</v>
      </c>
      <c r="H471" s="20">
        <f>SUMIFS(PAGO!N:N,PAGO!G:G,B471)</f>
        <v>0</v>
      </c>
      <c r="J471" s="20">
        <f>SUMIFS('NIT 800'!N:N,'NIT 800'!G:G,B471)</f>
        <v>0</v>
      </c>
      <c r="K471" s="20">
        <f t="shared" si="128"/>
        <v>-122400</v>
      </c>
      <c r="M471" s="20">
        <f t="shared" si="129"/>
        <v>0</v>
      </c>
    </row>
    <row r="472" spans="1:13" x14ac:dyDescent="0.25">
      <c r="A472" s="9">
        <v>892115009</v>
      </c>
      <c r="B472" s="1">
        <v>10000252034</v>
      </c>
      <c r="C472" s="4">
        <v>261400</v>
      </c>
      <c r="D472" s="7">
        <v>42216.367852777781</v>
      </c>
      <c r="E472" s="9" t="s">
        <v>1676</v>
      </c>
      <c r="F472" s="20">
        <f>SUMIFS(COOSALUD!N:N,COOSALUD!G:G,B472)</f>
        <v>0</v>
      </c>
      <c r="G472" s="20">
        <f>SUMIFS(GLOSA!N:N,GLOSA!G:G,B472)</f>
        <v>0</v>
      </c>
      <c r="H472" s="20">
        <f>SUMIFS(PAGO!N:N,PAGO!G:G,B472)</f>
        <v>0</v>
      </c>
      <c r="J472" s="20">
        <f>SUMIFS('NIT 800'!N:N,'NIT 800'!G:G,B472)</f>
        <v>0</v>
      </c>
      <c r="K472" s="20">
        <f t="shared" si="128"/>
        <v>-261400</v>
      </c>
      <c r="M472" s="20">
        <f t="shared" si="129"/>
        <v>0</v>
      </c>
    </row>
    <row r="473" spans="1:13" x14ac:dyDescent="0.25">
      <c r="A473" s="9">
        <v>892115009</v>
      </c>
      <c r="B473" s="1">
        <v>10000252310</v>
      </c>
      <c r="C473" s="4">
        <v>204909</v>
      </c>
      <c r="D473" s="7">
        <v>42217.489045868053</v>
      </c>
      <c r="E473" s="9" t="s">
        <v>1676</v>
      </c>
      <c r="F473" s="20">
        <f>SUMIFS(COOSALUD!N:N,COOSALUD!G:G,B473)</f>
        <v>0</v>
      </c>
      <c r="G473" s="20">
        <f>SUMIFS(GLOSA!N:N,GLOSA!G:G,B473)</f>
        <v>0</v>
      </c>
      <c r="H473" s="20">
        <f>SUMIFS(PAGO!N:N,PAGO!G:G,B473)</f>
        <v>0</v>
      </c>
      <c r="J473" s="20">
        <f>SUMIFS('NIT 800'!N:N,'NIT 800'!G:G,B473)</f>
        <v>0</v>
      </c>
      <c r="K473" s="20">
        <f t="shared" si="128"/>
        <v>-204909</v>
      </c>
      <c r="M473" s="20">
        <f t="shared" si="129"/>
        <v>0</v>
      </c>
    </row>
    <row r="474" spans="1:13" x14ac:dyDescent="0.25">
      <c r="A474" s="9">
        <v>892115009</v>
      </c>
      <c r="B474" s="1">
        <v>10000252359</v>
      </c>
      <c r="C474" s="4">
        <v>151109</v>
      </c>
      <c r="D474" s="7">
        <v>42217.777009108795</v>
      </c>
      <c r="E474" s="9" t="s">
        <v>1676</v>
      </c>
      <c r="F474" s="20">
        <f>SUMIFS(COOSALUD!N:N,COOSALUD!G:G,B474)</f>
        <v>0</v>
      </c>
      <c r="G474" s="20">
        <f>SUMIFS(GLOSA!N:N,GLOSA!G:G,B474)</f>
        <v>0</v>
      </c>
      <c r="H474" s="20">
        <f>SUMIFS(PAGO!N:N,PAGO!G:G,B474)</f>
        <v>0</v>
      </c>
      <c r="J474" s="20">
        <f>SUMIFS('NIT 800'!N:N,'NIT 800'!G:G,B474)</f>
        <v>0</v>
      </c>
      <c r="K474" s="20">
        <f t="shared" si="128"/>
        <v>-151109</v>
      </c>
      <c r="M474" s="20">
        <f t="shared" si="129"/>
        <v>0</v>
      </c>
    </row>
    <row r="475" spans="1:13" x14ac:dyDescent="0.25">
      <c r="A475" s="9">
        <v>892115009</v>
      </c>
      <c r="B475" s="1">
        <v>10000252382</v>
      </c>
      <c r="C475" s="4">
        <v>268241</v>
      </c>
      <c r="D475" s="7">
        <v>42218.280387696759</v>
      </c>
      <c r="E475" s="9" t="s">
        <v>1676</v>
      </c>
      <c r="F475" s="20">
        <f>SUMIFS(COOSALUD!N:N,COOSALUD!G:G,B475)</f>
        <v>0</v>
      </c>
      <c r="G475" s="20">
        <f>SUMIFS(GLOSA!N:N,GLOSA!G:G,B475)</f>
        <v>0</v>
      </c>
      <c r="H475" s="20">
        <f>SUMIFS(PAGO!N:N,PAGO!G:G,B475)</f>
        <v>0</v>
      </c>
      <c r="J475" s="20">
        <f>SUMIFS('NIT 800'!N:N,'NIT 800'!G:G,B475)</f>
        <v>0</v>
      </c>
      <c r="K475" s="20">
        <f t="shared" si="128"/>
        <v>-268241</v>
      </c>
      <c r="M475" s="20">
        <f t="shared" si="129"/>
        <v>0</v>
      </c>
    </row>
    <row r="476" spans="1:13" x14ac:dyDescent="0.25">
      <c r="A476" s="9">
        <v>892115009</v>
      </c>
      <c r="B476" s="1">
        <v>10000252401</v>
      </c>
      <c r="C476" s="4">
        <v>902981</v>
      </c>
      <c r="D476" s="7">
        <v>42218.462866585651</v>
      </c>
      <c r="E476" s="9" t="s">
        <v>1676</v>
      </c>
      <c r="F476" s="20">
        <f>SUMIFS(COOSALUD!N:N,COOSALUD!G:G,B476)</f>
        <v>0</v>
      </c>
      <c r="G476" s="20">
        <f>SUMIFS(GLOSA!N:N,GLOSA!G:G,B476)</f>
        <v>0</v>
      </c>
      <c r="H476" s="20">
        <f>SUMIFS(PAGO!N:N,PAGO!G:G,B476)</f>
        <v>0</v>
      </c>
      <c r="J476" s="20">
        <f>C476*-1</f>
        <v>-902981</v>
      </c>
      <c r="M476" s="20">
        <f>C476+F476+G476+H476+J476</f>
        <v>0</v>
      </c>
    </row>
    <row r="477" spans="1:13" x14ac:dyDescent="0.25">
      <c r="A477" s="9">
        <v>892115009</v>
      </c>
      <c r="B477" s="1">
        <v>10000252439</v>
      </c>
      <c r="C477" s="4">
        <v>45340</v>
      </c>
      <c r="D477" s="7">
        <v>42219.27496894676</v>
      </c>
      <c r="E477" s="9" t="s">
        <v>1676</v>
      </c>
      <c r="F477" s="20">
        <f>SUMIFS(COOSALUD!N:N,COOSALUD!G:G,B477)</f>
        <v>0</v>
      </c>
      <c r="G477" s="20">
        <f>SUMIFS(GLOSA!N:N,GLOSA!G:G,B477)</f>
        <v>0</v>
      </c>
      <c r="H477" s="20">
        <f>SUMIFS(PAGO!N:N,PAGO!G:G,B477)</f>
        <v>0</v>
      </c>
      <c r="J477" s="20">
        <f>SUMIFS('NIT 800'!N:N,'NIT 800'!G:G,B477)</f>
        <v>0</v>
      </c>
      <c r="K477" s="20">
        <f t="shared" ref="K477:K479" si="130">C477*-1</f>
        <v>-45340</v>
      </c>
      <c r="M477" s="20">
        <f t="shared" ref="M477:M479" si="131">C477+F477+G477+H477+K477</f>
        <v>0</v>
      </c>
    </row>
    <row r="478" spans="1:13" x14ac:dyDescent="0.25">
      <c r="A478" s="9">
        <v>892115009</v>
      </c>
      <c r="B478" s="1">
        <v>10000253366</v>
      </c>
      <c r="C478" s="4">
        <v>223197</v>
      </c>
      <c r="D478" s="7">
        <v>42221.387822372686</v>
      </c>
      <c r="E478" s="9" t="s">
        <v>1676</v>
      </c>
      <c r="F478" s="20">
        <f>SUMIFS(COOSALUD!N:N,COOSALUD!G:G,B478)</f>
        <v>0</v>
      </c>
      <c r="G478" s="20">
        <f>SUMIFS(GLOSA!N:N,GLOSA!G:G,B478)</f>
        <v>0</v>
      </c>
      <c r="H478" s="20">
        <f>SUMIFS(PAGO!N:N,PAGO!G:G,B478)</f>
        <v>0</v>
      </c>
      <c r="J478" s="20">
        <f>SUMIFS('NIT 800'!N:N,'NIT 800'!G:G,B478)</f>
        <v>0</v>
      </c>
      <c r="K478" s="20">
        <f t="shared" si="130"/>
        <v>-223197</v>
      </c>
      <c r="M478" s="20">
        <f t="shared" si="131"/>
        <v>0</v>
      </c>
    </row>
    <row r="479" spans="1:13" x14ac:dyDescent="0.25">
      <c r="A479" s="9">
        <v>892115009</v>
      </c>
      <c r="B479" s="1">
        <v>10000253541</v>
      </c>
      <c r="C479" s="4">
        <v>61600</v>
      </c>
      <c r="D479" s="7">
        <v>42221.829064930556</v>
      </c>
      <c r="E479" s="9" t="s">
        <v>1676</v>
      </c>
      <c r="F479" s="20">
        <f>SUMIFS(COOSALUD!N:N,COOSALUD!G:G,B479)</f>
        <v>0</v>
      </c>
      <c r="G479" s="20">
        <f>SUMIFS(GLOSA!N:N,GLOSA!G:G,B479)</f>
        <v>0</v>
      </c>
      <c r="H479" s="20">
        <f>SUMIFS(PAGO!N:N,PAGO!G:G,B479)</f>
        <v>0</v>
      </c>
      <c r="J479" s="20">
        <f>SUMIFS('NIT 800'!N:N,'NIT 800'!G:G,B479)</f>
        <v>0</v>
      </c>
      <c r="K479" s="20">
        <f t="shared" si="130"/>
        <v>-61600</v>
      </c>
      <c r="M479" s="20">
        <f t="shared" si="131"/>
        <v>0</v>
      </c>
    </row>
    <row r="480" spans="1:13" x14ac:dyDescent="0.25">
      <c r="A480" s="9">
        <v>892115009</v>
      </c>
      <c r="B480" s="1">
        <v>10000253561</v>
      </c>
      <c r="C480" s="4">
        <v>142800</v>
      </c>
      <c r="D480" s="7">
        <v>42222.057121064812</v>
      </c>
      <c r="E480" s="9" t="s">
        <v>1676</v>
      </c>
      <c r="F480" s="20">
        <f>SUMIFS(COOSALUD!N:N,COOSALUD!G:G,B480)</f>
        <v>0</v>
      </c>
      <c r="G480" s="20">
        <f>SUMIFS(GLOSA!N:N,GLOSA!G:G,B480)</f>
        <v>0</v>
      </c>
      <c r="H480" s="20">
        <f>SUMIFS(PAGO!N:N,PAGO!G:G,B480)</f>
        <v>0</v>
      </c>
      <c r="J480" s="20">
        <f>C480*-1</f>
        <v>-142800</v>
      </c>
      <c r="M480" s="20">
        <f>C480+F480+G480+H480+J480</f>
        <v>0</v>
      </c>
    </row>
    <row r="481" spans="1:13" x14ac:dyDescent="0.25">
      <c r="A481" s="9">
        <v>892115009</v>
      </c>
      <c r="B481" s="1">
        <v>10000253939</v>
      </c>
      <c r="C481" s="4">
        <v>117589</v>
      </c>
      <c r="D481" s="7">
        <v>42224.416859027777</v>
      </c>
      <c r="E481" s="9" t="s">
        <v>1676</v>
      </c>
      <c r="F481" s="20">
        <f>SUMIFS(COOSALUD!N:N,COOSALUD!G:G,B481)</f>
        <v>0</v>
      </c>
      <c r="G481" s="20">
        <f>SUMIFS(GLOSA!N:N,GLOSA!G:G,B481)</f>
        <v>0</v>
      </c>
      <c r="H481" s="20">
        <f>SUMIFS(PAGO!N:N,PAGO!G:G,B481)</f>
        <v>0</v>
      </c>
      <c r="J481" s="20">
        <f>SUMIFS('NIT 800'!N:N,'NIT 800'!G:G,B481)</f>
        <v>0</v>
      </c>
      <c r="K481" s="20">
        <f t="shared" ref="K481:K482" si="132">C481*-1</f>
        <v>-117589</v>
      </c>
      <c r="M481" s="20">
        <f t="shared" ref="M481:M482" si="133">C481+F481+G481+H481+K481</f>
        <v>0</v>
      </c>
    </row>
    <row r="482" spans="1:13" x14ac:dyDescent="0.25">
      <c r="A482" s="9">
        <v>892115009</v>
      </c>
      <c r="B482" s="1">
        <v>10000253964</v>
      </c>
      <c r="C482" s="4">
        <v>149302</v>
      </c>
      <c r="D482" s="7">
        <v>42224.508971759256</v>
      </c>
      <c r="E482" s="9" t="s">
        <v>1676</v>
      </c>
      <c r="F482" s="20">
        <f>SUMIFS(COOSALUD!N:N,COOSALUD!G:G,B482)</f>
        <v>0</v>
      </c>
      <c r="G482" s="20">
        <f>SUMIFS(GLOSA!N:N,GLOSA!G:G,B482)</f>
        <v>0</v>
      </c>
      <c r="H482" s="20">
        <f>SUMIFS(PAGO!N:N,PAGO!G:G,B482)</f>
        <v>0</v>
      </c>
      <c r="J482" s="20">
        <f>SUMIFS('NIT 800'!N:N,'NIT 800'!G:G,B482)</f>
        <v>0</v>
      </c>
      <c r="K482" s="20">
        <f t="shared" si="132"/>
        <v>-149302</v>
      </c>
      <c r="M482" s="20">
        <f t="shared" si="133"/>
        <v>0</v>
      </c>
    </row>
    <row r="483" spans="1:13" x14ac:dyDescent="0.25">
      <c r="A483" s="9">
        <v>892115009</v>
      </c>
      <c r="B483" s="1">
        <v>10000253977</v>
      </c>
      <c r="C483" s="4">
        <v>395306</v>
      </c>
      <c r="D483" s="7">
        <v>42224.626147835646</v>
      </c>
      <c r="E483" s="9" t="s">
        <v>1676</v>
      </c>
      <c r="F483" s="20">
        <f>SUMIFS(COOSALUD!N:N,COOSALUD!G:G,B483)</f>
        <v>0</v>
      </c>
      <c r="G483" s="20">
        <f>SUMIFS(GLOSA!N:N,GLOSA!G:G,B483)</f>
        <v>0</v>
      </c>
      <c r="H483" s="20">
        <f>SUMIFS(PAGO!N:N,PAGO!G:G,B483)</f>
        <v>0</v>
      </c>
      <c r="J483" s="20">
        <f t="shared" ref="J483:J484" si="134">C483*-1</f>
        <v>-395306</v>
      </c>
      <c r="M483" s="20">
        <f t="shared" ref="M483:M484" si="135">C483+F483+G483+H483+J483</f>
        <v>0</v>
      </c>
    </row>
    <row r="484" spans="1:13" x14ac:dyDescent="0.25">
      <c r="A484" s="9">
        <v>892115009</v>
      </c>
      <c r="B484" s="1">
        <v>10000254030</v>
      </c>
      <c r="C484" s="4">
        <v>122196</v>
      </c>
      <c r="D484" s="7">
        <v>42225.280119293981</v>
      </c>
      <c r="E484" s="9" t="s">
        <v>1676</v>
      </c>
      <c r="F484" s="20">
        <f>SUMIFS(COOSALUD!N:N,COOSALUD!G:G,B484)</f>
        <v>0</v>
      </c>
      <c r="G484" s="20">
        <f>SUMIFS(GLOSA!N:N,GLOSA!G:G,B484)</f>
        <v>0</v>
      </c>
      <c r="H484" s="20">
        <f>SUMIFS(PAGO!N:N,PAGO!G:G,B484)</f>
        <v>0</v>
      </c>
      <c r="J484" s="20">
        <f t="shared" si="134"/>
        <v>-122196</v>
      </c>
      <c r="M484" s="20">
        <f t="shared" si="135"/>
        <v>0</v>
      </c>
    </row>
    <row r="485" spans="1:13" x14ac:dyDescent="0.25">
      <c r="A485" s="9">
        <v>892115009</v>
      </c>
      <c r="B485" s="1">
        <v>10000254339</v>
      </c>
      <c r="C485" s="4">
        <v>136040</v>
      </c>
      <c r="D485" s="7">
        <v>42227.010425231485</v>
      </c>
      <c r="E485" s="9" t="s">
        <v>1676</v>
      </c>
      <c r="F485" s="20">
        <f>SUMIFS(COOSALUD!N:N,COOSALUD!G:G,B485)</f>
        <v>0</v>
      </c>
      <c r="G485" s="20">
        <f>SUMIFS(GLOSA!N:N,GLOSA!G:G,B485)</f>
        <v>0</v>
      </c>
      <c r="H485" s="20">
        <f>SUMIFS(PAGO!N:N,PAGO!G:G,B485)</f>
        <v>0</v>
      </c>
      <c r="J485" s="20">
        <f>SUMIFS('NIT 800'!N:N,'NIT 800'!G:G,B485)</f>
        <v>0</v>
      </c>
      <c r="K485" s="20">
        <f t="shared" ref="K485:K488" si="136">C485*-1</f>
        <v>-136040</v>
      </c>
      <c r="M485" s="20">
        <f t="shared" ref="M485:M488" si="137">C485+F485+G485+H485+K485</f>
        <v>0</v>
      </c>
    </row>
    <row r="486" spans="1:13" x14ac:dyDescent="0.25">
      <c r="A486" s="9">
        <v>892115009</v>
      </c>
      <c r="B486" s="1">
        <v>10000255801</v>
      </c>
      <c r="C486" s="4">
        <v>164200</v>
      </c>
      <c r="D486" s="7">
        <v>42230.912972534723</v>
      </c>
      <c r="E486" s="9" t="s">
        <v>1676</v>
      </c>
      <c r="F486" s="20">
        <f>SUMIFS(COOSALUD!N:N,COOSALUD!G:G,B486)</f>
        <v>0</v>
      </c>
      <c r="G486" s="20">
        <f>SUMIFS(GLOSA!N:N,GLOSA!G:G,B486)</f>
        <v>0</v>
      </c>
      <c r="H486" s="20">
        <f>SUMIFS(PAGO!N:N,PAGO!G:G,B486)</f>
        <v>0</v>
      </c>
      <c r="J486" s="20">
        <f>SUMIFS('NIT 800'!N:N,'NIT 800'!G:G,B486)</f>
        <v>0</v>
      </c>
      <c r="K486" s="20">
        <f t="shared" si="136"/>
        <v>-164200</v>
      </c>
      <c r="M486" s="20">
        <f t="shared" si="137"/>
        <v>0</v>
      </c>
    </row>
    <row r="487" spans="1:13" x14ac:dyDescent="0.25">
      <c r="A487" s="9">
        <v>892115009</v>
      </c>
      <c r="B487" s="1">
        <v>10000255814</v>
      </c>
      <c r="C487" s="4">
        <v>448089</v>
      </c>
      <c r="D487" s="7">
        <v>42230.994646145831</v>
      </c>
      <c r="E487" s="9" t="s">
        <v>1676</v>
      </c>
      <c r="F487" s="20">
        <f>SUMIFS(COOSALUD!N:N,COOSALUD!G:G,B487)</f>
        <v>0</v>
      </c>
      <c r="G487" s="20">
        <f>SUMIFS(GLOSA!N:N,GLOSA!G:G,B487)</f>
        <v>0</v>
      </c>
      <c r="H487" s="20">
        <f>SUMIFS(PAGO!N:N,PAGO!G:G,B487)</f>
        <v>0</v>
      </c>
      <c r="J487" s="20">
        <f>SUMIFS('NIT 800'!N:N,'NIT 800'!G:G,B487)</f>
        <v>0</v>
      </c>
      <c r="K487" s="20">
        <f t="shared" si="136"/>
        <v>-448089</v>
      </c>
      <c r="M487" s="20">
        <f t="shared" si="137"/>
        <v>0</v>
      </c>
    </row>
    <row r="488" spans="1:13" x14ac:dyDescent="0.25">
      <c r="A488" s="9">
        <v>892115009</v>
      </c>
      <c r="B488" s="1">
        <v>10000256103</v>
      </c>
      <c r="C488" s="4">
        <v>212864</v>
      </c>
      <c r="D488" s="7">
        <v>42234.004726620369</v>
      </c>
      <c r="E488" s="9" t="s">
        <v>1676</v>
      </c>
      <c r="F488" s="20">
        <f>SUMIFS(COOSALUD!N:N,COOSALUD!G:G,B488)</f>
        <v>0</v>
      </c>
      <c r="G488" s="20">
        <f>SUMIFS(GLOSA!N:N,GLOSA!G:G,B488)</f>
        <v>0</v>
      </c>
      <c r="H488" s="20">
        <f>SUMIFS(PAGO!N:N,PAGO!G:G,B488)</f>
        <v>0</v>
      </c>
      <c r="J488" s="20">
        <f>SUMIFS('NIT 800'!N:N,'NIT 800'!G:G,B488)</f>
        <v>0</v>
      </c>
      <c r="K488" s="20">
        <f t="shared" si="136"/>
        <v>-212864</v>
      </c>
      <c r="M488" s="20">
        <f t="shared" si="137"/>
        <v>0</v>
      </c>
    </row>
    <row r="489" spans="1:13" x14ac:dyDescent="0.25">
      <c r="A489" s="9">
        <v>892115009</v>
      </c>
      <c r="B489" s="1">
        <v>10000256271</v>
      </c>
      <c r="C489" s="4">
        <v>704430</v>
      </c>
      <c r="D489" s="7">
        <v>42234.412314548608</v>
      </c>
      <c r="E489" s="9" t="s">
        <v>1676</v>
      </c>
      <c r="F489" s="20">
        <f>SUMIFS(COOSALUD!N:N,COOSALUD!G:G,B489)</f>
        <v>0</v>
      </c>
      <c r="G489" s="20">
        <f>SUMIFS(GLOSA!N:N,GLOSA!G:G,B489)</f>
        <v>0</v>
      </c>
      <c r="H489" s="20">
        <f>SUMIFS(PAGO!N:N,PAGO!G:G,B489)</f>
        <v>0</v>
      </c>
      <c r="J489" s="20">
        <f>C489*-1</f>
        <v>-704430</v>
      </c>
      <c r="M489" s="20">
        <f>C489+F489+G489+H489+J489</f>
        <v>0</v>
      </c>
    </row>
    <row r="490" spans="1:13" x14ac:dyDescent="0.25">
      <c r="A490" s="9">
        <v>892115009</v>
      </c>
      <c r="B490" s="1">
        <v>10000256475</v>
      </c>
      <c r="C490" s="4">
        <v>524300</v>
      </c>
      <c r="D490" s="7">
        <v>42234.692796145835</v>
      </c>
      <c r="E490" s="9" t="s">
        <v>1676</v>
      </c>
      <c r="F490" s="20">
        <f>SUMIFS(COOSALUD!N:N,COOSALUD!G:G,B490)</f>
        <v>0</v>
      </c>
      <c r="G490" s="20">
        <f>SUMIFS(GLOSA!N:N,GLOSA!G:G,B490)</f>
        <v>0</v>
      </c>
      <c r="H490" s="20">
        <f>SUMIFS(PAGO!N:N,PAGO!G:G,B490)</f>
        <v>0</v>
      </c>
      <c r="J490" s="20">
        <f>SUMIFS('NIT 800'!N:N,'NIT 800'!G:G,B490)</f>
        <v>0</v>
      </c>
      <c r="K490" s="20">
        <f t="shared" ref="K490:K493" si="138">C490*-1</f>
        <v>-524300</v>
      </c>
      <c r="M490" s="20">
        <f t="shared" ref="M490:M493" si="139">C490+F490+G490+H490+K490</f>
        <v>0</v>
      </c>
    </row>
    <row r="491" spans="1:13" x14ac:dyDescent="0.25">
      <c r="A491" s="9">
        <v>892115009</v>
      </c>
      <c r="B491" s="1">
        <v>10000256518</v>
      </c>
      <c r="C491" s="4">
        <v>48002</v>
      </c>
      <c r="D491" s="7">
        <v>42234.974721296298</v>
      </c>
      <c r="E491" s="9" t="s">
        <v>1676</v>
      </c>
      <c r="F491" s="20">
        <f>SUMIFS(COOSALUD!N:N,COOSALUD!G:G,B491)</f>
        <v>0</v>
      </c>
      <c r="G491" s="20">
        <f>SUMIFS(GLOSA!N:N,GLOSA!G:G,B491)</f>
        <v>0</v>
      </c>
      <c r="H491" s="20">
        <f>SUMIFS(PAGO!N:N,PAGO!G:G,B491)</f>
        <v>0</v>
      </c>
      <c r="J491" s="20">
        <f>SUMIFS('NIT 800'!N:N,'NIT 800'!G:G,B491)</f>
        <v>0</v>
      </c>
      <c r="K491" s="20">
        <f t="shared" si="138"/>
        <v>-48002</v>
      </c>
      <c r="M491" s="20">
        <f t="shared" si="139"/>
        <v>0</v>
      </c>
    </row>
    <row r="492" spans="1:13" x14ac:dyDescent="0.25">
      <c r="A492" s="9">
        <v>892115009</v>
      </c>
      <c r="B492" s="1">
        <v>10000256869</v>
      </c>
      <c r="C492" s="4">
        <v>390645</v>
      </c>
      <c r="D492" s="7">
        <v>42235.600477465276</v>
      </c>
      <c r="E492" s="9" t="s">
        <v>1676</v>
      </c>
      <c r="F492" s="20">
        <f>SUMIFS(COOSALUD!N:N,COOSALUD!G:G,B492)</f>
        <v>0</v>
      </c>
      <c r="G492" s="20">
        <f>SUMIFS(GLOSA!N:N,GLOSA!G:G,B492)</f>
        <v>0</v>
      </c>
      <c r="H492" s="20">
        <f>SUMIFS(PAGO!N:N,PAGO!G:G,B492)</f>
        <v>0</v>
      </c>
      <c r="J492" s="20">
        <f>SUMIFS('NIT 800'!N:N,'NIT 800'!G:G,B492)</f>
        <v>0</v>
      </c>
      <c r="K492" s="20">
        <f t="shared" si="138"/>
        <v>-390645</v>
      </c>
      <c r="M492" s="20">
        <f t="shared" si="139"/>
        <v>0</v>
      </c>
    </row>
    <row r="493" spans="1:13" x14ac:dyDescent="0.25">
      <c r="A493" s="9">
        <v>892115009</v>
      </c>
      <c r="B493" s="1">
        <v>10000257137</v>
      </c>
      <c r="C493" s="4">
        <v>134631</v>
      </c>
      <c r="D493" s="7">
        <v>42236.384414270833</v>
      </c>
      <c r="E493" s="9" t="s">
        <v>1676</v>
      </c>
      <c r="F493" s="20">
        <f>SUMIFS(COOSALUD!N:N,COOSALUD!G:G,B493)</f>
        <v>0</v>
      </c>
      <c r="G493" s="20">
        <f>SUMIFS(GLOSA!N:N,GLOSA!G:G,B493)</f>
        <v>0</v>
      </c>
      <c r="H493" s="20">
        <f>SUMIFS(PAGO!N:N,PAGO!G:G,B493)</f>
        <v>0</v>
      </c>
      <c r="J493" s="20">
        <f>SUMIFS('NIT 800'!N:N,'NIT 800'!G:G,B493)</f>
        <v>0</v>
      </c>
      <c r="K493" s="20">
        <f t="shared" si="138"/>
        <v>-134631</v>
      </c>
      <c r="M493" s="20">
        <f t="shared" si="139"/>
        <v>0</v>
      </c>
    </row>
    <row r="494" spans="1:13" x14ac:dyDescent="0.25">
      <c r="A494" s="9">
        <v>892115009</v>
      </c>
      <c r="B494" s="1">
        <v>10000250691</v>
      </c>
      <c r="C494" s="4">
        <v>1141112</v>
      </c>
      <c r="D494" s="7">
        <v>42212.688407141206</v>
      </c>
      <c r="E494" s="9" t="s">
        <v>1676</v>
      </c>
      <c r="F494" s="20">
        <f>SUMIFS(COOSALUD!N:N,COOSALUD!G:G,B494)</f>
        <v>0</v>
      </c>
      <c r="G494" s="20">
        <f>SUMIFS(GLOSA!N:N,GLOSA!G:G,B494)</f>
        <v>0</v>
      </c>
      <c r="H494" s="20">
        <f>SUMIFS(PAGO!N:N,PAGO!G:G,B494)</f>
        <v>0</v>
      </c>
      <c r="J494" s="20">
        <f>C494*-1</f>
        <v>-1141112</v>
      </c>
      <c r="M494" s="20">
        <f>C494+F494+G494+H494+J494</f>
        <v>0</v>
      </c>
    </row>
    <row r="495" spans="1:13" x14ac:dyDescent="0.25">
      <c r="A495" s="9">
        <v>892115009</v>
      </c>
      <c r="B495" s="1">
        <v>10000252203</v>
      </c>
      <c r="C495" s="4">
        <v>123555</v>
      </c>
      <c r="D495" s="7">
        <v>42216.699196909722</v>
      </c>
      <c r="E495" s="9" t="s">
        <v>1676</v>
      </c>
      <c r="F495" s="20">
        <f>SUMIFS(COOSALUD!N:N,COOSALUD!G:G,B495)</f>
        <v>0</v>
      </c>
      <c r="G495" s="20">
        <f>SUMIFS(GLOSA!N:N,GLOSA!G:G,B495)</f>
        <v>0</v>
      </c>
      <c r="H495" s="20">
        <f>SUMIFS(PAGO!N:N,PAGO!G:G,B495)</f>
        <v>0</v>
      </c>
      <c r="J495" s="20">
        <f>SUMIFS('NIT 800'!N:N,'NIT 800'!G:G,B495)</f>
        <v>0</v>
      </c>
      <c r="K495" s="20">
        <f>C495*-1</f>
        <v>-123555</v>
      </c>
      <c r="M495" s="20">
        <f>C495+F495+G495+H495+K495</f>
        <v>0</v>
      </c>
    </row>
    <row r="496" spans="1:13" x14ac:dyDescent="0.25">
      <c r="A496" s="9">
        <v>892115009</v>
      </c>
      <c r="B496" s="1">
        <v>10000256876</v>
      </c>
      <c r="C496" s="4">
        <v>841398</v>
      </c>
      <c r="D496" s="7">
        <v>42235.604420752315</v>
      </c>
      <c r="E496" s="9" t="s">
        <v>1676</v>
      </c>
      <c r="F496" s="20">
        <f>SUMIFS(COOSALUD!N:N,COOSALUD!G:G,B496)</f>
        <v>0</v>
      </c>
      <c r="G496" s="20">
        <f>SUMIFS(GLOSA!N:N,GLOSA!G:G,B496)</f>
        <v>0</v>
      </c>
      <c r="H496" s="20">
        <f>SUMIFS(PAGO!N:N,PAGO!G:G,B496)</f>
        <v>0</v>
      </c>
      <c r="J496" s="20">
        <f>C496*-1</f>
        <v>-841398</v>
      </c>
      <c r="M496" s="20">
        <f>C496+F496+G496+H496+J496</f>
        <v>0</v>
      </c>
    </row>
    <row r="497" spans="1:13" x14ac:dyDescent="0.25">
      <c r="A497" s="9">
        <v>892115009</v>
      </c>
      <c r="B497" s="1">
        <v>10000251460</v>
      </c>
      <c r="C497" s="4">
        <v>101200</v>
      </c>
      <c r="D497" s="7">
        <v>42214.56099672454</v>
      </c>
      <c r="E497" s="9" t="s">
        <v>1676</v>
      </c>
      <c r="F497" s="20">
        <f>SUMIFS(COOSALUD!N:N,COOSALUD!G:G,B497)</f>
        <v>0</v>
      </c>
      <c r="G497" s="20">
        <f>SUMIFS(GLOSA!N:N,GLOSA!G:G,B497)</f>
        <v>0</v>
      </c>
      <c r="H497" s="20">
        <f>SUMIFS(PAGO!N:N,PAGO!G:G,B497)</f>
        <v>0</v>
      </c>
      <c r="J497" s="20">
        <f>SUMIFS('NIT 800'!N:N,'NIT 800'!G:G,B497)</f>
        <v>0</v>
      </c>
      <c r="K497" s="20">
        <f t="shared" ref="K497:K506" si="140">C497*-1</f>
        <v>-101200</v>
      </c>
      <c r="M497" s="20">
        <f t="shared" ref="M497:M506" si="141">C497+F497+G497+H497+K497</f>
        <v>0</v>
      </c>
    </row>
    <row r="498" spans="1:13" x14ac:dyDescent="0.25">
      <c r="A498" s="9">
        <v>892115009</v>
      </c>
      <c r="B498" s="1">
        <v>10000252667</v>
      </c>
      <c r="C498" s="4">
        <v>37200</v>
      </c>
      <c r="D498" s="7">
        <v>42219.585252546298</v>
      </c>
      <c r="E498" s="9" t="s">
        <v>1676</v>
      </c>
      <c r="F498" s="20">
        <f>SUMIFS(COOSALUD!N:N,COOSALUD!G:G,B498)</f>
        <v>0</v>
      </c>
      <c r="G498" s="20">
        <f>SUMIFS(GLOSA!N:N,GLOSA!G:G,B498)</f>
        <v>0</v>
      </c>
      <c r="H498" s="20">
        <f>SUMIFS(PAGO!N:N,PAGO!G:G,B498)</f>
        <v>0</v>
      </c>
      <c r="J498" s="20">
        <f>SUMIFS('NIT 800'!N:N,'NIT 800'!G:G,B498)</f>
        <v>0</v>
      </c>
      <c r="K498" s="20">
        <f t="shared" si="140"/>
        <v>-37200</v>
      </c>
      <c r="M498" s="20">
        <f t="shared" si="141"/>
        <v>0</v>
      </c>
    </row>
    <row r="499" spans="1:13" x14ac:dyDescent="0.25">
      <c r="A499" s="9">
        <v>892115009</v>
      </c>
      <c r="B499" s="1">
        <v>10000253012</v>
      </c>
      <c r="C499" s="4">
        <v>37200</v>
      </c>
      <c r="D499" s="7">
        <v>42220.39802453704</v>
      </c>
      <c r="E499" s="9" t="s">
        <v>1676</v>
      </c>
      <c r="F499" s="20">
        <f>SUMIFS(COOSALUD!N:N,COOSALUD!G:G,B499)</f>
        <v>0</v>
      </c>
      <c r="G499" s="20">
        <f>SUMIFS(GLOSA!N:N,GLOSA!G:G,B499)</f>
        <v>0</v>
      </c>
      <c r="H499" s="20">
        <f>SUMIFS(PAGO!N:N,PAGO!G:G,B499)</f>
        <v>0</v>
      </c>
      <c r="J499" s="20">
        <f>SUMIFS('NIT 800'!N:N,'NIT 800'!G:G,B499)</f>
        <v>0</v>
      </c>
      <c r="K499" s="20">
        <f t="shared" si="140"/>
        <v>-37200</v>
      </c>
      <c r="M499" s="20">
        <f t="shared" si="141"/>
        <v>0</v>
      </c>
    </row>
    <row r="500" spans="1:13" x14ac:dyDescent="0.25">
      <c r="A500" s="9">
        <v>892115009</v>
      </c>
      <c r="B500" s="1">
        <v>10000253574</v>
      </c>
      <c r="C500" s="4">
        <v>37200</v>
      </c>
      <c r="D500" s="7">
        <v>42222.285194131946</v>
      </c>
      <c r="E500" s="9" t="s">
        <v>1676</v>
      </c>
      <c r="F500" s="20">
        <f>SUMIFS(COOSALUD!N:N,COOSALUD!G:G,B500)</f>
        <v>0</v>
      </c>
      <c r="G500" s="20">
        <f>SUMIFS(GLOSA!N:N,GLOSA!G:G,B500)</f>
        <v>0</v>
      </c>
      <c r="H500" s="20">
        <f>SUMIFS(PAGO!N:N,PAGO!G:G,B500)</f>
        <v>0</v>
      </c>
      <c r="J500" s="20">
        <f>SUMIFS('NIT 800'!N:N,'NIT 800'!G:G,B500)</f>
        <v>0</v>
      </c>
      <c r="K500" s="20">
        <f t="shared" si="140"/>
        <v>-37200</v>
      </c>
      <c r="M500" s="20">
        <f t="shared" si="141"/>
        <v>0</v>
      </c>
    </row>
    <row r="501" spans="1:13" x14ac:dyDescent="0.25">
      <c r="A501" s="9">
        <v>892115009</v>
      </c>
      <c r="B501" s="1">
        <v>10000254078</v>
      </c>
      <c r="C501" s="4">
        <v>31800</v>
      </c>
      <c r="D501" s="7">
        <v>42226.272281481484</v>
      </c>
      <c r="E501" s="9" t="s">
        <v>1676</v>
      </c>
      <c r="F501" s="20">
        <f>SUMIFS(COOSALUD!N:N,COOSALUD!G:G,B501)</f>
        <v>0</v>
      </c>
      <c r="G501" s="20">
        <f>SUMIFS(GLOSA!N:N,GLOSA!G:G,B501)</f>
        <v>0</v>
      </c>
      <c r="H501" s="20">
        <f>SUMIFS(PAGO!N:N,PAGO!G:G,B501)</f>
        <v>0</v>
      </c>
      <c r="J501" s="20">
        <f>SUMIFS('NIT 800'!N:N,'NIT 800'!G:G,B501)</f>
        <v>0</v>
      </c>
      <c r="K501" s="20">
        <f t="shared" si="140"/>
        <v>-31800</v>
      </c>
      <c r="M501" s="20">
        <f t="shared" si="141"/>
        <v>0</v>
      </c>
    </row>
    <row r="502" spans="1:13" x14ac:dyDescent="0.25">
      <c r="A502" s="9">
        <v>892115009</v>
      </c>
      <c r="B502" s="1">
        <v>10000254272</v>
      </c>
      <c r="C502" s="4">
        <v>37200</v>
      </c>
      <c r="D502" s="7">
        <v>42226.575782291664</v>
      </c>
      <c r="E502" s="9" t="s">
        <v>1676</v>
      </c>
      <c r="F502" s="20">
        <f>SUMIFS(COOSALUD!N:N,COOSALUD!G:G,B502)</f>
        <v>0</v>
      </c>
      <c r="G502" s="20">
        <f>SUMIFS(GLOSA!N:N,GLOSA!G:G,B502)</f>
        <v>0</v>
      </c>
      <c r="H502" s="20">
        <f>SUMIFS(PAGO!N:N,PAGO!G:G,B502)</f>
        <v>0</v>
      </c>
      <c r="J502" s="20">
        <f>SUMIFS('NIT 800'!N:N,'NIT 800'!G:G,B502)</f>
        <v>0</v>
      </c>
      <c r="K502" s="20">
        <f t="shared" si="140"/>
        <v>-37200</v>
      </c>
      <c r="M502" s="20">
        <f t="shared" si="141"/>
        <v>0</v>
      </c>
    </row>
    <row r="503" spans="1:13" x14ac:dyDescent="0.25">
      <c r="A503" s="9">
        <v>892115009</v>
      </c>
      <c r="B503" s="1">
        <v>10000255197</v>
      </c>
      <c r="C503" s="4">
        <v>37200</v>
      </c>
      <c r="D503" s="7">
        <v>42229.32388059028</v>
      </c>
      <c r="E503" s="9" t="s">
        <v>1676</v>
      </c>
      <c r="F503" s="20">
        <f>SUMIFS(COOSALUD!N:N,COOSALUD!G:G,B503)</f>
        <v>0</v>
      </c>
      <c r="G503" s="20">
        <f>SUMIFS(GLOSA!N:N,GLOSA!G:G,B503)</f>
        <v>0</v>
      </c>
      <c r="H503" s="20">
        <f>SUMIFS(PAGO!N:N,PAGO!G:G,B503)</f>
        <v>0</v>
      </c>
      <c r="J503" s="20">
        <f>SUMIFS('NIT 800'!N:N,'NIT 800'!G:G,B503)</f>
        <v>0</v>
      </c>
      <c r="K503" s="20">
        <f t="shared" si="140"/>
        <v>-37200</v>
      </c>
      <c r="M503" s="20">
        <f t="shared" si="141"/>
        <v>0</v>
      </c>
    </row>
    <row r="504" spans="1:13" x14ac:dyDescent="0.25">
      <c r="A504" s="9">
        <v>892115009</v>
      </c>
      <c r="B504" s="1">
        <v>10000255553</v>
      </c>
      <c r="C504" s="4">
        <v>37200</v>
      </c>
      <c r="D504" s="7">
        <v>42230.380684687501</v>
      </c>
      <c r="E504" s="9" t="s">
        <v>1676</v>
      </c>
      <c r="F504" s="20">
        <f>SUMIFS(COOSALUD!N:N,COOSALUD!G:G,B504)</f>
        <v>0</v>
      </c>
      <c r="G504" s="20">
        <f>SUMIFS(GLOSA!N:N,GLOSA!G:G,B504)</f>
        <v>0</v>
      </c>
      <c r="H504" s="20">
        <f>SUMIFS(PAGO!N:N,PAGO!G:G,B504)</f>
        <v>0</v>
      </c>
      <c r="J504" s="20">
        <f>SUMIFS('NIT 800'!N:N,'NIT 800'!G:G,B504)</f>
        <v>0</v>
      </c>
      <c r="K504" s="20">
        <f t="shared" si="140"/>
        <v>-37200</v>
      </c>
      <c r="M504" s="20">
        <f t="shared" si="141"/>
        <v>0</v>
      </c>
    </row>
    <row r="505" spans="1:13" x14ac:dyDescent="0.25">
      <c r="A505" s="9">
        <v>892115009</v>
      </c>
      <c r="B505" s="1">
        <v>10000256545</v>
      </c>
      <c r="C505" s="4">
        <v>37200</v>
      </c>
      <c r="D505" s="7">
        <v>42235.257382291667</v>
      </c>
      <c r="E505" s="9" t="s">
        <v>1676</v>
      </c>
      <c r="F505" s="20">
        <f>SUMIFS(COOSALUD!N:N,COOSALUD!G:G,B505)</f>
        <v>0</v>
      </c>
      <c r="G505" s="20">
        <f>SUMIFS(GLOSA!N:N,GLOSA!G:G,B505)</f>
        <v>0</v>
      </c>
      <c r="H505" s="20">
        <f>SUMIFS(PAGO!N:N,PAGO!G:G,B505)</f>
        <v>0</v>
      </c>
      <c r="J505" s="20">
        <f>SUMIFS('NIT 800'!N:N,'NIT 800'!G:G,B505)</f>
        <v>0</v>
      </c>
      <c r="K505" s="20">
        <f t="shared" si="140"/>
        <v>-37200</v>
      </c>
      <c r="M505" s="20">
        <f t="shared" si="141"/>
        <v>0</v>
      </c>
    </row>
    <row r="506" spans="1:13" x14ac:dyDescent="0.25">
      <c r="A506" s="9">
        <v>892115009</v>
      </c>
      <c r="B506" s="1">
        <v>10000256654</v>
      </c>
      <c r="C506" s="4">
        <v>31800</v>
      </c>
      <c r="D506" s="7">
        <v>42235.353175891207</v>
      </c>
      <c r="E506" s="9" t="s">
        <v>1676</v>
      </c>
      <c r="F506" s="20">
        <f>SUMIFS(COOSALUD!N:N,COOSALUD!G:G,B506)</f>
        <v>0</v>
      </c>
      <c r="G506" s="20">
        <f>SUMIFS(GLOSA!N:N,GLOSA!G:G,B506)</f>
        <v>0</v>
      </c>
      <c r="H506" s="20">
        <f>SUMIFS(PAGO!N:N,PAGO!G:G,B506)</f>
        <v>0</v>
      </c>
      <c r="J506" s="20">
        <f>SUMIFS('NIT 800'!N:N,'NIT 800'!G:G,B506)</f>
        <v>0</v>
      </c>
      <c r="K506" s="20">
        <f t="shared" si="140"/>
        <v>-31800</v>
      </c>
      <c r="M506" s="20">
        <f t="shared" si="141"/>
        <v>0</v>
      </c>
    </row>
    <row r="507" spans="1:13" x14ac:dyDescent="0.25">
      <c r="A507" s="9">
        <v>892115009</v>
      </c>
      <c r="B507" s="1">
        <v>10000256855</v>
      </c>
      <c r="C507" s="4">
        <v>37200</v>
      </c>
      <c r="D507" s="7">
        <v>42235.593338310187</v>
      </c>
      <c r="E507" s="9" t="s">
        <v>1676</v>
      </c>
      <c r="F507" s="20">
        <f>SUMIFS(COOSALUD!N:N,COOSALUD!G:G,B507)</f>
        <v>0</v>
      </c>
      <c r="G507" s="20">
        <f>SUMIFS(GLOSA!N:N,GLOSA!G:G,B507)</f>
        <v>0</v>
      </c>
      <c r="H507" s="20">
        <f>SUMIFS(PAGO!N:N,PAGO!G:G,B507)</f>
        <v>0</v>
      </c>
      <c r="J507" s="20">
        <f>C507*-1</f>
        <v>-37200</v>
      </c>
      <c r="M507" s="20">
        <f>C507+F507+G507+H507+J507</f>
        <v>0</v>
      </c>
    </row>
    <row r="508" spans="1:13" x14ac:dyDescent="0.25">
      <c r="A508" s="9">
        <v>892115009</v>
      </c>
      <c r="B508" s="1">
        <v>10000257387</v>
      </c>
      <c r="C508" s="4">
        <v>37200</v>
      </c>
      <c r="D508" s="7">
        <v>42237.279181597223</v>
      </c>
      <c r="E508" s="9" t="s">
        <v>1676</v>
      </c>
      <c r="F508" s="20">
        <f>SUMIFS(COOSALUD!N:N,COOSALUD!G:G,B508)</f>
        <v>0</v>
      </c>
      <c r="G508" s="20">
        <f>SUMIFS(GLOSA!N:N,GLOSA!G:G,B508)</f>
        <v>0</v>
      </c>
      <c r="H508" s="20">
        <f>SUMIFS(PAGO!N:N,PAGO!G:G,B508)</f>
        <v>0</v>
      </c>
      <c r="J508" s="20">
        <f>SUMIFS('NIT 800'!N:N,'NIT 800'!G:G,B508)</f>
        <v>0</v>
      </c>
      <c r="K508" s="20">
        <f t="shared" ref="K508:K517" si="142">C508*-1</f>
        <v>-37200</v>
      </c>
      <c r="M508" s="20">
        <f t="shared" ref="M508:M517" si="143">C508+F508+G508+H508+K508</f>
        <v>0</v>
      </c>
    </row>
    <row r="509" spans="1:13" x14ac:dyDescent="0.25">
      <c r="A509" s="9">
        <v>892115009</v>
      </c>
      <c r="B509" s="1">
        <v>10000257658</v>
      </c>
      <c r="C509" s="4">
        <v>37200</v>
      </c>
      <c r="D509" s="7">
        <v>42237.588910416664</v>
      </c>
      <c r="E509" s="9" t="s">
        <v>1676</v>
      </c>
      <c r="F509" s="20">
        <f>SUMIFS(COOSALUD!N:N,COOSALUD!G:G,B509)</f>
        <v>0</v>
      </c>
      <c r="G509" s="20">
        <f>SUMIFS(GLOSA!N:N,GLOSA!G:G,B509)</f>
        <v>0</v>
      </c>
      <c r="H509" s="20">
        <f>SUMIFS(PAGO!N:N,PAGO!G:G,B509)</f>
        <v>0</v>
      </c>
      <c r="J509" s="20">
        <f>SUMIFS('NIT 800'!N:N,'NIT 800'!G:G,B509)</f>
        <v>0</v>
      </c>
      <c r="K509" s="20">
        <f t="shared" si="142"/>
        <v>-37200</v>
      </c>
      <c r="M509" s="20">
        <f t="shared" si="143"/>
        <v>0</v>
      </c>
    </row>
    <row r="510" spans="1:13" x14ac:dyDescent="0.25">
      <c r="A510" s="9">
        <v>892115009</v>
      </c>
      <c r="B510" s="1">
        <v>10000258244</v>
      </c>
      <c r="C510" s="4">
        <v>37200</v>
      </c>
      <c r="D510" s="7">
        <v>42240.563430289352</v>
      </c>
      <c r="E510" s="9" t="s">
        <v>1676</v>
      </c>
      <c r="F510" s="20">
        <f>SUMIFS(COOSALUD!N:N,COOSALUD!G:G,B510)</f>
        <v>0</v>
      </c>
      <c r="G510" s="20">
        <f>SUMIFS(GLOSA!N:N,GLOSA!G:G,B510)</f>
        <v>0</v>
      </c>
      <c r="H510" s="20">
        <f>SUMIFS(PAGO!N:N,PAGO!G:G,B510)</f>
        <v>0</v>
      </c>
      <c r="J510" s="20">
        <f>SUMIFS('NIT 800'!N:N,'NIT 800'!G:G,B510)</f>
        <v>0</v>
      </c>
      <c r="K510" s="20">
        <f t="shared" si="142"/>
        <v>-37200</v>
      </c>
      <c r="M510" s="20">
        <f t="shared" si="143"/>
        <v>0</v>
      </c>
    </row>
    <row r="511" spans="1:13" x14ac:dyDescent="0.25">
      <c r="A511" s="9">
        <v>892115009</v>
      </c>
      <c r="B511" s="1">
        <v>10000258286</v>
      </c>
      <c r="C511" s="4">
        <v>37200</v>
      </c>
      <c r="D511" s="7">
        <v>42240.59601021991</v>
      </c>
      <c r="E511" s="9" t="s">
        <v>1676</v>
      </c>
      <c r="F511" s="20">
        <f>SUMIFS(COOSALUD!N:N,COOSALUD!G:G,B511)</f>
        <v>0</v>
      </c>
      <c r="G511" s="20">
        <f>SUMIFS(GLOSA!N:N,GLOSA!G:G,B511)</f>
        <v>0</v>
      </c>
      <c r="H511" s="20">
        <f>SUMIFS(PAGO!N:N,PAGO!G:G,B511)</f>
        <v>0</v>
      </c>
      <c r="J511" s="20">
        <f>SUMIFS('NIT 800'!N:N,'NIT 800'!G:G,B511)</f>
        <v>0</v>
      </c>
      <c r="K511" s="20">
        <f t="shared" si="142"/>
        <v>-37200</v>
      </c>
      <c r="M511" s="20">
        <f t="shared" si="143"/>
        <v>0</v>
      </c>
    </row>
    <row r="512" spans="1:13" x14ac:dyDescent="0.25">
      <c r="A512" s="9">
        <v>892115009</v>
      </c>
      <c r="B512" s="1">
        <v>10000258452</v>
      </c>
      <c r="C512" s="4">
        <v>37200</v>
      </c>
      <c r="D512" s="7">
        <v>42241.300810613429</v>
      </c>
      <c r="E512" s="9" t="s">
        <v>1676</v>
      </c>
      <c r="F512" s="20">
        <f>SUMIFS(COOSALUD!N:N,COOSALUD!G:G,B512)</f>
        <v>0</v>
      </c>
      <c r="G512" s="20">
        <f>SUMIFS(GLOSA!N:N,GLOSA!G:G,B512)</f>
        <v>0</v>
      </c>
      <c r="H512" s="20">
        <f>SUMIFS(PAGO!N:N,PAGO!G:G,B512)</f>
        <v>0</v>
      </c>
      <c r="J512" s="20">
        <f>SUMIFS('NIT 800'!N:N,'NIT 800'!G:G,B512)</f>
        <v>0</v>
      </c>
      <c r="K512" s="20">
        <f t="shared" si="142"/>
        <v>-37200</v>
      </c>
      <c r="M512" s="20">
        <f t="shared" si="143"/>
        <v>0</v>
      </c>
    </row>
    <row r="513" spans="1:13" x14ac:dyDescent="0.25">
      <c r="A513" s="9">
        <v>892115009</v>
      </c>
      <c r="B513" s="1">
        <v>10000258487</v>
      </c>
      <c r="C513" s="4">
        <v>37800</v>
      </c>
      <c r="D513" s="7">
        <v>42241.328953935183</v>
      </c>
      <c r="E513" s="9" t="s">
        <v>1676</v>
      </c>
      <c r="F513" s="20">
        <f>SUMIFS(COOSALUD!N:N,COOSALUD!G:G,B513)</f>
        <v>0</v>
      </c>
      <c r="G513" s="20">
        <f>SUMIFS(GLOSA!N:N,GLOSA!G:G,B513)</f>
        <v>0</v>
      </c>
      <c r="H513" s="20">
        <f>SUMIFS(PAGO!N:N,PAGO!G:G,B513)</f>
        <v>0</v>
      </c>
      <c r="J513" s="20">
        <f>SUMIFS('NIT 800'!N:N,'NIT 800'!G:G,B513)</f>
        <v>0</v>
      </c>
      <c r="K513" s="20">
        <f t="shared" si="142"/>
        <v>-37800</v>
      </c>
      <c r="M513" s="20">
        <f t="shared" si="143"/>
        <v>0</v>
      </c>
    </row>
    <row r="514" spans="1:13" x14ac:dyDescent="0.25">
      <c r="A514" s="9">
        <v>892115009</v>
      </c>
      <c r="B514" s="1">
        <v>10000000165</v>
      </c>
      <c r="C514" s="4">
        <v>349032</v>
      </c>
      <c r="D514" s="7">
        <v>41339.135196909723</v>
      </c>
      <c r="E514" s="9" t="s">
        <v>1676</v>
      </c>
      <c r="F514" s="20">
        <f>SUMIFS(COOSALUD!N:N,COOSALUD!G:G,B514)</f>
        <v>0</v>
      </c>
      <c r="G514" s="20">
        <f>SUMIFS(GLOSA!N:N,GLOSA!G:G,B514)</f>
        <v>0</v>
      </c>
      <c r="H514" s="20">
        <f>SUMIFS(PAGO!N:N,PAGO!G:G,B514)</f>
        <v>0</v>
      </c>
      <c r="J514" s="20">
        <f>SUMIFS('NIT 800'!N:N,'NIT 800'!G:G,B514)</f>
        <v>0</v>
      </c>
      <c r="K514" s="20">
        <f t="shared" si="142"/>
        <v>-349032</v>
      </c>
      <c r="M514" s="20">
        <f t="shared" si="143"/>
        <v>0</v>
      </c>
    </row>
    <row r="515" spans="1:13" x14ac:dyDescent="0.25">
      <c r="A515" s="9">
        <v>892115009</v>
      </c>
      <c r="B515" s="1">
        <v>10000016536</v>
      </c>
      <c r="C515" s="4">
        <v>739125</v>
      </c>
      <c r="D515" s="7">
        <v>41402.626091550927</v>
      </c>
      <c r="E515" s="9" t="s">
        <v>1676</v>
      </c>
      <c r="F515" s="20">
        <f>SUMIFS(COOSALUD!N:N,COOSALUD!G:G,B515)</f>
        <v>0</v>
      </c>
      <c r="G515" s="20">
        <f>SUMIFS(GLOSA!N:N,GLOSA!G:G,B515)</f>
        <v>0</v>
      </c>
      <c r="H515" s="20">
        <f>SUMIFS(PAGO!N:N,PAGO!G:G,B515)</f>
        <v>0</v>
      </c>
      <c r="J515" s="20">
        <f>SUMIFS('NIT 800'!N:N,'NIT 800'!G:G,B515)</f>
        <v>0</v>
      </c>
      <c r="K515" s="20">
        <f t="shared" si="142"/>
        <v>-739125</v>
      </c>
      <c r="M515" s="20">
        <f t="shared" si="143"/>
        <v>0</v>
      </c>
    </row>
    <row r="516" spans="1:13" x14ac:dyDescent="0.25">
      <c r="A516" s="9">
        <v>892115009</v>
      </c>
      <c r="B516" s="1">
        <v>10000025723</v>
      </c>
      <c r="C516" s="4">
        <v>3442847</v>
      </c>
      <c r="D516" s="7">
        <v>41432.655934409719</v>
      </c>
      <c r="E516" s="9" t="s">
        <v>1676</v>
      </c>
      <c r="F516" s="20">
        <f>SUMIFS(COOSALUD!N:N,COOSALUD!G:G,B516)</f>
        <v>0</v>
      </c>
      <c r="G516" s="20">
        <f>SUMIFS(GLOSA!N:N,GLOSA!G:G,B516)</f>
        <v>0</v>
      </c>
      <c r="H516" s="20">
        <f>SUMIFS(PAGO!N:N,PAGO!G:G,B516)</f>
        <v>0</v>
      </c>
      <c r="J516" s="20">
        <f>SUMIFS('NIT 800'!N:N,'NIT 800'!G:G,B516)</f>
        <v>0</v>
      </c>
      <c r="K516" s="20">
        <f t="shared" si="142"/>
        <v>-3442847</v>
      </c>
      <c r="M516" s="20">
        <f t="shared" si="143"/>
        <v>0</v>
      </c>
    </row>
    <row r="517" spans="1:13" x14ac:dyDescent="0.25">
      <c r="A517" s="9">
        <v>892115009</v>
      </c>
      <c r="B517" s="1">
        <v>10000043778</v>
      </c>
      <c r="C517" s="4">
        <v>172839</v>
      </c>
      <c r="D517" s="7">
        <v>41492.84630474537</v>
      </c>
      <c r="E517" s="9" t="s">
        <v>1676</v>
      </c>
      <c r="F517" s="20">
        <f>SUMIFS(COOSALUD!N:N,COOSALUD!G:G,B517)</f>
        <v>0</v>
      </c>
      <c r="G517" s="20">
        <f>SUMIFS(GLOSA!N:N,GLOSA!G:G,B517)</f>
        <v>0</v>
      </c>
      <c r="H517" s="20">
        <f>SUMIFS(PAGO!N:N,PAGO!G:G,B517)</f>
        <v>0</v>
      </c>
      <c r="J517" s="20">
        <f>SUMIFS('NIT 800'!N:N,'NIT 800'!G:G,B517)</f>
        <v>0</v>
      </c>
      <c r="K517" s="20">
        <f t="shared" si="142"/>
        <v>-172839</v>
      </c>
      <c r="M517" s="20">
        <f t="shared" si="143"/>
        <v>0</v>
      </c>
    </row>
    <row r="518" spans="1:13" x14ac:dyDescent="0.25">
      <c r="A518" s="9">
        <v>892115009</v>
      </c>
      <c r="B518" s="1">
        <v>10000044689</v>
      </c>
      <c r="C518" s="4">
        <v>1952813</v>
      </c>
      <c r="D518" s="7">
        <v>41496.351044178242</v>
      </c>
      <c r="E518" s="9" t="s">
        <v>1676</v>
      </c>
      <c r="F518" s="20">
        <f>SUMIFS(COOSALUD!N:N,COOSALUD!G:G,B518)</f>
        <v>0</v>
      </c>
      <c r="G518" s="20">
        <f>SUMIFS(GLOSA!N:N,GLOSA!G:G,B518)</f>
        <v>0</v>
      </c>
      <c r="H518" s="20">
        <f>SUMIFS(PAGO!N:N,PAGO!G:G,B518)</f>
        <v>0</v>
      </c>
      <c r="J518" s="20">
        <f>C518*-1</f>
        <v>-1952813</v>
      </c>
      <c r="M518" s="20">
        <f>C518+F518+G518+H518+J518</f>
        <v>0</v>
      </c>
    </row>
    <row r="519" spans="1:13" x14ac:dyDescent="0.25">
      <c r="A519" s="9">
        <v>892115009</v>
      </c>
      <c r="B519" s="1">
        <v>10000115202</v>
      </c>
      <c r="C519" s="4">
        <v>166359</v>
      </c>
      <c r="D519" s="7">
        <v>41709.369539039355</v>
      </c>
      <c r="E519" s="9" t="s">
        <v>1676</v>
      </c>
      <c r="F519" s="20">
        <f>SUMIFS(COOSALUD!N:N,COOSALUD!G:G,B519)</f>
        <v>0</v>
      </c>
      <c r="G519" s="20">
        <f>SUMIFS(GLOSA!N:N,GLOSA!G:G,B519)</f>
        <v>0</v>
      </c>
      <c r="H519" s="20">
        <f>SUMIFS(PAGO!N:N,PAGO!G:G,B519)</f>
        <v>0</v>
      </c>
      <c r="J519" s="20">
        <f>SUMIFS('NIT 800'!N:N,'NIT 800'!G:G,B519)</f>
        <v>0</v>
      </c>
      <c r="K519" s="20">
        <f>C519*-1</f>
        <v>-166359</v>
      </c>
      <c r="M519" s="20">
        <f>C519+F519+G519+H519+K519</f>
        <v>0</v>
      </c>
    </row>
    <row r="520" spans="1:13" x14ac:dyDescent="0.25">
      <c r="A520" s="9">
        <v>892115009</v>
      </c>
      <c r="B520" s="1">
        <v>10000138098</v>
      </c>
      <c r="C520" s="4">
        <v>955714</v>
      </c>
      <c r="D520" s="7">
        <v>41787.702815543984</v>
      </c>
      <c r="E520" s="9" t="s">
        <v>1676</v>
      </c>
      <c r="F520" s="20">
        <f>SUMIFS(COOSALUD!N:N,COOSALUD!G:G,B520)</f>
        <v>0</v>
      </c>
      <c r="G520" s="20">
        <f>SUMIFS(GLOSA!N:N,GLOSA!G:G,B520)</f>
        <v>0</v>
      </c>
      <c r="H520" s="20">
        <f>SUMIFS(PAGO!N:N,PAGO!G:G,B520)</f>
        <v>0</v>
      </c>
      <c r="J520" s="20">
        <f>C520*-1</f>
        <v>-955714</v>
      </c>
      <c r="M520" s="20">
        <f>C520+F520+G520+H520+J520</f>
        <v>0</v>
      </c>
    </row>
    <row r="521" spans="1:13" x14ac:dyDescent="0.25">
      <c r="A521" s="9">
        <v>892115009</v>
      </c>
      <c r="B521" s="1">
        <v>10000141455</v>
      </c>
      <c r="C521" s="4">
        <v>227656</v>
      </c>
      <c r="D521" s="7">
        <v>41801.488465312497</v>
      </c>
      <c r="E521" s="9" t="s">
        <v>1676</v>
      </c>
      <c r="F521" s="20">
        <f>SUMIFS(COOSALUD!N:N,COOSALUD!G:G,B521)</f>
        <v>0</v>
      </c>
      <c r="G521" s="20">
        <f>SUMIFS(GLOSA!N:N,GLOSA!G:G,B521)</f>
        <v>0</v>
      </c>
      <c r="H521" s="20">
        <f>SUMIFS(PAGO!N:N,PAGO!G:G,B521)</f>
        <v>0</v>
      </c>
      <c r="J521" s="20">
        <f>SUMIFS('NIT 800'!N:N,'NIT 800'!G:G,B521)</f>
        <v>0</v>
      </c>
      <c r="K521" s="20">
        <f>C521*-1</f>
        <v>-227656</v>
      </c>
      <c r="M521" s="20">
        <f>C521+F521+G521+H521+K521</f>
        <v>0</v>
      </c>
    </row>
    <row r="522" spans="1:13" x14ac:dyDescent="0.25">
      <c r="A522" s="9">
        <v>892115009</v>
      </c>
      <c r="B522" s="1">
        <v>10000175480</v>
      </c>
      <c r="C522" s="4">
        <v>241600</v>
      </c>
      <c r="D522" s="7">
        <v>41921.748634837961</v>
      </c>
      <c r="E522" s="9" t="s">
        <v>1676</v>
      </c>
      <c r="F522" s="20">
        <f>SUMIFS(COOSALUD!N:N,COOSALUD!G:G,B522)</f>
        <v>0</v>
      </c>
      <c r="G522" s="20">
        <f>SUMIFS(GLOSA!N:N,GLOSA!G:G,B522)</f>
        <v>0</v>
      </c>
      <c r="H522" s="20">
        <f>SUMIFS(PAGO!N:N,PAGO!G:G,B522)</f>
        <v>0</v>
      </c>
      <c r="J522" s="20">
        <f>C522*-1</f>
        <v>-241600</v>
      </c>
      <c r="M522" s="20">
        <f>C522+F522+G522+H522+J522</f>
        <v>0</v>
      </c>
    </row>
    <row r="523" spans="1:13" x14ac:dyDescent="0.25">
      <c r="A523" s="9">
        <v>892115009</v>
      </c>
      <c r="B523" s="1">
        <v>10000175946</v>
      </c>
      <c r="C523" s="4">
        <v>307545</v>
      </c>
      <c r="D523" s="7">
        <v>41923.148246643519</v>
      </c>
      <c r="E523" s="9" t="s">
        <v>1676</v>
      </c>
      <c r="F523" s="20">
        <f>SUMIFS(COOSALUD!N:N,COOSALUD!G:G,B523)</f>
        <v>0</v>
      </c>
      <c r="G523" s="20">
        <f>SUMIFS(GLOSA!N:N,GLOSA!G:G,B523)</f>
        <v>0</v>
      </c>
      <c r="H523" s="20">
        <f>SUMIFS(PAGO!N:N,PAGO!G:G,B523)</f>
        <v>0</v>
      </c>
      <c r="J523" s="20">
        <f>SUMIFS('NIT 800'!N:N,'NIT 800'!G:G,B523)</f>
        <v>0</v>
      </c>
      <c r="K523" s="20">
        <f>C523*-1</f>
        <v>-307545</v>
      </c>
      <c r="M523" s="20">
        <f>C523+F523+G523+H523+K523</f>
        <v>0</v>
      </c>
    </row>
    <row r="524" spans="1:13" x14ac:dyDescent="0.25">
      <c r="A524" s="9">
        <v>892115009</v>
      </c>
      <c r="B524" s="1">
        <v>10000175948</v>
      </c>
      <c r="C524" s="4">
        <v>197534</v>
      </c>
      <c r="D524" s="7">
        <v>41923.157167974539</v>
      </c>
      <c r="E524" s="9" t="s">
        <v>1676</v>
      </c>
      <c r="F524" s="20">
        <f>SUMIFS(COOSALUD!N:N,COOSALUD!G:G,B524)</f>
        <v>0</v>
      </c>
      <c r="G524" s="20">
        <f>SUMIFS(GLOSA!N:N,GLOSA!G:G,B524)</f>
        <v>0</v>
      </c>
      <c r="H524" s="20">
        <f>SUMIFS(PAGO!N:N,PAGO!G:G,B524)</f>
        <v>0</v>
      </c>
      <c r="J524" s="20">
        <f>C524*-1</f>
        <v>-197534</v>
      </c>
      <c r="M524" s="20">
        <f>C524+F524+G524+H524+J524</f>
        <v>0</v>
      </c>
    </row>
    <row r="525" spans="1:13" x14ac:dyDescent="0.25">
      <c r="A525" s="9">
        <v>892115009</v>
      </c>
      <c r="B525" s="1">
        <v>10000178016</v>
      </c>
      <c r="C525" s="4">
        <v>287841</v>
      </c>
      <c r="D525" s="7">
        <v>41932.910549537039</v>
      </c>
      <c r="E525" s="9" t="s">
        <v>1676</v>
      </c>
      <c r="F525" s="20">
        <f>SUMIFS(COOSALUD!N:N,COOSALUD!G:G,B525)</f>
        <v>0</v>
      </c>
      <c r="G525" s="20">
        <f>SUMIFS(GLOSA!N:N,GLOSA!G:G,B525)</f>
        <v>0</v>
      </c>
      <c r="H525" s="20">
        <f>SUMIFS(PAGO!N:N,PAGO!G:G,B525)</f>
        <v>0</v>
      </c>
      <c r="J525" s="20">
        <f>SUMIFS('NIT 800'!N:N,'NIT 800'!G:G,B525)</f>
        <v>0</v>
      </c>
      <c r="K525" s="20">
        <f t="shared" ref="K525:K543" si="144">C525*-1</f>
        <v>-287841</v>
      </c>
      <c r="M525" s="20">
        <f t="shared" ref="M525:M543" si="145">C525+F525+G525+H525+K525</f>
        <v>0</v>
      </c>
    </row>
    <row r="526" spans="1:13" x14ac:dyDescent="0.25">
      <c r="A526" s="9">
        <v>892115009</v>
      </c>
      <c r="B526" s="1">
        <v>10000187609</v>
      </c>
      <c r="C526" s="4">
        <v>175824</v>
      </c>
      <c r="D526" s="7">
        <v>41967.295390312502</v>
      </c>
      <c r="E526" s="9" t="s">
        <v>1676</v>
      </c>
      <c r="F526" s="20">
        <f>SUMIFS(COOSALUD!N:N,COOSALUD!G:G,B526)</f>
        <v>0</v>
      </c>
      <c r="G526" s="20">
        <f>SUMIFS(GLOSA!N:N,GLOSA!G:G,B526)</f>
        <v>0</v>
      </c>
      <c r="H526" s="20">
        <f>SUMIFS(PAGO!N:N,PAGO!G:G,B526)</f>
        <v>0</v>
      </c>
      <c r="J526" s="20">
        <f>SUMIFS('NIT 800'!N:N,'NIT 800'!G:G,B526)</f>
        <v>0</v>
      </c>
      <c r="K526" s="20">
        <f t="shared" si="144"/>
        <v>-175824</v>
      </c>
      <c r="M526" s="20">
        <f t="shared" si="145"/>
        <v>0</v>
      </c>
    </row>
    <row r="527" spans="1:13" x14ac:dyDescent="0.25">
      <c r="A527" s="9">
        <v>892115009</v>
      </c>
      <c r="B527" s="1">
        <v>10000214229</v>
      </c>
      <c r="C527" s="4">
        <v>573170</v>
      </c>
      <c r="D527" s="7">
        <v>42071.669071215278</v>
      </c>
      <c r="E527" s="9" t="s">
        <v>1676</v>
      </c>
      <c r="F527" s="20">
        <f>SUMIFS(COOSALUD!N:N,COOSALUD!G:G,B527)</f>
        <v>0</v>
      </c>
      <c r="G527" s="20">
        <f>SUMIFS(GLOSA!N:N,GLOSA!G:G,B527)</f>
        <v>0</v>
      </c>
      <c r="H527" s="20">
        <f>SUMIFS(PAGO!N:N,PAGO!G:G,B527)</f>
        <v>0</v>
      </c>
      <c r="J527" s="20">
        <f>SUMIFS('NIT 800'!N:N,'NIT 800'!G:G,B527)</f>
        <v>0</v>
      </c>
      <c r="K527" s="20">
        <f t="shared" si="144"/>
        <v>-573170</v>
      </c>
      <c r="M527" s="20">
        <f t="shared" si="145"/>
        <v>0</v>
      </c>
    </row>
    <row r="528" spans="1:13" x14ac:dyDescent="0.25">
      <c r="A528" s="9">
        <v>892115009</v>
      </c>
      <c r="B528" s="1">
        <v>10000243316</v>
      </c>
      <c r="C528" s="4">
        <v>101200</v>
      </c>
      <c r="D528" s="7">
        <v>42186.413644675929</v>
      </c>
      <c r="E528" s="9" t="s">
        <v>1676</v>
      </c>
      <c r="F528" s="20">
        <f>SUMIFS(COOSALUD!N:N,COOSALUD!G:G,B528)</f>
        <v>0</v>
      </c>
      <c r="G528" s="20">
        <f>SUMIFS(GLOSA!N:N,GLOSA!G:G,B528)</f>
        <v>0</v>
      </c>
      <c r="H528" s="20">
        <f>SUMIFS(PAGO!N:N,PAGO!G:G,B528)</f>
        <v>0</v>
      </c>
      <c r="J528" s="20">
        <f>SUMIFS('NIT 800'!N:N,'NIT 800'!G:G,B528)</f>
        <v>0</v>
      </c>
      <c r="K528" s="20">
        <f t="shared" si="144"/>
        <v>-101200</v>
      </c>
      <c r="M528" s="20">
        <f t="shared" si="145"/>
        <v>0</v>
      </c>
    </row>
    <row r="529" spans="1:13" x14ac:dyDescent="0.25">
      <c r="A529" s="9">
        <v>892115009</v>
      </c>
      <c r="B529" s="1">
        <v>10000253629</v>
      </c>
      <c r="C529" s="4">
        <v>51300</v>
      </c>
      <c r="D529" s="7">
        <v>42222.341274537037</v>
      </c>
      <c r="E529" s="9" t="s">
        <v>1676</v>
      </c>
      <c r="F529" s="20">
        <f>SUMIFS(COOSALUD!N:N,COOSALUD!G:G,B529)</f>
        <v>0</v>
      </c>
      <c r="G529" s="20">
        <f>SUMIFS(GLOSA!N:N,GLOSA!G:G,B529)</f>
        <v>0</v>
      </c>
      <c r="H529" s="20">
        <f>SUMIFS(PAGO!N:N,PAGO!G:G,B529)</f>
        <v>0</v>
      </c>
      <c r="J529" s="20">
        <f>SUMIFS('NIT 800'!N:N,'NIT 800'!G:G,B529)</f>
        <v>0</v>
      </c>
      <c r="K529" s="20">
        <f t="shared" si="144"/>
        <v>-51300</v>
      </c>
      <c r="M529" s="20">
        <f t="shared" si="145"/>
        <v>0</v>
      </c>
    </row>
    <row r="530" spans="1:13" x14ac:dyDescent="0.25">
      <c r="A530" s="9">
        <v>892115009</v>
      </c>
      <c r="B530" s="1">
        <v>10000254105</v>
      </c>
      <c r="C530" s="4">
        <v>37200</v>
      </c>
      <c r="D530" s="7">
        <v>42226.302889699073</v>
      </c>
      <c r="E530" s="9" t="s">
        <v>1676</v>
      </c>
      <c r="F530" s="20">
        <f>SUMIFS(COOSALUD!N:N,COOSALUD!G:G,B530)</f>
        <v>0</v>
      </c>
      <c r="G530" s="20">
        <f>SUMIFS(GLOSA!N:N,GLOSA!G:G,B530)</f>
        <v>0</v>
      </c>
      <c r="H530" s="20">
        <f>SUMIFS(PAGO!N:N,PAGO!G:G,B530)</f>
        <v>0</v>
      </c>
      <c r="J530" s="20">
        <f>SUMIFS('NIT 800'!N:N,'NIT 800'!G:G,B530)</f>
        <v>0</v>
      </c>
      <c r="K530" s="20">
        <f t="shared" si="144"/>
        <v>-37200</v>
      </c>
      <c r="M530" s="20">
        <f t="shared" si="145"/>
        <v>0</v>
      </c>
    </row>
    <row r="531" spans="1:13" x14ac:dyDescent="0.25">
      <c r="A531" s="9">
        <v>892115009</v>
      </c>
      <c r="B531" s="1">
        <v>10000254155</v>
      </c>
      <c r="C531" s="4">
        <v>9500</v>
      </c>
      <c r="D531" s="7">
        <v>42226.338486840279</v>
      </c>
      <c r="E531" s="9" t="s">
        <v>1676</v>
      </c>
      <c r="F531" s="20">
        <f>SUMIFS(COOSALUD!N:N,COOSALUD!G:G,B531)</f>
        <v>0</v>
      </c>
      <c r="G531" s="20">
        <f>SUMIFS(GLOSA!N:N,GLOSA!G:G,B531)</f>
        <v>0</v>
      </c>
      <c r="H531" s="20">
        <f>SUMIFS(PAGO!N:N,PAGO!G:G,B531)</f>
        <v>0</v>
      </c>
      <c r="J531" s="20">
        <f>SUMIFS('NIT 800'!N:N,'NIT 800'!G:G,B531)</f>
        <v>0</v>
      </c>
      <c r="K531" s="20">
        <f t="shared" si="144"/>
        <v>-9500</v>
      </c>
      <c r="M531" s="20">
        <f t="shared" si="145"/>
        <v>0</v>
      </c>
    </row>
    <row r="532" spans="1:13" x14ac:dyDescent="0.25">
      <c r="A532" s="9">
        <v>892115009</v>
      </c>
      <c r="B532" s="1">
        <v>10000254258</v>
      </c>
      <c r="C532" s="4">
        <v>101200</v>
      </c>
      <c r="D532" s="7">
        <v>42226.557890509263</v>
      </c>
      <c r="E532" s="9" t="s">
        <v>1676</v>
      </c>
      <c r="F532" s="20">
        <f>SUMIFS(COOSALUD!N:N,COOSALUD!G:G,B532)</f>
        <v>0</v>
      </c>
      <c r="G532" s="20">
        <f>SUMIFS(GLOSA!N:N,GLOSA!G:G,B532)</f>
        <v>0</v>
      </c>
      <c r="H532" s="20">
        <f>SUMIFS(PAGO!N:N,PAGO!G:G,B532)</f>
        <v>0</v>
      </c>
      <c r="J532" s="20">
        <f>SUMIFS('NIT 800'!N:N,'NIT 800'!G:G,B532)</f>
        <v>0</v>
      </c>
      <c r="K532" s="20">
        <f t="shared" si="144"/>
        <v>-101200</v>
      </c>
      <c r="M532" s="20">
        <f t="shared" si="145"/>
        <v>0</v>
      </c>
    </row>
    <row r="533" spans="1:13" x14ac:dyDescent="0.25">
      <c r="A533" s="9">
        <v>892115009</v>
      </c>
      <c r="B533" s="1">
        <v>10000254801</v>
      </c>
      <c r="C533" s="4">
        <v>37200</v>
      </c>
      <c r="D533" s="7">
        <v>42228.357960532405</v>
      </c>
      <c r="E533" s="9" t="s">
        <v>1676</v>
      </c>
      <c r="F533" s="20">
        <f>SUMIFS(COOSALUD!N:N,COOSALUD!G:G,B533)</f>
        <v>0</v>
      </c>
      <c r="G533" s="20">
        <f>SUMIFS(GLOSA!N:N,GLOSA!G:G,B533)</f>
        <v>0</v>
      </c>
      <c r="H533" s="20">
        <f>SUMIFS(PAGO!N:N,PAGO!G:G,B533)</f>
        <v>0</v>
      </c>
      <c r="J533" s="20">
        <f>SUMIFS('NIT 800'!N:N,'NIT 800'!G:G,B533)</f>
        <v>0</v>
      </c>
      <c r="K533" s="20">
        <f t="shared" si="144"/>
        <v>-37200</v>
      </c>
      <c r="M533" s="20">
        <f t="shared" si="145"/>
        <v>0</v>
      </c>
    </row>
    <row r="534" spans="1:13" x14ac:dyDescent="0.25">
      <c r="A534" s="9">
        <v>892115009</v>
      </c>
      <c r="B534" s="1">
        <v>10000256197</v>
      </c>
      <c r="C534" s="4">
        <v>37200</v>
      </c>
      <c r="D534" s="7">
        <v>42234.362720914352</v>
      </c>
      <c r="E534" s="9" t="s">
        <v>1676</v>
      </c>
      <c r="F534" s="20">
        <f>SUMIFS(COOSALUD!N:N,COOSALUD!G:G,B534)</f>
        <v>0</v>
      </c>
      <c r="G534" s="20">
        <f>SUMIFS(GLOSA!N:N,GLOSA!G:G,B534)</f>
        <v>0</v>
      </c>
      <c r="H534" s="20">
        <f>SUMIFS(PAGO!N:N,PAGO!G:G,B534)</f>
        <v>0</v>
      </c>
      <c r="J534" s="20">
        <f>SUMIFS('NIT 800'!N:N,'NIT 800'!G:G,B534)</f>
        <v>0</v>
      </c>
      <c r="K534" s="20">
        <f t="shared" si="144"/>
        <v>-37200</v>
      </c>
      <c r="M534" s="20">
        <f t="shared" si="145"/>
        <v>0</v>
      </c>
    </row>
    <row r="535" spans="1:13" x14ac:dyDescent="0.25">
      <c r="A535" s="9">
        <v>892115009</v>
      </c>
      <c r="B535" s="1">
        <v>10000256351</v>
      </c>
      <c r="C535" s="4">
        <v>101200</v>
      </c>
      <c r="D535" s="7">
        <v>42234.562857523146</v>
      </c>
      <c r="E535" s="9" t="s">
        <v>1676</v>
      </c>
      <c r="F535" s="20">
        <f>SUMIFS(COOSALUD!N:N,COOSALUD!G:G,B535)</f>
        <v>0</v>
      </c>
      <c r="G535" s="20">
        <f>SUMIFS(GLOSA!N:N,GLOSA!G:G,B535)</f>
        <v>0</v>
      </c>
      <c r="H535" s="20">
        <f>SUMIFS(PAGO!N:N,PAGO!G:G,B535)</f>
        <v>0</v>
      </c>
      <c r="J535" s="20">
        <f>SUMIFS('NIT 800'!N:N,'NIT 800'!G:G,B535)</f>
        <v>0</v>
      </c>
      <c r="K535" s="20">
        <f t="shared" si="144"/>
        <v>-101200</v>
      </c>
      <c r="M535" s="20">
        <f t="shared" si="145"/>
        <v>0</v>
      </c>
    </row>
    <row r="536" spans="1:13" x14ac:dyDescent="0.25">
      <c r="A536" s="9">
        <v>892115009</v>
      </c>
      <c r="B536" s="1">
        <v>10000256818</v>
      </c>
      <c r="C536" s="4">
        <v>101200</v>
      </c>
      <c r="D536" s="7">
        <v>42235.558322025463</v>
      </c>
      <c r="E536" s="9" t="s">
        <v>1676</v>
      </c>
      <c r="F536" s="20">
        <f>SUMIFS(COOSALUD!N:N,COOSALUD!G:G,B536)</f>
        <v>0</v>
      </c>
      <c r="G536" s="20">
        <f>SUMIFS(GLOSA!N:N,GLOSA!G:G,B536)</f>
        <v>0</v>
      </c>
      <c r="H536" s="20">
        <f>SUMIFS(PAGO!N:N,PAGO!G:G,B536)</f>
        <v>0</v>
      </c>
      <c r="J536" s="20">
        <f>SUMIFS('NIT 800'!N:N,'NIT 800'!G:G,B536)</f>
        <v>0</v>
      </c>
      <c r="K536" s="20">
        <f t="shared" si="144"/>
        <v>-101200</v>
      </c>
      <c r="M536" s="20">
        <f t="shared" si="145"/>
        <v>0</v>
      </c>
    </row>
    <row r="537" spans="1:13" x14ac:dyDescent="0.25">
      <c r="A537" s="9">
        <v>892115009</v>
      </c>
      <c r="B537" s="1">
        <v>10000257446</v>
      </c>
      <c r="C537" s="4">
        <v>51300</v>
      </c>
      <c r="D537" s="7">
        <v>42237.324701655096</v>
      </c>
      <c r="E537" s="9" t="s">
        <v>1676</v>
      </c>
      <c r="F537" s="20">
        <f>SUMIFS(COOSALUD!N:N,COOSALUD!G:G,B537)</f>
        <v>0</v>
      </c>
      <c r="G537" s="20">
        <f>SUMIFS(GLOSA!N:N,GLOSA!G:G,B537)</f>
        <v>0</v>
      </c>
      <c r="H537" s="20">
        <f>SUMIFS(PAGO!N:N,PAGO!G:G,B537)</f>
        <v>0</v>
      </c>
      <c r="J537" s="20">
        <f>SUMIFS('NIT 800'!N:N,'NIT 800'!G:G,B537)</f>
        <v>0</v>
      </c>
      <c r="K537" s="20">
        <f t="shared" si="144"/>
        <v>-51300</v>
      </c>
      <c r="M537" s="20">
        <f t="shared" si="145"/>
        <v>0</v>
      </c>
    </row>
    <row r="538" spans="1:13" x14ac:dyDescent="0.25">
      <c r="A538" s="9">
        <v>892115009</v>
      </c>
      <c r="B538" s="1">
        <v>10000252687</v>
      </c>
      <c r="C538" s="4">
        <v>184800</v>
      </c>
      <c r="D538" s="7">
        <v>42219.60282630787</v>
      </c>
      <c r="E538" s="9" t="s">
        <v>1676</v>
      </c>
      <c r="F538" s="20">
        <f>SUMIFS(COOSALUD!N:N,COOSALUD!G:G,B538)</f>
        <v>0</v>
      </c>
      <c r="G538" s="20">
        <f>SUMIFS(GLOSA!N:N,GLOSA!G:G,B538)</f>
        <v>0</v>
      </c>
      <c r="H538" s="20">
        <f>SUMIFS(PAGO!N:N,PAGO!G:G,B538)</f>
        <v>0</v>
      </c>
      <c r="J538" s="20">
        <f>SUMIFS('NIT 800'!N:N,'NIT 800'!G:G,B538)</f>
        <v>0</v>
      </c>
      <c r="K538" s="20">
        <f t="shared" si="144"/>
        <v>-184800</v>
      </c>
      <c r="M538" s="20">
        <f t="shared" si="145"/>
        <v>0</v>
      </c>
    </row>
    <row r="539" spans="1:13" x14ac:dyDescent="0.25">
      <c r="A539" s="9">
        <v>892115009</v>
      </c>
      <c r="B539" s="1">
        <v>10000254929</v>
      </c>
      <c r="C539" s="4">
        <v>101200</v>
      </c>
      <c r="D539" s="7">
        <v>42228.556605555554</v>
      </c>
      <c r="E539" s="9" t="s">
        <v>1676</v>
      </c>
      <c r="F539" s="20">
        <f>SUMIFS(COOSALUD!N:N,COOSALUD!G:G,B539)</f>
        <v>0</v>
      </c>
      <c r="G539" s="20">
        <f>SUMIFS(GLOSA!N:N,GLOSA!G:G,B539)</f>
        <v>0</v>
      </c>
      <c r="H539" s="20">
        <f>SUMIFS(PAGO!N:N,PAGO!G:G,B539)</f>
        <v>0</v>
      </c>
      <c r="J539" s="20">
        <f>SUMIFS('NIT 800'!N:N,'NIT 800'!G:G,B539)</f>
        <v>0</v>
      </c>
      <c r="K539" s="20">
        <f t="shared" si="144"/>
        <v>-101200</v>
      </c>
      <c r="M539" s="20">
        <f t="shared" si="145"/>
        <v>0</v>
      </c>
    </row>
    <row r="540" spans="1:13" x14ac:dyDescent="0.25">
      <c r="A540" s="9">
        <v>892115009</v>
      </c>
      <c r="B540" s="1">
        <v>10000255455</v>
      </c>
      <c r="C540" s="4">
        <v>261400</v>
      </c>
      <c r="D540" s="7">
        <v>42230.299727314814</v>
      </c>
      <c r="E540" s="9" t="s">
        <v>1676</v>
      </c>
      <c r="F540" s="20">
        <f>SUMIFS(COOSALUD!N:N,COOSALUD!G:G,B540)</f>
        <v>0</v>
      </c>
      <c r="G540" s="20">
        <f>SUMIFS(GLOSA!N:N,GLOSA!G:G,B540)</f>
        <v>0</v>
      </c>
      <c r="H540" s="20">
        <f>SUMIFS(PAGO!N:N,PAGO!G:G,B540)</f>
        <v>0</v>
      </c>
      <c r="J540" s="20">
        <f>SUMIFS('NIT 800'!N:N,'NIT 800'!G:G,B540)</f>
        <v>0</v>
      </c>
      <c r="K540" s="20">
        <f t="shared" si="144"/>
        <v>-261400</v>
      </c>
      <c r="M540" s="20">
        <f t="shared" si="145"/>
        <v>0</v>
      </c>
    </row>
    <row r="541" spans="1:13" x14ac:dyDescent="0.25">
      <c r="A541" s="9">
        <v>892115009</v>
      </c>
      <c r="B541" s="1">
        <v>10000255685</v>
      </c>
      <c r="C541" s="4">
        <v>101200</v>
      </c>
      <c r="D541" s="7">
        <v>42230.568158252318</v>
      </c>
      <c r="E541" s="9" t="s">
        <v>1676</v>
      </c>
      <c r="F541" s="20">
        <f>SUMIFS(COOSALUD!N:N,COOSALUD!G:G,B541)</f>
        <v>0</v>
      </c>
      <c r="G541" s="20">
        <f>SUMIFS(GLOSA!N:N,GLOSA!G:G,B541)</f>
        <v>0</v>
      </c>
      <c r="H541" s="20">
        <f>SUMIFS(PAGO!N:N,PAGO!G:G,B541)</f>
        <v>0</v>
      </c>
      <c r="J541" s="20">
        <f>SUMIFS('NIT 800'!N:N,'NIT 800'!G:G,B541)</f>
        <v>0</v>
      </c>
      <c r="K541" s="20">
        <f t="shared" si="144"/>
        <v>-101200</v>
      </c>
      <c r="M541" s="20">
        <f t="shared" si="145"/>
        <v>0</v>
      </c>
    </row>
    <row r="542" spans="1:13" x14ac:dyDescent="0.25">
      <c r="A542" s="9">
        <v>892115009</v>
      </c>
      <c r="B542" s="1">
        <v>10000258258</v>
      </c>
      <c r="C542" s="4">
        <v>101200</v>
      </c>
      <c r="D542" s="7">
        <v>42240.576572835649</v>
      </c>
      <c r="E542" s="9" t="s">
        <v>1676</v>
      </c>
      <c r="F542" s="20">
        <f>SUMIFS(COOSALUD!N:N,COOSALUD!G:G,B542)</f>
        <v>0</v>
      </c>
      <c r="G542" s="20">
        <f>SUMIFS(GLOSA!N:N,GLOSA!G:G,B542)</f>
        <v>0</v>
      </c>
      <c r="H542" s="20">
        <f>SUMIFS(PAGO!N:N,PAGO!G:G,B542)</f>
        <v>0</v>
      </c>
      <c r="J542" s="20">
        <f>SUMIFS('NIT 800'!N:N,'NIT 800'!G:G,B542)</f>
        <v>0</v>
      </c>
      <c r="K542" s="20">
        <f t="shared" si="144"/>
        <v>-101200</v>
      </c>
      <c r="M542" s="20">
        <f t="shared" si="145"/>
        <v>0</v>
      </c>
    </row>
    <row r="543" spans="1:13" x14ac:dyDescent="0.25">
      <c r="A543" s="9">
        <v>892115009</v>
      </c>
      <c r="B543" s="1">
        <v>10000254183</v>
      </c>
      <c r="C543" s="4">
        <v>37200</v>
      </c>
      <c r="D543" s="7">
        <v>42226.359140162036</v>
      </c>
      <c r="E543" s="9" t="s">
        <v>1676</v>
      </c>
      <c r="F543" s="20">
        <f>SUMIFS(COOSALUD!N:N,COOSALUD!G:G,B543)</f>
        <v>0</v>
      </c>
      <c r="G543" s="20">
        <f>SUMIFS(GLOSA!N:N,GLOSA!G:G,B543)</f>
        <v>0</v>
      </c>
      <c r="H543" s="20">
        <f>SUMIFS(PAGO!N:N,PAGO!G:G,B543)</f>
        <v>0</v>
      </c>
      <c r="J543" s="20">
        <f>SUMIFS('NIT 800'!N:N,'NIT 800'!G:G,B543)</f>
        <v>0</v>
      </c>
      <c r="K543" s="20">
        <f t="shared" si="144"/>
        <v>-37200</v>
      </c>
      <c r="M543" s="20">
        <f t="shared" si="145"/>
        <v>0</v>
      </c>
    </row>
    <row r="544" spans="1:13" x14ac:dyDescent="0.25">
      <c r="A544" s="9">
        <v>892115009</v>
      </c>
      <c r="B544" s="1">
        <v>10000252330</v>
      </c>
      <c r="C544" s="4">
        <v>1084712</v>
      </c>
      <c r="D544" s="7">
        <v>42217.524574803239</v>
      </c>
      <c r="E544" s="9" t="s">
        <v>1676</v>
      </c>
      <c r="F544" s="20">
        <f>SUMIFS(COOSALUD!N:N,COOSALUD!G:G,B544)</f>
        <v>0</v>
      </c>
      <c r="G544" s="20">
        <f>SUMIFS(GLOSA!N:N,GLOSA!G:G,B544)</f>
        <v>0</v>
      </c>
      <c r="H544" s="20">
        <f>SUMIFS(PAGO!N:N,PAGO!G:G,B544)</f>
        <v>0</v>
      </c>
      <c r="J544" s="20">
        <f t="shared" ref="J544:J548" si="146">C544*-1</f>
        <v>-1084712</v>
      </c>
      <c r="M544" s="20">
        <f t="shared" ref="M544:M548" si="147">C544+F544+G544+H544+J544</f>
        <v>0</v>
      </c>
    </row>
    <row r="545" spans="1:13" x14ac:dyDescent="0.25">
      <c r="A545" s="9">
        <v>892115009</v>
      </c>
      <c r="B545" s="1">
        <v>10000253877</v>
      </c>
      <c r="C545" s="4">
        <v>1163774</v>
      </c>
      <c r="D545" s="7">
        <v>42223.448279780096</v>
      </c>
      <c r="E545" s="9" t="s">
        <v>1676</v>
      </c>
      <c r="F545" s="20">
        <f>SUMIFS(COOSALUD!N:N,COOSALUD!G:G,B545)</f>
        <v>0</v>
      </c>
      <c r="G545" s="20">
        <f>SUMIFS(GLOSA!N:N,GLOSA!G:G,B545)</f>
        <v>0</v>
      </c>
      <c r="H545" s="20">
        <f>SUMIFS(PAGO!N:N,PAGO!G:G,B545)</f>
        <v>0</v>
      </c>
      <c r="J545" s="20">
        <f t="shared" si="146"/>
        <v>-1163774</v>
      </c>
      <c r="M545" s="20">
        <f t="shared" si="147"/>
        <v>0</v>
      </c>
    </row>
    <row r="546" spans="1:13" x14ac:dyDescent="0.25">
      <c r="A546" s="9">
        <v>892115009</v>
      </c>
      <c r="B546" s="1">
        <v>10000254567</v>
      </c>
      <c r="C546" s="4">
        <v>1327931</v>
      </c>
      <c r="D546" s="7">
        <v>42227.484517048608</v>
      </c>
      <c r="E546" s="9" t="s">
        <v>1676</v>
      </c>
      <c r="F546" s="20">
        <f>SUMIFS(COOSALUD!N:N,COOSALUD!G:G,B546)</f>
        <v>0</v>
      </c>
      <c r="G546" s="20">
        <f>SUMIFS(GLOSA!N:N,GLOSA!G:G,B546)</f>
        <v>0</v>
      </c>
      <c r="H546" s="20">
        <f>SUMIFS(PAGO!N:N,PAGO!G:G,B546)</f>
        <v>0</v>
      </c>
      <c r="J546" s="20">
        <f t="shared" si="146"/>
        <v>-1327931</v>
      </c>
      <c r="M546" s="20">
        <f t="shared" si="147"/>
        <v>0</v>
      </c>
    </row>
    <row r="547" spans="1:13" x14ac:dyDescent="0.25">
      <c r="A547" s="9">
        <v>892115009</v>
      </c>
      <c r="B547" s="1">
        <v>10000257777</v>
      </c>
      <c r="C547" s="4">
        <v>649552</v>
      </c>
      <c r="D547" s="7">
        <v>42238.528620138888</v>
      </c>
      <c r="E547" s="9" t="s">
        <v>1676</v>
      </c>
      <c r="F547" s="20">
        <f>SUMIFS(COOSALUD!N:N,COOSALUD!G:G,B547)</f>
        <v>0</v>
      </c>
      <c r="G547" s="20">
        <f>SUMIFS(GLOSA!N:N,GLOSA!G:G,B547)</f>
        <v>0</v>
      </c>
      <c r="H547" s="20">
        <f>SUMIFS(PAGO!N:N,PAGO!G:G,B547)</f>
        <v>0</v>
      </c>
      <c r="J547" s="20">
        <f t="shared" si="146"/>
        <v>-649552</v>
      </c>
      <c r="M547" s="20">
        <f t="shared" si="147"/>
        <v>0</v>
      </c>
    </row>
    <row r="548" spans="1:13" x14ac:dyDescent="0.25">
      <c r="A548" s="9">
        <v>892115009</v>
      </c>
      <c r="B548" s="1">
        <v>10000258288</v>
      </c>
      <c r="C548" s="4">
        <v>14604449</v>
      </c>
      <c r="D548" s="7">
        <v>42240.597710960647</v>
      </c>
      <c r="E548" s="9" t="s">
        <v>1676</v>
      </c>
      <c r="F548" s="20">
        <f>SUMIFS(COOSALUD!N:N,COOSALUD!G:G,B548)</f>
        <v>0</v>
      </c>
      <c r="G548" s="20">
        <f>SUMIFS(GLOSA!N:N,GLOSA!G:G,B548)</f>
        <v>0</v>
      </c>
      <c r="H548" s="20">
        <f>SUMIFS(PAGO!N:N,PAGO!G:G,B548)</f>
        <v>0</v>
      </c>
      <c r="J548" s="20">
        <f t="shared" si="146"/>
        <v>-14604449</v>
      </c>
      <c r="M548" s="20">
        <f t="shared" si="147"/>
        <v>0</v>
      </c>
    </row>
    <row r="549" spans="1:13" x14ac:dyDescent="0.25">
      <c r="A549" s="9">
        <v>892115009</v>
      </c>
      <c r="B549" s="1">
        <v>10000258389</v>
      </c>
      <c r="C549" s="4">
        <v>294243</v>
      </c>
      <c r="D549" s="7">
        <v>42240.744556516205</v>
      </c>
      <c r="E549" s="9" t="s">
        <v>1676</v>
      </c>
      <c r="F549" s="20">
        <f>SUMIFS(COOSALUD!N:N,COOSALUD!G:G,B549)</f>
        <v>0</v>
      </c>
      <c r="G549" s="20">
        <f>SUMIFS(GLOSA!N:N,GLOSA!G:G,B549)</f>
        <v>0</v>
      </c>
      <c r="H549" s="20">
        <f>SUMIFS(PAGO!N:N,PAGO!G:G,B549)</f>
        <v>0</v>
      </c>
      <c r="J549" s="20">
        <f>SUMIFS('NIT 800'!N:N,'NIT 800'!G:G,B549)</f>
        <v>0</v>
      </c>
      <c r="K549" s="20">
        <f>C549*-1</f>
        <v>-294243</v>
      </c>
      <c r="M549" s="20">
        <f>C549+F549+G549+H549+K549</f>
        <v>0</v>
      </c>
    </row>
    <row r="550" spans="1:13" x14ac:dyDescent="0.25">
      <c r="A550" s="9">
        <v>892115009</v>
      </c>
      <c r="B550" s="1">
        <v>10000259451</v>
      </c>
      <c r="C550" s="4">
        <v>1227081</v>
      </c>
      <c r="D550" s="7">
        <v>42243.516416782404</v>
      </c>
      <c r="E550" s="9" t="s">
        <v>1676</v>
      </c>
      <c r="F550" s="20">
        <f>SUMIFS(COOSALUD!N:N,COOSALUD!G:G,B550)</f>
        <v>0</v>
      </c>
      <c r="G550" s="20">
        <f>SUMIFS(GLOSA!N:N,GLOSA!G:G,B550)</f>
        <v>0</v>
      </c>
      <c r="H550" s="20">
        <f>SUMIFS(PAGO!N:N,PAGO!G:G,B550)</f>
        <v>0</v>
      </c>
      <c r="J550" s="20">
        <f>C550*-1</f>
        <v>-1227081</v>
      </c>
      <c r="M550" s="20">
        <f>C550+F550+G550+H550+J550</f>
        <v>0</v>
      </c>
    </row>
    <row r="551" spans="1:13" x14ac:dyDescent="0.25">
      <c r="A551" s="9">
        <v>892115009</v>
      </c>
      <c r="B551" s="1">
        <v>10000248300</v>
      </c>
      <c r="C551" s="4">
        <v>624180</v>
      </c>
      <c r="D551" s="7">
        <v>42203.405996990739</v>
      </c>
      <c r="E551" s="9" t="s">
        <v>1676</v>
      </c>
      <c r="F551" s="20">
        <f>SUMIFS(COOSALUD!N:N,COOSALUD!G:G,B551)</f>
        <v>0</v>
      </c>
      <c r="G551" s="20">
        <f>SUMIFS(GLOSA!N:N,GLOSA!G:G,B551)</f>
        <v>0</v>
      </c>
      <c r="H551" s="20">
        <f>SUMIFS(PAGO!N:N,PAGO!G:G,B551)</f>
        <v>0</v>
      </c>
      <c r="J551" s="20">
        <f>SUMIFS('NIT 800'!N:N,'NIT 800'!G:G,B551)</f>
        <v>0</v>
      </c>
      <c r="K551" s="20">
        <f t="shared" ref="K551:K553" si="148">C551*-1</f>
        <v>-624180</v>
      </c>
      <c r="M551" s="20">
        <f t="shared" ref="M551:M553" si="149">C551+F551+G551+H551+K551</f>
        <v>0</v>
      </c>
    </row>
    <row r="552" spans="1:13" x14ac:dyDescent="0.25">
      <c r="A552" s="9">
        <v>892115009</v>
      </c>
      <c r="B552" s="1">
        <v>10000252279</v>
      </c>
      <c r="C552" s="4">
        <v>363142</v>
      </c>
      <c r="D552" s="7">
        <v>42217.40068564815</v>
      </c>
      <c r="E552" s="9" t="s">
        <v>1676</v>
      </c>
      <c r="F552" s="20">
        <f>SUMIFS(COOSALUD!N:N,COOSALUD!G:G,B552)</f>
        <v>0</v>
      </c>
      <c r="G552" s="20">
        <f>SUMIFS(GLOSA!N:N,GLOSA!G:G,B552)</f>
        <v>0</v>
      </c>
      <c r="H552" s="20">
        <f>SUMIFS(PAGO!N:N,PAGO!G:G,B552)</f>
        <v>0</v>
      </c>
      <c r="J552" s="20">
        <f>SUMIFS('NIT 800'!N:N,'NIT 800'!G:G,B552)</f>
        <v>0</v>
      </c>
      <c r="K552" s="20">
        <f t="shared" si="148"/>
        <v>-363142</v>
      </c>
      <c r="M552" s="20">
        <f t="shared" si="149"/>
        <v>0</v>
      </c>
    </row>
    <row r="553" spans="1:13" x14ac:dyDescent="0.25">
      <c r="A553" s="9">
        <v>892115009</v>
      </c>
      <c r="B553" s="1">
        <v>10000256503</v>
      </c>
      <c r="C553" s="4">
        <v>188232</v>
      </c>
      <c r="D553" s="7">
        <v>42234.918752627316</v>
      </c>
      <c r="E553" s="9" t="s">
        <v>1676</v>
      </c>
      <c r="F553" s="20">
        <f>SUMIFS(COOSALUD!N:N,COOSALUD!G:G,B553)</f>
        <v>0</v>
      </c>
      <c r="G553" s="20">
        <f>SUMIFS(GLOSA!N:N,GLOSA!G:G,B553)</f>
        <v>0</v>
      </c>
      <c r="H553" s="20">
        <f>SUMIFS(PAGO!N:N,PAGO!G:G,B553)</f>
        <v>0</v>
      </c>
      <c r="J553" s="20">
        <f>SUMIFS('NIT 800'!N:N,'NIT 800'!G:G,B553)</f>
        <v>0</v>
      </c>
      <c r="K553" s="20">
        <f t="shared" si="148"/>
        <v>-188232</v>
      </c>
      <c r="M553" s="20">
        <f t="shared" si="149"/>
        <v>0</v>
      </c>
    </row>
    <row r="554" spans="1:13" x14ac:dyDescent="0.25">
      <c r="A554" s="9">
        <v>892115009</v>
      </c>
      <c r="B554" s="1">
        <v>10000259579</v>
      </c>
      <c r="C554" s="4">
        <v>3481141</v>
      </c>
      <c r="D554" s="7">
        <v>42243.90435034722</v>
      </c>
      <c r="E554" s="9" t="s">
        <v>1676</v>
      </c>
      <c r="F554" s="20">
        <f>SUMIFS(COOSALUD!N:N,COOSALUD!G:G,B554)</f>
        <v>0</v>
      </c>
      <c r="G554" s="20">
        <f>SUMIFS(GLOSA!N:N,GLOSA!G:G,B554)</f>
        <v>0</v>
      </c>
      <c r="H554" s="20">
        <f>SUMIFS(PAGO!N:N,PAGO!G:G,B554)</f>
        <v>0</v>
      </c>
      <c r="J554" s="20">
        <f t="shared" ref="J554:J555" si="150">C554*-1</f>
        <v>-3481141</v>
      </c>
      <c r="M554" s="20">
        <f t="shared" ref="M554:M555" si="151">C554+F554+G554+H554+J554</f>
        <v>0</v>
      </c>
    </row>
    <row r="555" spans="1:13" x14ac:dyDescent="0.25">
      <c r="A555" s="9">
        <v>892115009</v>
      </c>
      <c r="B555" s="1">
        <v>10000259907</v>
      </c>
      <c r="C555" s="4">
        <v>3642045</v>
      </c>
      <c r="D555" s="7">
        <v>42245.593345682872</v>
      </c>
      <c r="E555" s="9" t="s">
        <v>1676</v>
      </c>
      <c r="F555" s="20">
        <f>SUMIFS(COOSALUD!N:N,COOSALUD!G:G,B555)</f>
        <v>0</v>
      </c>
      <c r="G555" s="20">
        <f>SUMIFS(GLOSA!N:N,GLOSA!G:G,B555)</f>
        <v>0</v>
      </c>
      <c r="H555" s="20">
        <f>SUMIFS(PAGO!N:N,PAGO!G:G,B555)</f>
        <v>0</v>
      </c>
      <c r="J555" s="20">
        <f t="shared" si="150"/>
        <v>-3642045</v>
      </c>
      <c r="M555" s="20">
        <f t="shared" si="151"/>
        <v>0</v>
      </c>
    </row>
    <row r="556" spans="1:13" x14ac:dyDescent="0.25">
      <c r="A556" s="9">
        <v>892115009</v>
      </c>
      <c r="B556" s="1">
        <v>10000259159</v>
      </c>
      <c r="C556" s="4">
        <v>104919</v>
      </c>
      <c r="D556" s="7">
        <v>42242.664640243056</v>
      </c>
      <c r="E556" s="9" t="s">
        <v>1676</v>
      </c>
      <c r="F556" s="20">
        <f>SUMIFS(COOSALUD!N:N,COOSALUD!G:G,B556)</f>
        <v>0</v>
      </c>
      <c r="G556" s="20">
        <f>SUMIFS(GLOSA!N:N,GLOSA!G:G,B556)</f>
        <v>0</v>
      </c>
      <c r="H556" s="20">
        <f>SUMIFS(PAGO!N:N,PAGO!G:G,B556)</f>
        <v>0</v>
      </c>
      <c r="J556" s="20">
        <f>SUMIFS('NIT 800'!N:N,'NIT 800'!G:G,B556)</f>
        <v>0</v>
      </c>
      <c r="K556" s="20">
        <f t="shared" ref="K556:K559" si="152">C556*-1</f>
        <v>-104919</v>
      </c>
      <c r="M556" s="20">
        <f t="shared" ref="M556:M559" si="153">C556+F556+G556+H556+K556</f>
        <v>0</v>
      </c>
    </row>
    <row r="557" spans="1:13" x14ac:dyDescent="0.25">
      <c r="A557" s="9">
        <v>892115009</v>
      </c>
      <c r="B557" s="1">
        <v>10000259874</v>
      </c>
      <c r="C557" s="4">
        <v>211146</v>
      </c>
      <c r="D557" s="7">
        <v>42245.356537847219</v>
      </c>
      <c r="E557" s="9" t="s">
        <v>1676</v>
      </c>
      <c r="F557" s="20">
        <f>SUMIFS(COOSALUD!N:N,COOSALUD!G:G,B557)</f>
        <v>0</v>
      </c>
      <c r="G557" s="20">
        <f>SUMIFS(GLOSA!N:N,GLOSA!G:G,B557)</f>
        <v>0</v>
      </c>
      <c r="H557" s="20">
        <f>SUMIFS(PAGO!N:N,PAGO!G:G,B557)</f>
        <v>0</v>
      </c>
      <c r="J557" s="20">
        <f>SUMIFS('NIT 800'!N:N,'NIT 800'!G:G,B557)</f>
        <v>0</v>
      </c>
      <c r="K557" s="20">
        <f t="shared" si="152"/>
        <v>-211146</v>
      </c>
      <c r="M557" s="20">
        <f t="shared" si="153"/>
        <v>0</v>
      </c>
    </row>
    <row r="558" spans="1:13" x14ac:dyDescent="0.25">
      <c r="A558" s="9">
        <v>892115009</v>
      </c>
      <c r="B558" s="1" t="s">
        <v>336</v>
      </c>
      <c r="C558" s="4">
        <v>42300</v>
      </c>
      <c r="D558" s="7">
        <v>42258.792454629627</v>
      </c>
      <c r="E558" s="9" t="s">
        <v>1676</v>
      </c>
      <c r="F558" s="20">
        <f>SUMIFS(COOSALUD!N:N,COOSALUD!G:G,B558)</f>
        <v>0</v>
      </c>
      <c r="G558" s="20">
        <f>SUMIFS(GLOSA!N:N,GLOSA!G:G,B558)</f>
        <v>0</v>
      </c>
      <c r="H558" s="20">
        <f>SUMIFS(PAGO!N:N,PAGO!G:G,B558)</f>
        <v>0</v>
      </c>
      <c r="J558" s="20">
        <f>SUMIFS('NIT 800'!N:N,'NIT 800'!G:G,B558)</f>
        <v>0</v>
      </c>
      <c r="K558" s="20">
        <f t="shared" si="152"/>
        <v>-42300</v>
      </c>
      <c r="M558" s="20">
        <f t="shared" si="153"/>
        <v>0</v>
      </c>
    </row>
    <row r="559" spans="1:13" x14ac:dyDescent="0.25">
      <c r="A559" s="9">
        <v>892115009</v>
      </c>
      <c r="B559" s="1" t="s">
        <v>337</v>
      </c>
      <c r="C559" s="4">
        <v>127863</v>
      </c>
      <c r="D559" s="7">
        <v>42259.745469363428</v>
      </c>
      <c r="E559" s="9" t="s">
        <v>1676</v>
      </c>
      <c r="F559" s="20">
        <f>SUMIFS(COOSALUD!N:N,COOSALUD!G:G,B559)</f>
        <v>0</v>
      </c>
      <c r="G559" s="20">
        <f>SUMIFS(GLOSA!N:N,GLOSA!G:G,B559)</f>
        <v>0</v>
      </c>
      <c r="H559" s="20">
        <f>SUMIFS(PAGO!N:N,PAGO!G:G,B559)</f>
        <v>0</v>
      </c>
      <c r="J559" s="20">
        <f>SUMIFS('NIT 800'!N:N,'NIT 800'!G:G,B559)</f>
        <v>0</v>
      </c>
      <c r="K559" s="20">
        <f t="shared" si="152"/>
        <v>-127863</v>
      </c>
      <c r="M559" s="20">
        <f t="shared" si="153"/>
        <v>0</v>
      </c>
    </row>
    <row r="560" spans="1:13" x14ac:dyDescent="0.25">
      <c r="A560" s="9">
        <v>892115009</v>
      </c>
      <c r="B560" s="1" t="s">
        <v>338</v>
      </c>
      <c r="C560" s="4">
        <v>1562217</v>
      </c>
      <c r="D560" s="7">
        <v>42236.706593900461</v>
      </c>
      <c r="E560" s="9" t="s">
        <v>1676</v>
      </c>
      <c r="F560" s="20">
        <f>SUMIFS(COOSALUD!N:N,COOSALUD!G:G,B560)</f>
        <v>0</v>
      </c>
      <c r="G560" s="20">
        <f>SUMIFS(GLOSA!N:N,GLOSA!G:G,B560)</f>
        <v>0</v>
      </c>
      <c r="H560" s="20">
        <f>SUMIFS(PAGO!N:N,PAGO!G:G,B560)</f>
        <v>0</v>
      </c>
      <c r="J560" s="20">
        <f>C560*-1</f>
        <v>-1562217</v>
      </c>
      <c r="M560" s="20">
        <f>C560+F560+G560+H560+J560</f>
        <v>0</v>
      </c>
    </row>
    <row r="561" spans="1:13" x14ac:dyDescent="0.25">
      <c r="A561" s="9">
        <v>892115009</v>
      </c>
      <c r="B561" s="1" t="s">
        <v>339</v>
      </c>
      <c r="C561" s="4">
        <v>6380173</v>
      </c>
      <c r="D561" s="7">
        <v>42239.627520486109</v>
      </c>
      <c r="E561" s="9" t="s">
        <v>1676</v>
      </c>
      <c r="F561" s="20">
        <f>SUMIFS(COOSALUD!N:N,COOSALUD!G:G,B561)</f>
        <v>0</v>
      </c>
      <c r="G561" s="20">
        <f>SUMIFS(GLOSA!N:N,GLOSA!G:G,B561)</f>
        <v>0</v>
      </c>
      <c r="H561" s="20">
        <f>SUMIFS(PAGO!N:N,PAGO!G:G,B561)</f>
        <v>0</v>
      </c>
      <c r="J561" s="20">
        <f>C561*-1</f>
        <v>-6380173</v>
      </c>
      <c r="M561" s="20">
        <f>C561+F561+G561+H561+J561</f>
        <v>0</v>
      </c>
    </row>
    <row r="562" spans="1:13" x14ac:dyDescent="0.25">
      <c r="A562" s="9">
        <v>892115009</v>
      </c>
      <c r="B562" s="1" t="s">
        <v>340</v>
      </c>
      <c r="C562" s="4">
        <v>1926019</v>
      </c>
      <c r="D562" s="7">
        <v>42247.717443055553</v>
      </c>
      <c r="E562" s="9" t="s">
        <v>1676</v>
      </c>
      <c r="F562" s="20">
        <f>SUMIFS(COOSALUD!N:N,COOSALUD!G:G,B562)</f>
        <v>0</v>
      </c>
      <c r="G562" s="20">
        <f>SUMIFS(GLOSA!N:N,GLOSA!G:G,B562)</f>
        <v>0</v>
      </c>
      <c r="H562" s="20">
        <f>SUMIFS(PAGO!N:N,PAGO!G:G,B562)</f>
        <v>0</v>
      </c>
      <c r="J562" s="20">
        <f t="shared" ref="J562:J563" si="154">C562*-1</f>
        <v>-1926019</v>
      </c>
      <c r="M562" s="20">
        <f t="shared" ref="M562:M563" si="155">C562+F562+G562+H562+J562</f>
        <v>0</v>
      </c>
    </row>
    <row r="563" spans="1:13" x14ac:dyDescent="0.25">
      <c r="A563" s="9">
        <v>892115009</v>
      </c>
      <c r="B563" s="1" t="s">
        <v>341</v>
      </c>
      <c r="C563" s="4">
        <v>1309702</v>
      </c>
      <c r="D563" s="7">
        <v>42249.615897256946</v>
      </c>
      <c r="E563" s="9" t="s">
        <v>1676</v>
      </c>
      <c r="F563" s="20">
        <f>SUMIFS(COOSALUD!N:N,COOSALUD!G:G,B563)</f>
        <v>0</v>
      </c>
      <c r="G563" s="20">
        <f>SUMIFS(GLOSA!N:N,GLOSA!G:G,B563)</f>
        <v>0</v>
      </c>
      <c r="H563" s="20">
        <f>SUMIFS(PAGO!N:N,PAGO!G:G,B563)</f>
        <v>0</v>
      </c>
      <c r="J563" s="20">
        <f t="shared" si="154"/>
        <v>-1309702</v>
      </c>
      <c r="M563" s="20">
        <f t="shared" si="155"/>
        <v>0</v>
      </c>
    </row>
    <row r="564" spans="1:13" x14ac:dyDescent="0.25">
      <c r="A564" s="9">
        <v>892115009</v>
      </c>
      <c r="B564" s="1" t="s">
        <v>342</v>
      </c>
      <c r="C564" s="4">
        <v>231800</v>
      </c>
      <c r="D564" s="7">
        <v>42249.619635300929</v>
      </c>
      <c r="E564" s="9" t="s">
        <v>1676</v>
      </c>
      <c r="F564" s="20">
        <f>SUMIFS(COOSALUD!N:N,COOSALUD!G:G,B564)</f>
        <v>0</v>
      </c>
      <c r="G564" s="20">
        <f>SUMIFS(GLOSA!N:N,GLOSA!G:G,B564)</f>
        <v>0</v>
      </c>
      <c r="H564" s="20">
        <f>SUMIFS(PAGO!N:N,PAGO!G:G,B564)</f>
        <v>0</v>
      </c>
      <c r="J564" s="20">
        <f>SUMIFS('NIT 800'!N:N,'NIT 800'!G:G,B564)</f>
        <v>0</v>
      </c>
      <c r="K564" s="20">
        <f t="shared" ref="K564:K565" si="156">C564*-1</f>
        <v>-231800</v>
      </c>
      <c r="M564" s="20">
        <f t="shared" ref="M564:M565" si="157">C564+F564+G564+H564+K564</f>
        <v>0</v>
      </c>
    </row>
    <row r="565" spans="1:13" x14ac:dyDescent="0.25">
      <c r="A565" s="9">
        <v>892115009</v>
      </c>
      <c r="B565" s="1" t="s">
        <v>343</v>
      </c>
      <c r="C565" s="4">
        <v>153910</v>
      </c>
      <c r="D565" s="7">
        <v>42251.028758877314</v>
      </c>
      <c r="E565" s="9" t="s">
        <v>1676</v>
      </c>
      <c r="F565" s="20">
        <f>SUMIFS(COOSALUD!N:N,COOSALUD!G:G,B565)</f>
        <v>0</v>
      </c>
      <c r="G565" s="20">
        <f>SUMIFS(GLOSA!N:N,GLOSA!G:G,B565)</f>
        <v>0</v>
      </c>
      <c r="H565" s="20">
        <f>SUMIFS(PAGO!N:N,PAGO!G:G,B565)</f>
        <v>0</v>
      </c>
      <c r="J565" s="20">
        <f>SUMIFS('NIT 800'!N:N,'NIT 800'!G:G,B565)</f>
        <v>0</v>
      </c>
      <c r="K565" s="20">
        <f t="shared" si="156"/>
        <v>-153910</v>
      </c>
      <c r="M565" s="20">
        <f t="shared" si="157"/>
        <v>0</v>
      </c>
    </row>
    <row r="566" spans="1:13" x14ac:dyDescent="0.25">
      <c r="A566" s="9">
        <v>892115009</v>
      </c>
      <c r="B566" s="1" t="s">
        <v>344</v>
      </c>
      <c r="C566" s="4">
        <v>167252</v>
      </c>
      <c r="D566" s="7">
        <v>42251.031625000003</v>
      </c>
      <c r="E566" s="9" t="s">
        <v>1676</v>
      </c>
      <c r="F566" s="20">
        <f>SUMIFS(COOSALUD!N:N,COOSALUD!G:G,B566)</f>
        <v>0</v>
      </c>
      <c r="G566" s="20">
        <f>SUMIFS(GLOSA!N:N,GLOSA!G:G,B566)</f>
        <v>0</v>
      </c>
      <c r="H566" s="20">
        <f>SUMIFS(PAGO!N:N,PAGO!G:G,B566)</f>
        <v>0</v>
      </c>
      <c r="J566" s="20">
        <f>C566*-1</f>
        <v>-167252</v>
      </c>
      <c r="M566" s="20">
        <f>C566+F566+G566+H566+J566</f>
        <v>0</v>
      </c>
    </row>
    <row r="567" spans="1:13" x14ac:dyDescent="0.25">
      <c r="A567" s="9">
        <v>892115009</v>
      </c>
      <c r="B567" s="1" t="s">
        <v>345</v>
      </c>
      <c r="C567" s="4">
        <v>308263</v>
      </c>
      <c r="D567" s="7">
        <v>42251.73837658565</v>
      </c>
      <c r="E567" s="9" t="s">
        <v>1676</v>
      </c>
      <c r="F567" s="20">
        <f>SUMIFS(COOSALUD!N:N,COOSALUD!G:G,B567)</f>
        <v>0</v>
      </c>
      <c r="G567" s="20">
        <f>SUMIFS(GLOSA!N:N,GLOSA!G:G,B567)</f>
        <v>0</v>
      </c>
      <c r="H567" s="20">
        <f>SUMIFS(PAGO!N:N,PAGO!G:G,B567)</f>
        <v>0</v>
      </c>
      <c r="J567" s="20">
        <f>SUMIFS('NIT 800'!N:N,'NIT 800'!G:G,B567)</f>
        <v>0</v>
      </c>
      <c r="K567" s="20">
        <f>C567*-1</f>
        <v>-308263</v>
      </c>
      <c r="M567" s="20">
        <f>C567+F567+G567+H567+K567</f>
        <v>0</v>
      </c>
    </row>
    <row r="568" spans="1:13" x14ac:dyDescent="0.25">
      <c r="A568" s="9">
        <v>892115009</v>
      </c>
      <c r="B568" s="1" t="s">
        <v>346</v>
      </c>
      <c r="C568" s="4">
        <v>124644</v>
      </c>
      <c r="D568" s="7">
        <v>42252.342812581017</v>
      </c>
      <c r="E568" s="9" t="s">
        <v>1676</v>
      </c>
      <c r="F568" s="20">
        <f>SUMIFS(COOSALUD!N:N,COOSALUD!G:G,B568)</f>
        <v>0</v>
      </c>
      <c r="G568" s="20">
        <f>SUMIFS(GLOSA!N:N,GLOSA!G:G,B568)</f>
        <v>0</v>
      </c>
      <c r="H568" s="20">
        <f>SUMIFS(PAGO!N:N,PAGO!G:G,B568)</f>
        <v>0</v>
      </c>
      <c r="J568" s="20">
        <f>C568*-1</f>
        <v>-124644</v>
      </c>
      <c r="M568" s="20">
        <f>C568+F568+G568+H568+J568</f>
        <v>0</v>
      </c>
    </row>
    <row r="569" spans="1:13" x14ac:dyDescent="0.25">
      <c r="A569" s="9">
        <v>892115009</v>
      </c>
      <c r="B569" s="1" t="s">
        <v>347</v>
      </c>
      <c r="C569" s="4">
        <v>135659</v>
      </c>
      <c r="D569" s="7">
        <v>42254.599878275461</v>
      </c>
      <c r="E569" s="9" t="s">
        <v>1676</v>
      </c>
      <c r="F569" s="20">
        <f>SUMIFS(COOSALUD!N:N,COOSALUD!G:G,B569)</f>
        <v>0</v>
      </c>
      <c r="G569" s="20">
        <f>SUMIFS(GLOSA!N:N,GLOSA!G:G,B569)</f>
        <v>0</v>
      </c>
      <c r="H569" s="20">
        <f>SUMIFS(PAGO!N:N,PAGO!G:G,B569)</f>
        <v>0</v>
      </c>
      <c r="J569" s="20">
        <f>SUMIFS('NIT 800'!N:N,'NIT 800'!G:G,B569)</f>
        <v>0</v>
      </c>
      <c r="K569" s="20">
        <f>C569*-1</f>
        <v>-135659</v>
      </c>
      <c r="M569" s="20">
        <f>C569+F569+G569+H569+K569</f>
        <v>0</v>
      </c>
    </row>
    <row r="570" spans="1:13" x14ac:dyDescent="0.25">
      <c r="A570" s="9">
        <v>892115009</v>
      </c>
      <c r="B570" s="1" t="s">
        <v>348</v>
      </c>
      <c r="C570" s="4">
        <v>313049</v>
      </c>
      <c r="D570" s="7">
        <v>42258.654273842592</v>
      </c>
      <c r="E570" s="9" t="s">
        <v>1676</v>
      </c>
      <c r="F570" s="20">
        <f>SUMIFS(COOSALUD!N:N,COOSALUD!G:G,B570)</f>
        <v>0</v>
      </c>
      <c r="G570" s="20">
        <f>SUMIFS(GLOSA!N:N,GLOSA!G:G,B570)</f>
        <v>0</v>
      </c>
      <c r="H570" s="20">
        <f>SUMIFS(PAGO!N:N,PAGO!G:G,B570)</f>
        <v>0</v>
      </c>
      <c r="J570" s="20">
        <f>C570*-1</f>
        <v>-313049</v>
      </c>
      <c r="M570" s="20">
        <f>C570+F570+G570+H570+J570</f>
        <v>0</v>
      </c>
    </row>
    <row r="571" spans="1:13" x14ac:dyDescent="0.25">
      <c r="A571" s="9">
        <v>892115009</v>
      </c>
      <c r="B571" s="1" t="s">
        <v>349</v>
      </c>
      <c r="C571" s="4">
        <v>117034</v>
      </c>
      <c r="D571" s="7">
        <v>42258.702706793978</v>
      </c>
      <c r="E571" s="9" t="s">
        <v>1676</v>
      </c>
      <c r="F571" s="20">
        <f>SUMIFS(COOSALUD!N:N,COOSALUD!G:G,B571)</f>
        <v>0</v>
      </c>
      <c r="G571" s="20">
        <f>SUMIFS(GLOSA!N:N,GLOSA!G:G,B571)</f>
        <v>0</v>
      </c>
      <c r="H571" s="20">
        <f>SUMIFS(PAGO!N:N,PAGO!G:G,B571)</f>
        <v>0</v>
      </c>
      <c r="J571" s="20">
        <f>SUMIFS('NIT 800'!N:N,'NIT 800'!G:G,B571)</f>
        <v>0</v>
      </c>
      <c r="K571" s="20">
        <f t="shared" ref="K571:K575" si="158">C571*-1</f>
        <v>-117034</v>
      </c>
      <c r="M571" s="20">
        <f t="shared" ref="M571:M575" si="159">C571+F571+G571+H571+K571</f>
        <v>0</v>
      </c>
    </row>
    <row r="572" spans="1:13" x14ac:dyDescent="0.25">
      <c r="A572" s="9">
        <v>892115009</v>
      </c>
      <c r="B572" s="1" t="s">
        <v>350</v>
      </c>
      <c r="C572" s="4">
        <v>56002</v>
      </c>
      <c r="D572" s="7">
        <v>42258.712905127315</v>
      </c>
      <c r="E572" s="9" t="s">
        <v>1676</v>
      </c>
      <c r="F572" s="20">
        <f>SUMIFS(COOSALUD!N:N,COOSALUD!G:G,B572)</f>
        <v>0</v>
      </c>
      <c r="G572" s="20">
        <f>SUMIFS(GLOSA!N:N,GLOSA!G:G,B572)</f>
        <v>0</v>
      </c>
      <c r="H572" s="20">
        <f>SUMIFS(PAGO!N:N,PAGO!G:G,B572)</f>
        <v>0</v>
      </c>
      <c r="J572" s="20">
        <f>SUMIFS('NIT 800'!N:N,'NIT 800'!G:G,B572)</f>
        <v>0</v>
      </c>
      <c r="K572" s="20">
        <f t="shared" si="158"/>
        <v>-56002</v>
      </c>
      <c r="M572" s="20">
        <f t="shared" si="159"/>
        <v>0</v>
      </c>
    </row>
    <row r="573" spans="1:13" x14ac:dyDescent="0.25">
      <c r="A573" s="9">
        <v>892115009</v>
      </c>
      <c r="B573" s="1" t="s">
        <v>351</v>
      </c>
      <c r="C573" s="4">
        <v>206906</v>
      </c>
      <c r="D573" s="7">
        <v>42258.72745046296</v>
      </c>
      <c r="E573" s="9" t="s">
        <v>1676</v>
      </c>
      <c r="F573" s="20">
        <f>SUMIFS(COOSALUD!N:N,COOSALUD!G:G,B573)</f>
        <v>0</v>
      </c>
      <c r="G573" s="20">
        <f>SUMIFS(GLOSA!N:N,GLOSA!G:G,B573)</f>
        <v>0</v>
      </c>
      <c r="H573" s="20">
        <f>SUMIFS(PAGO!N:N,PAGO!G:G,B573)</f>
        <v>0</v>
      </c>
      <c r="J573" s="20">
        <f>SUMIFS('NIT 800'!N:N,'NIT 800'!G:G,B573)</f>
        <v>0</v>
      </c>
      <c r="K573" s="20">
        <f t="shared" si="158"/>
        <v>-206906</v>
      </c>
      <c r="M573" s="20">
        <f t="shared" si="159"/>
        <v>0</v>
      </c>
    </row>
    <row r="574" spans="1:13" x14ac:dyDescent="0.25">
      <c r="A574" s="9">
        <v>892115009</v>
      </c>
      <c r="B574" s="1" t="s">
        <v>352</v>
      </c>
      <c r="C574" s="4">
        <v>185519</v>
      </c>
      <c r="D574" s="7">
        <v>42262.540275266205</v>
      </c>
      <c r="E574" s="9" t="s">
        <v>1676</v>
      </c>
      <c r="F574" s="20">
        <f>SUMIFS(COOSALUD!N:N,COOSALUD!G:G,B574)</f>
        <v>0</v>
      </c>
      <c r="G574" s="20">
        <f>SUMIFS(GLOSA!N:N,GLOSA!G:G,B574)</f>
        <v>0</v>
      </c>
      <c r="H574" s="20">
        <f>SUMIFS(PAGO!N:N,PAGO!G:G,B574)</f>
        <v>0</v>
      </c>
      <c r="J574" s="20">
        <f>SUMIFS('NIT 800'!N:N,'NIT 800'!G:G,B574)</f>
        <v>0</v>
      </c>
      <c r="K574" s="20">
        <f t="shared" si="158"/>
        <v>-185519</v>
      </c>
      <c r="M574" s="20">
        <f t="shared" si="159"/>
        <v>0</v>
      </c>
    </row>
    <row r="575" spans="1:13" x14ac:dyDescent="0.25">
      <c r="A575" s="9">
        <v>892115009</v>
      </c>
      <c r="B575" s="1" t="s">
        <v>353</v>
      </c>
      <c r="C575" s="4">
        <v>118363</v>
      </c>
      <c r="D575" s="7">
        <v>42263.047658067131</v>
      </c>
      <c r="E575" s="9" t="s">
        <v>1676</v>
      </c>
      <c r="F575" s="20">
        <f>SUMIFS(COOSALUD!N:N,COOSALUD!G:G,B575)</f>
        <v>0</v>
      </c>
      <c r="G575" s="20">
        <f>SUMIFS(GLOSA!N:N,GLOSA!G:G,B575)</f>
        <v>0</v>
      </c>
      <c r="H575" s="20">
        <f>SUMIFS(PAGO!N:N,PAGO!G:G,B575)</f>
        <v>0</v>
      </c>
      <c r="J575" s="20">
        <f>SUMIFS('NIT 800'!N:N,'NIT 800'!G:G,B575)</f>
        <v>0</v>
      </c>
      <c r="K575" s="20">
        <f t="shared" si="158"/>
        <v>-118363</v>
      </c>
      <c r="M575" s="20">
        <f t="shared" si="159"/>
        <v>0</v>
      </c>
    </row>
    <row r="576" spans="1:13" x14ac:dyDescent="0.25">
      <c r="A576" s="9">
        <v>892115009</v>
      </c>
      <c r="B576" s="1" t="s">
        <v>354</v>
      </c>
      <c r="C576" s="4">
        <v>184556</v>
      </c>
      <c r="D576" s="7">
        <v>42175.527380671294</v>
      </c>
      <c r="E576" s="9" t="s">
        <v>1676</v>
      </c>
      <c r="F576" s="20">
        <f>SUMIFS(COOSALUD!N:N,COOSALUD!G:G,B576)</f>
        <v>0</v>
      </c>
      <c r="G576" s="20">
        <f>SUMIFS(GLOSA!N:N,GLOSA!G:G,B576)</f>
        <v>0</v>
      </c>
      <c r="H576" s="20">
        <f>SUMIFS(PAGO!N:N,PAGO!G:G,B576)</f>
        <v>0</v>
      </c>
      <c r="J576" s="20">
        <f>C576*-1</f>
        <v>-184556</v>
      </c>
      <c r="M576" s="20">
        <f>C576+F576+G576+H576+J576</f>
        <v>0</v>
      </c>
    </row>
    <row r="577" spans="1:13" x14ac:dyDescent="0.25">
      <c r="A577" s="9">
        <v>892115009</v>
      </c>
      <c r="B577" s="1" t="s">
        <v>355</v>
      </c>
      <c r="C577" s="4">
        <v>45340</v>
      </c>
      <c r="D577" s="7">
        <v>42193.714046446759</v>
      </c>
      <c r="E577" s="9" t="s">
        <v>1676</v>
      </c>
      <c r="F577" s="20">
        <f>SUMIFS(COOSALUD!N:N,COOSALUD!G:G,B577)</f>
        <v>0</v>
      </c>
      <c r="G577" s="20">
        <f>SUMIFS(GLOSA!N:N,GLOSA!G:G,B577)</f>
        <v>0</v>
      </c>
      <c r="H577" s="20">
        <f>SUMIFS(PAGO!N:N,PAGO!G:G,B577)</f>
        <v>0</v>
      </c>
      <c r="J577" s="20">
        <f>SUMIFS('NIT 800'!N:N,'NIT 800'!G:G,B577)</f>
        <v>0</v>
      </c>
      <c r="K577" s="20">
        <f t="shared" ref="K577:K580" si="160">C577*-1</f>
        <v>-45340</v>
      </c>
      <c r="M577" s="20">
        <f t="shared" ref="M577:M580" si="161">C577+F577+G577+H577+K577</f>
        <v>0</v>
      </c>
    </row>
    <row r="578" spans="1:13" x14ac:dyDescent="0.25">
      <c r="A578" s="9">
        <v>892115009</v>
      </c>
      <c r="B578" s="1" t="s">
        <v>356</v>
      </c>
      <c r="C578" s="4">
        <v>201539</v>
      </c>
      <c r="D578" s="7">
        <v>42231.702181597226</v>
      </c>
      <c r="E578" s="9" t="s">
        <v>1676</v>
      </c>
      <c r="F578" s="20">
        <f>SUMIFS(COOSALUD!N:N,COOSALUD!G:G,B578)</f>
        <v>0</v>
      </c>
      <c r="G578" s="20">
        <f>SUMIFS(GLOSA!N:N,GLOSA!G:G,B578)</f>
        <v>0</v>
      </c>
      <c r="H578" s="20">
        <f>SUMIFS(PAGO!N:N,PAGO!G:G,B578)</f>
        <v>0</v>
      </c>
      <c r="J578" s="20">
        <f>SUMIFS('NIT 800'!N:N,'NIT 800'!G:G,B578)</f>
        <v>0</v>
      </c>
      <c r="K578" s="20">
        <f t="shared" si="160"/>
        <v>-201539</v>
      </c>
      <c r="M578" s="20">
        <f t="shared" si="161"/>
        <v>0</v>
      </c>
    </row>
    <row r="579" spans="1:13" x14ac:dyDescent="0.25">
      <c r="A579" s="9">
        <v>892115009</v>
      </c>
      <c r="B579" s="1" t="s">
        <v>357</v>
      </c>
      <c r="C579" s="4">
        <v>83015</v>
      </c>
      <c r="D579" s="7">
        <v>42267.685443402777</v>
      </c>
      <c r="E579" s="9" t="s">
        <v>1676</v>
      </c>
      <c r="F579" s="20">
        <f>SUMIFS(COOSALUD!N:N,COOSALUD!G:G,B579)</f>
        <v>0</v>
      </c>
      <c r="G579" s="20">
        <f>SUMIFS(GLOSA!N:N,GLOSA!G:G,B579)</f>
        <v>0</v>
      </c>
      <c r="H579" s="20">
        <f>SUMIFS(PAGO!N:N,PAGO!G:G,B579)</f>
        <v>0</v>
      </c>
      <c r="J579" s="20">
        <f>SUMIFS('NIT 800'!N:N,'NIT 800'!G:G,B579)</f>
        <v>0</v>
      </c>
      <c r="K579" s="20">
        <f t="shared" si="160"/>
        <v>-83015</v>
      </c>
      <c r="M579" s="20">
        <f t="shared" si="161"/>
        <v>0</v>
      </c>
    </row>
    <row r="580" spans="1:13" x14ac:dyDescent="0.25">
      <c r="A580" s="9">
        <v>892115009</v>
      </c>
      <c r="B580" s="1" t="s">
        <v>358</v>
      </c>
      <c r="C580" s="4">
        <v>238220</v>
      </c>
      <c r="D580" s="7">
        <v>42267.965060567127</v>
      </c>
      <c r="E580" s="9" t="s">
        <v>1676</v>
      </c>
      <c r="F580" s="20">
        <f>SUMIFS(COOSALUD!N:N,COOSALUD!G:G,B580)</f>
        <v>0</v>
      </c>
      <c r="G580" s="20">
        <f>SUMIFS(GLOSA!N:N,GLOSA!G:G,B580)</f>
        <v>0</v>
      </c>
      <c r="H580" s="20">
        <f>SUMIFS(PAGO!N:N,PAGO!G:G,B580)</f>
        <v>0</v>
      </c>
      <c r="J580" s="20">
        <f>SUMIFS('NIT 800'!N:N,'NIT 800'!G:G,B580)</f>
        <v>0</v>
      </c>
      <c r="K580" s="20">
        <f t="shared" si="160"/>
        <v>-238220</v>
      </c>
      <c r="M580" s="20">
        <f t="shared" si="161"/>
        <v>0</v>
      </c>
    </row>
    <row r="581" spans="1:13" x14ac:dyDescent="0.25">
      <c r="A581" s="9">
        <v>892115009</v>
      </c>
      <c r="B581" s="1" t="s">
        <v>359</v>
      </c>
      <c r="C581" s="4">
        <v>638889</v>
      </c>
      <c r="D581" s="7">
        <v>42276.632787581017</v>
      </c>
      <c r="E581" s="9" t="s">
        <v>1676</v>
      </c>
      <c r="F581" s="20">
        <f>SUMIFS(COOSALUD!N:N,COOSALUD!G:G,B581)</f>
        <v>0</v>
      </c>
      <c r="G581" s="20">
        <f>SUMIFS(GLOSA!N:N,GLOSA!G:G,B581)</f>
        <v>0</v>
      </c>
      <c r="H581" s="20">
        <f>SUMIFS(PAGO!N:N,PAGO!G:G,B581)</f>
        <v>0</v>
      </c>
      <c r="J581" s="20">
        <f>C581*-1</f>
        <v>-638889</v>
      </c>
      <c r="M581" s="20">
        <f>C581+F581+G581+H581+J581</f>
        <v>0</v>
      </c>
    </row>
    <row r="582" spans="1:13" x14ac:dyDescent="0.25">
      <c r="A582" s="9">
        <v>892115009</v>
      </c>
      <c r="B582" s="1" t="s">
        <v>360</v>
      </c>
      <c r="C582" s="4">
        <v>46200</v>
      </c>
      <c r="D582" s="7">
        <v>42271.357594942128</v>
      </c>
      <c r="E582" s="9" t="s">
        <v>1676</v>
      </c>
      <c r="F582" s="20">
        <f>SUMIFS(COOSALUD!N:N,COOSALUD!G:G,B582)</f>
        <v>0</v>
      </c>
      <c r="G582" s="20">
        <f>SUMIFS(GLOSA!N:N,GLOSA!G:G,B582)</f>
        <v>0</v>
      </c>
      <c r="H582" s="20">
        <f>SUMIFS(PAGO!N:N,PAGO!G:G,B582)</f>
        <v>0</v>
      </c>
      <c r="J582" s="20">
        <f>C582*-1</f>
        <v>-46200</v>
      </c>
      <c r="M582" s="20">
        <f>C582+F582+G582+H582+J582</f>
        <v>0</v>
      </c>
    </row>
    <row r="583" spans="1:13" x14ac:dyDescent="0.25">
      <c r="A583" s="9">
        <v>892115009</v>
      </c>
      <c r="B583" s="1" t="s">
        <v>361</v>
      </c>
      <c r="C583" s="4">
        <v>829292</v>
      </c>
      <c r="D583" s="7">
        <v>42282.393704861111</v>
      </c>
      <c r="E583" s="9" t="s">
        <v>1676</v>
      </c>
      <c r="F583" s="20">
        <f>SUMIFS(COOSALUD!N:N,COOSALUD!G:G,B583)</f>
        <v>0</v>
      </c>
      <c r="G583" s="20">
        <f>SUMIFS(GLOSA!N:N,GLOSA!G:G,B583)</f>
        <v>0</v>
      </c>
      <c r="H583" s="20">
        <f>SUMIFS(PAGO!N:N,PAGO!G:G,B583)</f>
        <v>0</v>
      </c>
      <c r="J583" s="20">
        <f>C583*-1</f>
        <v>-829292</v>
      </c>
      <c r="M583" s="20">
        <f>C583+F583+G583+H583+J583</f>
        <v>0</v>
      </c>
    </row>
    <row r="584" spans="1:13" x14ac:dyDescent="0.25">
      <c r="A584" s="9">
        <v>892115009</v>
      </c>
      <c r="B584" s="1" t="s">
        <v>362</v>
      </c>
      <c r="C584" s="4">
        <v>33400</v>
      </c>
      <c r="D584" s="7">
        <v>42279.344749074073</v>
      </c>
      <c r="E584" s="9" t="s">
        <v>1676</v>
      </c>
      <c r="F584" s="20">
        <f>SUMIFS(COOSALUD!N:N,COOSALUD!G:G,B584)</f>
        <v>0</v>
      </c>
      <c r="G584" s="20">
        <f>SUMIFS(GLOSA!N:N,GLOSA!G:G,B584)</f>
        <v>0</v>
      </c>
      <c r="H584" s="20">
        <f>SUMIFS(PAGO!N:N,PAGO!G:G,B584)</f>
        <v>0</v>
      </c>
      <c r="J584" s="20">
        <f>C584*-1</f>
        <v>-33400</v>
      </c>
      <c r="M584" s="20">
        <f>C584+F584+G584+H584+J584</f>
        <v>0</v>
      </c>
    </row>
    <row r="585" spans="1:13" x14ac:dyDescent="0.25">
      <c r="A585" s="9">
        <v>892115009</v>
      </c>
      <c r="B585" s="1" t="s">
        <v>363</v>
      </c>
      <c r="C585" s="4">
        <v>335896</v>
      </c>
      <c r="D585" s="7">
        <v>42301.563409872688</v>
      </c>
      <c r="E585" s="9" t="s">
        <v>1676</v>
      </c>
      <c r="F585" s="20">
        <f>SUMIFS(COOSALUD!N:N,COOSALUD!G:G,B585)</f>
        <v>0</v>
      </c>
      <c r="G585" s="20">
        <f>SUMIFS(GLOSA!N:N,GLOSA!G:G,B585)</f>
        <v>0</v>
      </c>
      <c r="H585" s="20">
        <f>SUMIFS(PAGO!N:N,PAGO!G:G,B585)</f>
        <v>0</v>
      </c>
      <c r="J585" s="20">
        <f>SUMIFS('NIT 800'!N:N,'NIT 800'!G:G,B585)</f>
        <v>0</v>
      </c>
      <c r="K585" s="20">
        <f>C585*-1</f>
        <v>-335896</v>
      </c>
      <c r="M585" s="20">
        <f>C585+F585+G585+H585+K585</f>
        <v>0</v>
      </c>
    </row>
    <row r="586" spans="1:13" x14ac:dyDescent="0.25">
      <c r="A586" s="9">
        <v>892115009</v>
      </c>
      <c r="B586" s="1" t="s">
        <v>364</v>
      </c>
      <c r="C586" s="4">
        <v>2821935</v>
      </c>
      <c r="D586" s="7">
        <v>42318.687094016204</v>
      </c>
      <c r="E586" s="9" t="s">
        <v>1676</v>
      </c>
      <c r="F586" s="20">
        <f>SUMIFS(COOSALUD!N:N,COOSALUD!G:G,B586)</f>
        <v>0</v>
      </c>
      <c r="G586" s="20">
        <f>SUMIFS(GLOSA!N:N,GLOSA!G:G,B586)</f>
        <v>0</v>
      </c>
      <c r="H586" s="20">
        <f>SUMIFS(PAGO!N:N,PAGO!G:G,B586)</f>
        <v>0</v>
      </c>
      <c r="J586" s="20">
        <f t="shared" ref="J586:J590" si="162">C586*-1</f>
        <v>-2821935</v>
      </c>
      <c r="M586" s="20">
        <f t="shared" ref="M586:M590" si="163">C586+F586+G586+H586+J586</f>
        <v>0</v>
      </c>
    </row>
    <row r="587" spans="1:13" x14ac:dyDescent="0.25">
      <c r="A587" s="9">
        <v>892115009</v>
      </c>
      <c r="B587" s="1" t="s">
        <v>365</v>
      </c>
      <c r="C587" s="4">
        <v>4151599</v>
      </c>
      <c r="D587" s="7">
        <v>42318.707227430554</v>
      </c>
      <c r="E587" s="9" t="s">
        <v>1676</v>
      </c>
      <c r="F587" s="20">
        <f>SUMIFS(COOSALUD!N:N,COOSALUD!G:G,B587)</f>
        <v>0</v>
      </c>
      <c r="G587" s="20">
        <f>SUMIFS(GLOSA!N:N,GLOSA!G:G,B587)</f>
        <v>0</v>
      </c>
      <c r="H587" s="20">
        <f>SUMIFS(PAGO!N:N,PAGO!G:G,B587)</f>
        <v>0</v>
      </c>
      <c r="J587" s="20">
        <f t="shared" si="162"/>
        <v>-4151599</v>
      </c>
      <c r="M587" s="20">
        <f t="shared" si="163"/>
        <v>0</v>
      </c>
    </row>
    <row r="588" spans="1:13" x14ac:dyDescent="0.25">
      <c r="A588" s="9">
        <v>892115009</v>
      </c>
      <c r="B588" s="1" t="s">
        <v>366</v>
      </c>
      <c r="C588" s="4">
        <v>666192</v>
      </c>
      <c r="D588" s="7">
        <v>42321.632243553242</v>
      </c>
      <c r="E588" s="9" t="s">
        <v>1676</v>
      </c>
      <c r="F588" s="20">
        <f>SUMIFS(COOSALUD!N:N,COOSALUD!G:G,B588)</f>
        <v>0</v>
      </c>
      <c r="G588" s="20">
        <f>SUMIFS(GLOSA!N:N,GLOSA!G:G,B588)</f>
        <v>0</v>
      </c>
      <c r="H588" s="20">
        <f>SUMIFS(PAGO!N:N,PAGO!G:G,B588)</f>
        <v>0</v>
      </c>
      <c r="J588" s="20">
        <f t="shared" si="162"/>
        <v>-666192</v>
      </c>
      <c r="M588" s="20">
        <f t="shared" si="163"/>
        <v>0</v>
      </c>
    </row>
    <row r="589" spans="1:13" x14ac:dyDescent="0.25">
      <c r="A589" s="9">
        <v>892115009</v>
      </c>
      <c r="B589" s="1" t="s">
        <v>367</v>
      </c>
      <c r="C589" s="4">
        <v>5874475</v>
      </c>
      <c r="D589" s="7">
        <v>42335.657186770834</v>
      </c>
      <c r="E589" s="9" t="s">
        <v>1676</v>
      </c>
      <c r="F589" s="20">
        <f>SUMIFS(COOSALUD!N:N,COOSALUD!G:G,B589)</f>
        <v>0</v>
      </c>
      <c r="G589" s="20">
        <f>SUMIFS(GLOSA!N:N,GLOSA!G:G,B589)</f>
        <v>0</v>
      </c>
      <c r="H589" s="20">
        <f>SUMIFS(PAGO!N:N,PAGO!G:G,B589)</f>
        <v>0</v>
      </c>
      <c r="J589" s="20">
        <f t="shared" si="162"/>
        <v>-5874475</v>
      </c>
      <c r="M589" s="20">
        <f t="shared" si="163"/>
        <v>0</v>
      </c>
    </row>
    <row r="590" spans="1:13" x14ac:dyDescent="0.25">
      <c r="A590" s="9">
        <v>892115009</v>
      </c>
      <c r="B590" s="1" t="s">
        <v>368</v>
      </c>
      <c r="C590" s="4">
        <v>1145372</v>
      </c>
      <c r="D590" s="7">
        <v>42305.698085648102</v>
      </c>
      <c r="E590" s="9" t="s">
        <v>1676</v>
      </c>
      <c r="F590" s="20">
        <f>SUMIFS(COOSALUD!N:N,COOSALUD!G:G,B590)</f>
        <v>0</v>
      </c>
      <c r="G590" s="20">
        <f>SUMIFS(GLOSA!N:N,GLOSA!G:G,B590)</f>
        <v>0</v>
      </c>
      <c r="H590" s="20">
        <f>SUMIFS(PAGO!N:N,PAGO!G:G,B590)</f>
        <v>0</v>
      </c>
      <c r="J590" s="20">
        <f t="shared" si="162"/>
        <v>-1145372</v>
      </c>
      <c r="M590" s="20">
        <f t="shared" si="163"/>
        <v>0</v>
      </c>
    </row>
    <row r="591" spans="1:13" x14ac:dyDescent="0.25">
      <c r="A591" s="9">
        <v>892115009</v>
      </c>
      <c r="B591" s="1" t="s">
        <v>369</v>
      </c>
      <c r="C591" s="4">
        <v>979358</v>
      </c>
      <c r="D591" s="7">
        <v>42347.955185613398</v>
      </c>
      <c r="E591" s="9" t="s">
        <v>1676</v>
      </c>
      <c r="F591" s="20">
        <f>SUMIFS(COOSALUD!N:N,COOSALUD!G:G,B591)</f>
        <v>0</v>
      </c>
      <c r="G591" s="20">
        <f>SUMIFS(GLOSA!N:N,GLOSA!G:G,B591)</f>
        <v>0</v>
      </c>
      <c r="H591" s="20">
        <f>SUMIFS(PAGO!N:N,PAGO!G:G,B591)</f>
        <v>0</v>
      </c>
      <c r="J591" s="20">
        <f>SUMIFS('NIT 800'!N:N,'NIT 800'!G:G,B591)</f>
        <v>0</v>
      </c>
      <c r="K591" s="20">
        <f t="shared" ref="K591:K595" si="164">C591*-1</f>
        <v>-979358</v>
      </c>
      <c r="M591" s="20">
        <f t="shared" ref="M591:M595" si="165">C591+F591+G591+H591+K591</f>
        <v>0</v>
      </c>
    </row>
    <row r="592" spans="1:13" x14ac:dyDescent="0.25">
      <c r="A592" s="9">
        <v>892115009</v>
      </c>
      <c r="B592" s="1" t="s">
        <v>370</v>
      </c>
      <c r="C592" s="4">
        <v>813784</v>
      </c>
      <c r="D592" s="7">
        <v>42353.716785266202</v>
      </c>
      <c r="E592" s="9" t="s">
        <v>1676</v>
      </c>
      <c r="F592" s="20">
        <f>SUMIFS(COOSALUD!N:N,COOSALUD!G:G,B592)</f>
        <v>0</v>
      </c>
      <c r="G592" s="20">
        <f>SUMIFS(GLOSA!N:N,GLOSA!G:G,B592)</f>
        <v>0</v>
      </c>
      <c r="H592" s="20">
        <f>SUMIFS(PAGO!N:N,PAGO!G:G,B592)</f>
        <v>0</v>
      </c>
      <c r="J592" s="20">
        <f>SUMIFS('NIT 800'!N:N,'NIT 800'!G:G,B592)</f>
        <v>0</v>
      </c>
      <c r="K592" s="20">
        <f t="shared" si="164"/>
        <v>-813784</v>
      </c>
      <c r="M592" s="20">
        <f t="shared" si="165"/>
        <v>0</v>
      </c>
    </row>
    <row r="593" spans="1:13" x14ac:dyDescent="0.25">
      <c r="A593" s="9">
        <v>892115009</v>
      </c>
      <c r="B593" s="1" t="s">
        <v>371</v>
      </c>
      <c r="C593" s="4">
        <v>1565257</v>
      </c>
      <c r="D593" s="7">
        <v>42354.674199687499</v>
      </c>
      <c r="E593" s="9" t="s">
        <v>1676</v>
      </c>
      <c r="F593" s="20">
        <f>SUMIFS(COOSALUD!N:N,COOSALUD!G:G,B593)</f>
        <v>0</v>
      </c>
      <c r="G593" s="20">
        <f>SUMIFS(GLOSA!N:N,GLOSA!G:G,B593)</f>
        <v>0</v>
      </c>
      <c r="H593" s="20">
        <f>SUMIFS(PAGO!N:N,PAGO!G:G,B593)</f>
        <v>0</v>
      </c>
      <c r="J593" s="20">
        <f>SUMIFS('NIT 800'!N:N,'NIT 800'!G:G,B593)</f>
        <v>0</v>
      </c>
      <c r="K593" s="20">
        <f t="shared" si="164"/>
        <v>-1565257</v>
      </c>
      <c r="M593" s="20">
        <f t="shared" si="165"/>
        <v>0</v>
      </c>
    </row>
    <row r="594" spans="1:13" x14ac:dyDescent="0.25">
      <c r="A594" s="9">
        <v>892115009</v>
      </c>
      <c r="B594" s="1" t="s">
        <v>372</v>
      </c>
      <c r="C594" s="4">
        <v>884154</v>
      </c>
      <c r="D594" s="7">
        <v>42354.795392824097</v>
      </c>
      <c r="E594" s="9" t="s">
        <v>1676</v>
      </c>
      <c r="F594" s="20">
        <f>SUMIFS(COOSALUD!N:N,COOSALUD!G:G,B594)</f>
        <v>0</v>
      </c>
      <c r="G594" s="20">
        <f>SUMIFS(GLOSA!N:N,GLOSA!G:G,B594)</f>
        <v>0</v>
      </c>
      <c r="H594" s="20">
        <f>SUMIFS(PAGO!N:N,PAGO!G:G,B594)</f>
        <v>0</v>
      </c>
      <c r="J594" s="20">
        <f>SUMIFS('NIT 800'!N:N,'NIT 800'!G:G,B594)</f>
        <v>0</v>
      </c>
      <c r="K594" s="20">
        <f t="shared" si="164"/>
        <v>-884154</v>
      </c>
      <c r="M594" s="20">
        <f t="shared" si="165"/>
        <v>0</v>
      </c>
    </row>
    <row r="595" spans="1:13" x14ac:dyDescent="0.25">
      <c r="A595" s="9">
        <v>892115009</v>
      </c>
      <c r="B595" s="1" t="s">
        <v>373</v>
      </c>
      <c r="C595" s="4">
        <v>1698067</v>
      </c>
      <c r="D595" s="7">
        <v>42355.419354513899</v>
      </c>
      <c r="E595" s="9" t="s">
        <v>1676</v>
      </c>
      <c r="F595" s="20">
        <f>SUMIFS(COOSALUD!N:N,COOSALUD!G:G,B595)</f>
        <v>0</v>
      </c>
      <c r="G595" s="20">
        <f>SUMIFS(GLOSA!N:N,GLOSA!G:G,B595)</f>
        <v>0</v>
      </c>
      <c r="H595" s="20">
        <f>SUMIFS(PAGO!N:N,PAGO!G:G,B595)</f>
        <v>0</v>
      </c>
      <c r="J595" s="20">
        <f>SUMIFS('NIT 800'!N:N,'NIT 800'!G:G,B595)</f>
        <v>0</v>
      </c>
      <c r="K595" s="20">
        <f t="shared" si="164"/>
        <v>-1698067</v>
      </c>
      <c r="M595" s="20">
        <f t="shared" si="165"/>
        <v>0</v>
      </c>
    </row>
    <row r="596" spans="1:13" x14ac:dyDescent="0.25">
      <c r="A596" s="9">
        <v>892115009</v>
      </c>
      <c r="B596" s="1" t="s">
        <v>374</v>
      </c>
      <c r="C596" s="4">
        <v>336400</v>
      </c>
      <c r="D596" s="7">
        <v>42360.697489317099</v>
      </c>
      <c r="E596" s="9" t="s">
        <v>1676</v>
      </c>
      <c r="F596" s="20">
        <f>SUMIFS(COOSALUD!N:N,COOSALUD!G:G,B596)</f>
        <v>0</v>
      </c>
      <c r="G596" s="20">
        <f>SUMIFS(GLOSA!N:N,GLOSA!G:G,B596)</f>
        <v>0</v>
      </c>
      <c r="H596" s="20">
        <f>SUMIFS(PAGO!N:N,PAGO!G:G,B596)</f>
        <v>0</v>
      </c>
      <c r="J596" s="20">
        <f>C596*-1</f>
        <v>-336400</v>
      </c>
      <c r="M596" s="20">
        <f>C596+F596+G596+H596+J596</f>
        <v>0</v>
      </c>
    </row>
    <row r="597" spans="1:13" x14ac:dyDescent="0.25">
      <c r="A597" s="9">
        <v>892115009</v>
      </c>
      <c r="B597" s="1" t="s">
        <v>375</v>
      </c>
      <c r="C597" s="4">
        <v>7431995</v>
      </c>
      <c r="D597" s="7">
        <v>42332.459861921299</v>
      </c>
      <c r="E597" s="9" t="s">
        <v>1676</v>
      </c>
      <c r="F597" s="20">
        <f>SUMIFS(COOSALUD!N:N,COOSALUD!G:G,B597)</f>
        <v>0</v>
      </c>
      <c r="G597" s="20">
        <f>SUMIFS(GLOSA!N:N,GLOSA!G:G,B597)</f>
        <v>0</v>
      </c>
      <c r="H597" s="20">
        <f>SUMIFS(PAGO!N:N,PAGO!G:G,B597)</f>
        <v>0</v>
      </c>
      <c r="J597" s="20">
        <f>SUMIFS('NIT 800'!N:N,'NIT 800'!G:G,B597)</f>
        <v>0</v>
      </c>
      <c r="K597" s="20">
        <f>C597*-1</f>
        <v>-7431995</v>
      </c>
      <c r="M597" s="20">
        <f>C597+F597+G597+H597+K597</f>
        <v>0</v>
      </c>
    </row>
    <row r="598" spans="1:13" x14ac:dyDescent="0.25">
      <c r="A598" s="9">
        <v>892115009</v>
      </c>
      <c r="B598" s="1" t="s">
        <v>376</v>
      </c>
      <c r="C598" s="4">
        <v>308200</v>
      </c>
      <c r="D598" s="7">
        <v>42381.666711655103</v>
      </c>
      <c r="E598" s="9" t="s">
        <v>1676</v>
      </c>
      <c r="F598" s="20">
        <f>SUMIFS(COOSALUD!N:N,COOSALUD!G:G,B598)</f>
        <v>0</v>
      </c>
      <c r="G598" s="20">
        <f>SUMIFS(GLOSA!N:N,GLOSA!G:G,B598)</f>
        <v>0</v>
      </c>
      <c r="H598" s="20">
        <f>SUMIFS(PAGO!N:N,PAGO!G:G,B598)</f>
        <v>0</v>
      </c>
      <c r="J598" s="20">
        <f t="shared" ref="J598:J599" si="166">C598*-1</f>
        <v>-308200</v>
      </c>
      <c r="M598" s="20">
        <f t="shared" ref="M598:M599" si="167">C598+F598+G598+H598+J598</f>
        <v>0</v>
      </c>
    </row>
    <row r="599" spans="1:13" x14ac:dyDescent="0.25">
      <c r="A599" s="9">
        <v>892115009</v>
      </c>
      <c r="B599" s="1" t="s">
        <v>377</v>
      </c>
      <c r="C599" s="4">
        <v>3328805</v>
      </c>
      <c r="D599" s="7">
        <v>42377.655200115703</v>
      </c>
      <c r="E599" s="9" t="s">
        <v>1676</v>
      </c>
      <c r="F599" s="20">
        <f>SUMIFS(COOSALUD!N:N,COOSALUD!G:G,B599)</f>
        <v>0</v>
      </c>
      <c r="G599" s="20">
        <f>SUMIFS(GLOSA!N:N,GLOSA!G:G,B599)</f>
        <v>0</v>
      </c>
      <c r="H599" s="20">
        <f>SUMIFS(PAGO!N:N,PAGO!G:G,B599)</f>
        <v>0</v>
      </c>
      <c r="J599" s="20">
        <f t="shared" si="166"/>
        <v>-3328805</v>
      </c>
      <c r="M599" s="20">
        <f t="shared" si="167"/>
        <v>0</v>
      </c>
    </row>
    <row r="600" spans="1:13" x14ac:dyDescent="0.25">
      <c r="A600" s="9">
        <v>892115009</v>
      </c>
      <c r="B600" s="1" t="s">
        <v>378</v>
      </c>
      <c r="C600" s="4">
        <v>590357</v>
      </c>
      <c r="D600" s="7">
        <v>42394.653884490697</v>
      </c>
      <c r="E600" s="9" t="s">
        <v>1676</v>
      </c>
      <c r="F600" s="20">
        <f>SUMIFS(COOSALUD!N:N,COOSALUD!G:G,B600)</f>
        <v>0</v>
      </c>
      <c r="G600" s="20">
        <f>SUMIFS(GLOSA!N:N,GLOSA!G:G,B600)</f>
        <v>0</v>
      </c>
      <c r="H600" s="20">
        <f>SUMIFS(PAGO!N:N,PAGO!G:G,B600)</f>
        <v>0</v>
      </c>
      <c r="J600" s="20">
        <f>SUMIFS('NIT 800'!N:N,'NIT 800'!G:G,B600)</f>
        <v>0</v>
      </c>
      <c r="K600" s="20">
        <f t="shared" ref="K600:K601" si="168">C600*-1</f>
        <v>-590357</v>
      </c>
      <c r="M600" s="20">
        <f t="shared" ref="M600:M601" si="169">C600+F600+G600+H600+K600</f>
        <v>0</v>
      </c>
    </row>
    <row r="601" spans="1:13" x14ac:dyDescent="0.25">
      <c r="A601" s="9">
        <v>892115009</v>
      </c>
      <c r="B601" s="1" t="s">
        <v>379</v>
      </c>
      <c r="C601" s="4">
        <v>1040138</v>
      </c>
      <c r="D601" s="7">
        <v>42396.413694479197</v>
      </c>
      <c r="E601" s="9" t="s">
        <v>1676</v>
      </c>
      <c r="F601" s="20">
        <f>SUMIFS(COOSALUD!N:N,COOSALUD!G:G,B601)</f>
        <v>0</v>
      </c>
      <c r="G601" s="20">
        <f>SUMIFS(GLOSA!N:N,GLOSA!G:G,B601)</f>
        <v>0</v>
      </c>
      <c r="H601" s="20">
        <f>SUMIFS(PAGO!N:N,PAGO!G:G,B601)</f>
        <v>0</v>
      </c>
      <c r="J601" s="20">
        <f>SUMIFS('NIT 800'!N:N,'NIT 800'!G:G,B601)</f>
        <v>0</v>
      </c>
      <c r="K601" s="20">
        <f t="shared" si="168"/>
        <v>-1040138</v>
      </c>
      <c r="M601" s="20">
        <f t="shared" si="169"/>
        <v>0</v>
      </c>
    </row>
    <row r="602" spans="1:13" x14ac:dyDescent="0.25">
      <c r="A602" s="9">
        <v>892115009</v>
      </c>
      <c r="B602" s="1" t="s">
        <v>380</v>
      </c>
      <c r="C602" s="4">
        <v>61526</v>
      </c>
      <c r="D602" s="7">
        <v>42367.495287812497</v>
      </c>
      <c r="E602" s="9" t="s">
        <v>1676</v>
      </c>
      <c r="F602" s="20">
        <f>SUMIFS(COOSALUD!N:N,COOSALUD!G:G,B602)</f>
        <v>0</v>
      </c>
      <c r="G602" s="20">
        <f>SUMIFS(GLOSA!N:N,GLOSA!G:G,B602)</f>
        <v>0</v>
      </c>
      <c r="H602" s="20">
        <f>SUMIFS(PAGO!N:N,PAGO!G:G,B602)</f>
        <v>0</v>
      </c>
      <c r="J602" s="20">
        <f>C602*-1</f>
        <v>-61526</v>
      </c>
      <c r="M602" s="20">
        <f>C602+F602+G602+H602+J602</f>
        <v>0</v>
      </c>
    </row>
    <row r="603" spans="1:13" x14ac:dyDescent="0.25">
      <c r="A603" s="9">
        <v>892115009</v>
      </c>
      <c r="B603" s="1" t="s">
        <v>381</v>
      </c>
      <c r="C603" s="4">
        <v>185775</v>
      </c>
      <c r="D603" s="7">
        <v>42396.435877233802</v>
      </c>
      <c r="E603" s="9" t="s">
        <v>1676</v>
      </c>
      <c r="F603" s="20">
        <f>SUMIFS(COOSALUD!N:N,COOSALUD!G:G,B603)</f>
        <v>0</v>
      </c>
      <c r="G603" s="20">
        <f>SUMIFS(GLOSA!N:N,GLOSA!G:G,B603)</f>
        <v>0</v>
      </c>
      <c r="H603" s="20">
        <f>SUMIFS(PAGO!N:N,PAGO!G:G,B603)</f>
        <v>0</v>
      </c>
      <c r="J603" s="20">
        <f>SUMIFS('NIT 800'!N:N,'NIT 800'!G:G,B603)</f>
        <v>0</v>
      </c>
      <c r="K603" s="20">
        <f t="shared" ref="K603:K605" si="170">C603*-1</f>
        <v>-185775</v>
      </c>
      <c r="M603" s="20">
        <f t="shared" ref="M603:M605" si="171">C603+F603+G603+H603+K603</f>
        <v>0</v>
      </c>
    </row>
    <row r="604" spans="1:13" x14ac:dyDescent="0.25">
      <c r="A604" s="9">
        <v>892115009</v>
      </c>
      <c r="B604" s="1" t="s">
        <v>382</v>
      </c>
      <c r="C604" s="4">
        <v>1043576</v>
      </c>
      <c r="D604" s="7">
        <v>42399.661268900498</v>
      </c>
      <c r="E604" s="9" t="s">
        <v>1676</v>
      </c>
      <c r="F604" s="20">
        <f>SUMIFS(COOSALUD!N:N,COOSALUD!G:G,B604)</f>
        <v>0</v>
      </c>
      <c r="G604" s="20">
        <f>SUMIFS(GLOSA!N:N,GLOSA!G:G,B604)</f>
        <v>0</v>
      </c>
      <c r="H604" s="20">
        <f>SUMIFS(PAGO!N:N,PAGO!G:G,B604)</f>
        <v>0</v>
      </c>
      <c r="J604" s="20">
        <f>SUMIFS('NIT 800'!N:N,'NIT 800'!G:G,B604)</f>
        <v>0</v>
      </c>
      <c r="K604" s="20">
        <f t="shared" si="170"/>
        <v>-1043576</v>
      </c>
      <c r="M604" s="20">
        <f t="shared" si="171"/>
        <v>0</v>
      </c>
    </row>
    <row r="605" spans="1:13" x14ac:dyDescent="0.25">
      <c r="A605" s="9">
        <v>892115009</v>
      </c>
      <c r="B605" s="1" t="s">
        <v>383</v>
      </c>
      <c r="C605" s="4">
        <v>1123872</v>
      </c>
      <c r="D605" s="7">
        <v>42404.798094872698</v>
      </c>
      <c r="E605" s="9" t="s">
        <v>1676</v>
      </c>
      <c r="F605" s="20">
        <f>SUMIFS(COOSALUD!N:N,COOSALUD!G:G,B605)</f>
        <v>0</v>
      </c>
      <c r="G605" s="20">
        <f>SUMIFS(GLOSA!N:N,GLOSA!G:G,B605)</f>
        <v>0</v>
      </c>
      <c r="H605" s="20">
        <f>SUMIFS(PAGO!N:N,PAGO!G:G,B605)</f>
        <v>0</v>
      </c>
      <c r="J605" s="20">
        <f>SUMIFS('NIT 800'!N:N,'NIT 800'!G:G,B605)</f>
        <v>0</v>
      </c>
      <c r="K605" s="20">
        <f t="shared" si="170"/>
        <v>-1123872</v>
      </c>
      <c r="M605" s="20">
        <f t="shared" si="171"/>
        <v>0</v>
      </c>
    </row>
    <row r="606" spans="1:13" x14ac:dyDescent="0.25">
      <c r="A606" s="9">
        <v>892115009</v>
      </c>
      <c r="B606" s="1" t="s">
        <v>384</v>
      </c>
      <c r="C606" s="4">
        <v>586603</v>
      </c>
      <c r="D606" s="7">
        <v>42349.715016169001</v>
      </c>
      <c r="E606" s="9" t="s">
        <v>1676</v>
      </c>
      <c r="F606" s="20">
        <f>SUMIFS(COOSALUD!N:N,COOSALUD!G:G,B606)</f>
        <v>0</v>
      </c>
      <c r="G606" s="20">
        <f>SUMIFS(GLOSA!N:N,GLOSA!G:G,B606)</f>
        <v>0</v>
      </c>
      <c r="H606" s="20">
        <f>SUMIFS(PAGO!N:N,PAGO!G:G,B606)</f>
        <v>0</v>
      </c>
      <c r="J606" s="20">
        <f>C606*-1</f>
        <v>-586603</v>
      </c>
      <c r="M606" s="20">
        <f>C606+F606+G606+H606+J606</f>
        <v>0</v>
      </c>
    </row>
    <row r="607" spans="1:13" x14ac:dyDescent="0.25">
      <c r="A607" s="9">
        <v>892115009</v>
      </c>
      <c r="B607" s="1" t="s">
        <v>385</v>
      </c>
      <c r="C607" s="4">
        <v>178325</v>
      </c>
      <c r="D607" s="7">
        <v>42407.708815740698</v>
      </c>
      <c r="E607" s="9" t="s">
        <v>1676</v>
      </c>
      <c r="F607" s="20">
        <f>SUMIFS(COOSALUD!N:N,COOSALUD!G:G,B607)</f>
        <v>0</v>
      </c>
      <c r="G607" s="20">
        <f>SUMIFS(GLOSA!N:N,GLOSA!G:G,B607)</f>
        <v>0</v>
      </c>
      <c r="H607" s="20">
        <f>SUMIFS(PAGO!N:N,PAGO!G:G,B607)</f>
        <v>0</v>
      </c>
      <c r="J607" s="20">
        <f t="shared" ref="J607:J608" si="172">C607*-1</f>
        <v>-178325</v>
      </c>
      <c r="M607" s="20">
        <f t="shared" ref="M607:M608" si="173">C607+F607+G607+H607+J607</f>
        <v>0</v>
      </c>
    </row>
    <row r="608" spans="1:13" x14ac:dyDescent="0.25">
      <c r="A608" s="9">
        <v>892115009</v>
      </c>
      <c r="B608" s="1" t="s">
        <v>386</v>
      </c>
      <c r="C608" s="4">
        <v>168577</v>
      </c>
      <c r="D608" s="7">
        <v>42408.277342094902</v>
      </c>
      <c r="E608" s="9" t="s">
        <v>1676</v>
      </c>
      <c r="F608" s="20">
        <f>SUMIFS(COOSALUD!N:N,COOSALUD!G:G,B608)</f>
        <v>0</v>
      </c>
      <c r="G608" s="20">
        <f>SUMIFS(GLOSA!N:N,GLOSA!G:G,B608)</f>
        <v>0</v>
      </c>
      <c r="H608" s="20">
        <f>SUMIFS(PAGO!N:N,PAGO!G:G,B608)</f>
        <v>0</v>
      </c>
      <c r="J608" s="20">
        <f t="shared" si="172"/>
        <v>-168577</v>
      </c>
      <c r="M608" s="20">
        <f t="shared" si="173"/>
        <v>0</v>
      </c>
    </row>
    <row r="609" spans="1:13" x14ac:dyDescent="0.25">
      <c r="A609" s="9">
        <v>892115009</v>
      </c>
      <c r="B609" s="1" t="s">
        <v>387</v>
      </c>
      <c r="C609" s="4">
        <v>359900</v>
      </c>
      <c r="D609" s="7">
        <v>42409.633511458298</v>
      </c>
      <c r="E609" s="9" t="s">
        <v>1676</v>
      </c>
      <c r="F609" s="20">
        <f>SUMIFS(COOSALUD!N:N,COOSALUD!G:G,B609)</f>
        <v>0</v>
      </c>
      <c r="G609" s="20">
        <f>SUMIFS(GLOSA!N:N,GLOSA!G:G,B609)</f>
        <v>0</v>
      </c>
      <c r="H609" s="20">
        <f>SUMIFS(PAGO!N:N,PAGO!G:G,B609)</f>
        <v>0</v>
      </c>
      <c r="J609" s="20">
        <f>SUMIFS('NIT 800'!N:N,'NIT 800'!G:G,B609)</f>
        <v>0</v>
      </c>
      <c r="K609" s="20">
        <f t="shared" ref="K609:K615" si="174">C609*-1</f>
        <v>-359900</v>
      </c>
      <c r="M609" s="20">
        <f t="shared" ref="M609:M615" si="175">C609+F609+G609+H609+K609</f>
        <v>0</v>
      </c>
    </row>
    <row r="610" spans="1:13" x14ac:dyDescent="0.25">
      <c r="A610" s="9">
        <v>892115009</v>
      </c>
      <c r="B610" s="1" t="s">
        <v>388</v>
      </c>
      <c r="C610" s="4">
        <v>516753</v>
      </c>
      <c r="D610" s="7">
        <v>42415.719275266201</v>
      </c>
      <c r="E610" s="9" t="s">
        <v>1676</v>
      </c>
      <c r="F610" s="20">
        <f>SUMIFS(COOSALUD!N:N,COOSALUD!G:G,B610)</f>
        <v>0</v>
      </c>
      <c r="G610" s="20">
        <f>SUMIFS(GLOSA!N:N,GLOSA!G:G,B610)</f>
        <v>0</v>
      </c>
      <c r="H610" s="20">
        <f>SUMIFS(PAGO!N:N,PAGO!G:G,B610)</f>
        <v>0</v>
      </c>
      <c r="J610" s="20">
        <f>SUMIFS('NIT 800'!N:N,'NIT 800'!G:G,B610)</f>
        <v>0</v>
      </c>
      <c r="K610" s="20">
        <f t="shared" si="174"/>
        <v>-516753</v>
      </c>
      <c r="M610" s="20">
        <f t="shared" si="175"/>
        <v>0</v>
      </c>
    </row>
    <row r="611" spans="1:13" x14ac:dyDescent="0.25">
      <c r="A611" s="9">
        <v>892115009</v>
      </c>
      <c r="B611" s="1" t="s">
        <v>389</v>
      </c>
      <c r="C611" s="4">
        <v>172768</v>
      </c>
      <c r="D611" s="7">
        <v>42416.969147916701</v>
      </c>
      <c r="E611" s="9" t="s">
        <v>1676</v>
      </c>
      <c r="F611" s="20">
        <f>SUMIFS(COOSALUD!N:N,COOSALUD!G:G,B611)</f>
        <v>0</v>
      </c>
      <c r="G611" s="20">
        <f>SUMIFS(GLOSA!N:N,GLOSA!G:G,B611)</f>
        <v>0</v>
      </c>
      <c r="H611" s="20">
        <f>SUMIFS(PAGO!N:N,PAGO!G:G,B611)</f>
        <v>0</v>
      </c>
      <c r="J611" s="20">
        <f>SUMIFS('NIT 800'!N:N,'NIT 800'!G:G,B611)</f>
        <v>0</v>
      </c>
      <c r="K611" s="20">
        <f t="shared" si="174"/>
        <v>-172768</v>
      </c>
      <c r="M611" s="20">
        <f t="shared" si="175"/>
        <v>0</v>
      </c>
    </row>
    <row r="612" spans="1:13" x14ac:dyDescent="0.25">
      <c r="A612" s="9">
        <v>892115009</v>
      </c>
      <c r="B612" s="1" t="s">
        <v>390</v>
      </c>
      <c r="C612" s="4">
        <v>190813</v>
      </c>
      <c r="D612" s="7">
        <v>42417.068849456002</v>
      </c>
      <c r="E612" s="9" t="s">
        <v>1676</v>
      </c>
      <c r="F612" s="20">
        <f>SUMIFS(COOSALUD!N:N,COOSALUD!G:G,B612)</f>
        <v>0</v>
      </c>
      <c r="G612" s="20">
        <f>SUMIFS(GLOSA!N:N,GLOSA!G:G,B612)</f>
        <v>0</v>
      </c>
      <c r="H612" s="20">
        <f>SUMIFS(PAGO!N:N,PAGO!G:G,B612)</f>
        <v>0</v>
      </c>
      <c r="J612" s="20">
        <f>SUMIFS('NIT 800'!N:N,'NIT 800'!G:G,B612)</f>
        <v>0</v>
      </c>
      <c r="K612" s="20">
        <f t="shared" si="174"/>
        <v>-190813</v>
      </c>
      <c r="M612" s="20">
        <f t="shared" si="175"/>
        <v>0</v>
      </c>
    </row>
    <row r="613" spans="1:13" x14ac:dyDescent="0.25">
      <c r="A613" s="9">
        <v>892115009</v>
      </c>
      <c r="B613" s="1" t="s">
        <v>391</v>
      </c>
      <c r="C613" s="4">
        <v>761980</v>
      </c>
      <c r="D613" s="7">
        <v>42418.4939008449</v>
      </c>
      <c r="E613" s="9" t="s">
        <v>1676</v>
      </c>
      <c r="F613" s="20">
        <f>SUMIFS(COOSALUD!N:N,COOSALUD!G:G,B613)</f>
        <v>0</v>
      </c>
      <c r="G613" s="20">
        <f>SUMIFS(GLOSA!N:N,GLOSA!G:G,B613)</f>
        <v>0</v>
      </c>
      <c r="H613" s="20">
        <f>SUMIFS(PAGO!N:N,PAGO!G:G,B613)</f>
        <v>0</v>
      </c>
      <c r="J613" s="20">
        <f>SUMIFS('NIT 800'!N:N,'NIT 800'!G:G,B613)</f>
        <v>0</v>
      </c>
      <c r="K613" s="20">
        <f t="shared" si="174"/>
        <v>-761980</v>
      </c>
      <c r="M613" s="20">
        <f t="shared" si="175"/>
        <v>0</v>
      </c>
    </row>
    <row r="614" spans="1:13" x14ac:dyDescent="0.25">
      <c r="A614" s="9">
        <v>892115009</v>
      </c>
      <c r="B614" s="1" t="s">
        <v>392</v>
      </c>
      <c r="C614" s="4">
        <v>602124</v>
      </c>
      <c r="D614" s="7">
        <v>42401.628891666704</v>
      </c>
      <c r="E614" s="9" t="s">
        <v>1676</v>
      </c>
      <c r="F614" s="20">
        <f>SUMIFS(COOSALUD!N:N,COOSALUD!G:G,B614)</f>
        <v>0</v>
      </c>
      <c r="G614" s="20">
        <f>SUMIFS(GLOSA!N:N,GLOSA!G:G,B614)</f>
        <v>0</v>
      </c>
      <c r="H614" s="20">
        <f>SUMIFS(PAGO!N:N,PAGO!G:G,B614)</f>
        <v>0</v>
      </c>
      <c r="J614" s="20">
        <f>SUMIFS('NIT 800'!N:N,'NIT 800'!G:G,B614)</f>
        <v>0</v>
      </c>
      <c r="K614" s="20">
        <f t="shared" si="174"/>
        <v>-602124</v>
      </c>
      <c r="M614" s="20">
        <f t="shared" si="175"/>
        <v>0</v>
      </c>
    </row>
    <row r="615" spans="1:13" x14ac:dyDescent="0.25">
      <c r="A615" s="9">
        <v>892115009</v>
      </c>
      <c r="B615" s="1" t="s">
        <v>393</v>
      </c>
      <c r="C615" s="4">
        <v>45300</v>
      </c>
      <c r="D615" s="7">
        <v>42403.098049537002</v>
      </c>
      <c r="E615" s="9" t="s">
        <v>1676</v>
      </c>
      <c r="F615" s="20">
        <f>SUMIFS(COOSALUD!N:N,COOSALUD!G:G,B615)</f>
        <v>0</v>
      </c>
      <c r="G615" s="20">
        <f>SUMIFS(GLOSA!N:N,GLOSA!G:G,B615)</f>
        <v>0</v>
      </c>
      <c r="H615" s="20">
        <f>SUMIFS(PAGO!N:N,PAGO!G:G,B615)</f>
        <v>0</v>
      </c>
      <c r="J615" s="20">
        <f>SUMIFS('NIT 800'!N:N,'NIT 800'!G:G,B615)</f>
        <v>0</v>
      </c>
      <c r="K615" s="20">
        <f t="shared" si="174"/>
        <v>-45300</v>
      </c>
      <c r="M615" s="20">
        <f t="shared" si="175"/>
        <v>0</v>
      </c>
    </row>
    <row r="616" spans="1:13" x14ac:dyDescent="0.25">
      <c r="A616" s="9">
        <v>892115009</v>
      </c>
      <c r="B616" s="1" t="s">
        <v>394</v>
      </c>
      <c r="C616" s="4">
        <v>716017</v>
      </c>
      <c r="D616" s="7">
        <v>42408.682713460701</v>
      </c>
      <c r="E616" s="9" t="s">
        <v>1676</v>
      </c>
      <c r="F616" s="20">
        <f>SUMIFS(COOSALUD!N:N,COOSALUD!G:G,B616)</f>
        <v>0</v>
      </c>
      <c r="G616" s="20">
        <f>SUMIFS(GLOSA!N:N,GLOSA!G:G,B616)</f>
        <v>0</v>
      </c>
      <c r="H616" s="20">
        <f>SUMIFS(PAGO!N:N,PAGO!G:G,B616)</f>
        <v>0</v>
      </c>
      <c r="J616" s="20">
        <f t="shared" ref="J616:J617" si="176">C616*-1</f>
        <v>-716017</v>
      </c>
      <c r="M616" s="20">
        <f t="shared" ref="M616:M617" si="177">C616+F616+G616+H616+J616</f>
        <v>0</v>
      </c>
    </row>
    <row r="617" spans="1:13" x14ac:dyDescent="0.25">
      <c r="A617" s="9">
        <v>892115009</v>
      </c>
      <c r="B617" s="1" t="s">
        <v>395</v>
      </c>
      <c r="C617" s="4">
        <v>2859141</v>
      </c>
      <c r="D617" s="7">
        <v>42417.388907175897</v>
      </c>
      <c r="E617" s="9" t="s">
        <v>1676</v>
      </c>
      <c r="F617" s="20">
        <f>SUMIFS(COOSALUD!N:N,COOSALUD!G:G,B617)</f>
        <v>0</v>
      </c>
      <c r="G617" s="20">
        <f>SUMIFS(GLOSA!N:N,GLOSA!G:G,B617)</f>
        <v>0</v>
      </c>
      <c r="H617" s="20">
        <f>SUMIFS(PAGO!N:N,PAGO!G:G,B617)</f>
        <v>0</v>
      </c>
      <c r="J617" s="20">
        <f t="shared" si="176"/>
        <v>-2859141</v>
      </c>
      <c r="M617" s="20">
        <f t="shared" si="177"/>
        <v>0</v>
      </c>
    </row>
    <row r="618" spans="1:13" x14ac:dyDescent="0.25">
      <c r="A618" s="9">
        <v>892115009</v>
      </c>
      <c r="B618" s="1" t="s">
        <v>396</v>
      </c>
      <c r="C618" s="4">
        <v>298365</v>
      </c>
      <c r="D618" s="7">
        <v>42417.837356018499</v>
      </c>
      <c r="E618" s="9" t="s">
        <v>1676</v>
      </c>
      <c r="F618" s="20">
        <f>SUMIFS(COOSALUD!N:N,COOSALUD!G:G,B618)</f>
        <v>0</v>
      </c>
      <c r="G618" s="20">
        <f>SUMIFS(GLOSA!N:N,GLOSA!G:G,B618)</f>
        <v>0</v>
      </c>
      <c r="H618" s="20">
        <f>SUMIFS(PAGO!N:N,PAGO!G:G,B618)</f>
        <v>0</v>
      </c>
      <c r="J618" s="20">
        <f>SUMIFS('NIT 800'!N:N,'NIT 800'!G:G,B618)</f>
        <v>0</v>
      </c>
      <c r="K618" s="20">
        <f t="shared" ref="K618:K625" si="178">C618*-1</f>
        <v>-298365</v>
      </c>
      <c r="M618" s="20">
        <f t="shared" ref="M618:M625" si="179">C618+F618+G618+H618+K618</f>
        <v>0</v>
      </c>
    </row>
    <row r="619" spans="1:13" x14ac:dyDescent="0.25">
      <c r="A619" s="9">
        <v>892115009</v>
      </c>
      <c r="B619" s="1" t="s">
        <v>397</v>
      </c>
      <c r="C619" s="4">
        <v>1161206</v>
      </c>
      <c r="D619" s="7">
        <v>42412.459174618103</v>
      </c>
      <c r="E619" s="9" t="s">
        <v>1676</v>
      </c>
      <c r="F619" s="20">
        <f>SUMIFS(COOSALUD!N:N,COOSALUD!G:G,B619)</f>
        <v>0</v>
      </c>
      <c r="G619" s="20">
        <f>SUMIFS(GLOSA!N:N,GLOSA!G:G,B619)</f>
        <v>0</v>
      </c>
      <c r="H619" s="20">
        <f>SUMIFS(PAGO!N:N,PAGO!G:G,B619)</f>
        <v>0</v>
      </c>
      <c r="J619" s="20">
        <f>SUMIFS('NIT 800'!N:N,'NIT 800'!G:G,B619)</f>
        <v>0</v>
      </c>
      <c r="K619" s="20">
        <f t="shared" si="178"/>
        <v>-1161206</v>
      </c>
      <c r="M619" s="20">
        <f t="shared" si="179"/>
        <v>0</v>
      </c>
    </row>
    <row r="620" spans="1:13" x14ac:dyDescent="0.25">
      <c r="A620" s="9">
        <v>892115009</v>
      </c>
      <c r="B620" s="1" t="s">
        <v>398</v>
      </c>
      <c r="C620" s="4">
        <v>71300</v>
      </c>
      <c r="D620" s="7">
        <v>42427.757866585598</v>
      </c>
      <c r="E620" s="9" t="s">
        <v>1676</v>
      </c>
      <c r="F620" s="20">
        <f>SUMIFS(COOSALUD!N:N,COOSALUD!G:G,B620)</f>
        <v>0</v>
      </c>
      <c r="G620" s="20">
        <f>SUMIFS(GLOSA!N:N,GLOSA!G:G,B620)</f>
        <v>0</v>
      </c>
      <c r="H620" s="20">
        <f>SUMIFS(PAGO!N:N,PAGO!G:G,B620)</f>
        <v>0</v>
      </c>
      <c r="J620" s="20">
        <f>SUMIFS('NIT 800'!N:N,'NIT 800'!G:G,B620)</f>
        <v>0</v>
      </c>
      <c r="K620" s="20">
        <f t="shared" si="178"/>
        <v>-71300</v>
      </c>
      <c r="M620" s="20">
        <f t="shared" si="179"/>
        <v>0</v>
      </c>
    </row>
    <row r="621" spans="1:13" x14ac:dyDescent="0.25">
      <c r="A621" s="9">
        <v>892115009</v>
      </c>
      <c r="B621" s="1" t="s">
        <v>399</v>
      </c>
      <c r="C621" s="4">
        <v>1025300</v>
      </c>
      <c r="D621" s="7">
        <v>42429.687717245397</v>
      </c>
      <c r="E621" s="9" t="s">
        <v>1676</v>
      </c>
      <c r="F621" s="20">
        <f>SUMIFS(COOSALUD!N:N,COOSALUD!G:G,B621)</f>
        <v>0</v>
      </c>
      <c r="G621" s="20">
        <f>SUMIFS(GLOSA!N:N,GLOSA!G:G,B621)</f>
        <v>0</v>
      </c>
      <c r="H621" s="20">
        <f>SUMIFS(PAGO!N:N,PAGO!G:G,B621)</f>
        <v>0</v>
      </c>
      <c r="J621" s="20">
        <f>SUMIFS('NIT 800'!N:N,'NIT 800'!G:G,B621)</f>
        <v>0</v>
      </c>
      <c r="K621" s="20">
        <f t="shared" si="178"/>
        <v>-1025300</v>
      </c>
      <c r="M621" s="20">
        <f t="shared" si="179"/>
        <v>0</v>
      </c>
    </row>
    <row r="622" spans="1:13" x14ac:dyDescent="0.25">
      <c r="A622" s="9">
        <v>892115009</v>
      </c>
      <c r="B622" s="1" t="s">
        <v>400</v>
      </c>
      <c r="C622" s="4">
        <v>1763397</v>
      </c>
      <c r="D622" s="7">
        <v>42406.519962118102</v>
      </c>
      <c r="E622" s="9" t="s">
        <v>1676</v>
      </c>
      <c r="F622" s="20">
        <f>SUMIFS(COOSALUD!N:N,COOSALUD!G:G,B622)</f>
        <v>0</v>
      </c>
      <c r="G622" s="20">
        <f>SUMIFS(GLOSA!N:N,GLOSA!G:G,B622)</f>
        <v>0</v>
      </c>
      <c r="H622" s="20">
        <f>SUMIFS(PAGO!N:N,PAGO!G:G,B622)</f>
        <v>0</v>
      </c>
      <c r="J622" s="20">
        <f>SUMIFS('NIT 800'!N:N,'NIT 800'!G:G,B622)</f>
        <v>0</v>
      </c>
      <c r="K622" s="20">
        <f t="shared" si="178"/>
        <v>-1763397</v>
      </c>
      <c r="M622" s="20">
        <f t="shared" si="179"/>
        <v>0</v>
      </c>
    </row>
    <row r="623" spans="1:13" x14ac:dyDescent="0.25">
      <c r="A623" s="9">
        <v>892115009</v>
      </c>
      <c r="B623" s="1" t="s">
        <v>401</v>
      </c>
      <c r="C623" s="4">
        <v>1286593</v>
      </c>
      <c r="D623" s="7">
        <v>42415.445951469897</v>
      </c>
      <c r="E623" s="9" t="s">
        <v>1676</v>
      </c>
      <c r="F623" s="20">
        <f>SUMIFS(COOSALUD!N:N,COOSALUD!G:G,B623)</f>
        <v>0</v>
      </c>
      <c r="G623" s="20">
        <f>SUMIFS(GLOSA!N:N,GLOSA!G:G,B623)</f>
        <v>0</v>
      </c>
      <c r="H623" s="20">
        <f>SUMIFS(PAGO!N:N,PAGO!G:G,B623)</f>
        <v>0</v>
      </c>
      <c r="J623" s="20">
        <f>SUMIFS('NIT 800'!N:N,'NIT 800'!G:G,B623)</f>
        <v>0</v>
      </c>
      <c r="K623" s="20">
        <f t="shared" si="178"/>
        <v>-1286593</v>
      </c>
      <c r="M623" s="20">
        <f t="shared" si="179"/>
        <v>0</v>
      </c>
    </row>
    <row r="624" spans="1:13" x14ac:dyDescent="0.25">
      <c r="A624" s="9">
        <v>892115009</v>
      </c>
      <c r="B624" s="1" t="s">
        <v>402</v>
      </c>
      <c r="C624" s="4">
        <v>35800</v>
      </c>
      <c r="D624" s="7">
        <v>42431.293016469899</v>
      </c>
      <c r="E624" s="9" t="s">
        <v>1676</v>
      </c>
      <c r="F624" s="20">
        <f>SUMIFS(COOSALUD!N:N,COOSALUD!G:G,B624)</f>
        <v>0</v>
      </c>
      <c r="G624" s="20">
        <f>SUMIFS(GLOSA!N:N,GLOSA!G:G,B624)</f>
        <v>0</v>
      </c>
      <c r="H624" s="20">
        <f>SUMIFS(PAGO!N:N,PAGO!G:G,B624)</f>
        <v>0</v>
      </c>
      <c r="J624" s="20">
        <f>SUMIFS('NIT 800'!N:N,'NIT 800'!G:G,B624)</f>
        <v>0</v>
      </c>
      <c r="K624" s="20">
        <f t="shared" si="178"/>
        <v>-35800</v>
      </c>
      <c r="M624" s="20">
        <f t="shared" si="179"/>
        <v>0</v>
      </c>
    </row>
    <row r="625" spans="1:13" x14ac:dyDescent="0.25">
      <c r="A625" s="9">
        <v>892115009</v>
      </c>
      <c r="B625" s="1" t="s">
        <v>403</v>
      </c>
      <c r="C625" s="4">
        <v>35800</v>
      </c>
      <c r="D625" s="7">
        <v>42445.309174502298</v>
      </c>
      <c r="E625" s="9" t="s">
        <v>1676</v>
      </c>
      <c r="F625" s="20">
        <f>SUMIFS(COOSALUD!N:N,COOSALUD!G:G,B625)</f>
        <v>0</v>
      </c>
      <c r="G625" s="20">
        <f>SUMIFS(GLOSA!N:N,GLOSA!G:G,B625)</f>
        <v>0</v>
      </c>
      <c r="H625" s="20">
        <f>SUMIFS(PAGO!N:N,PAGO!G:G,B625)</f>
        <v>0</v>
      </c>
      <c r="J625" s="20">
        <f>SUMIFS('NIT 800'!N:N,'NIT 800'!G:G,B625)</f>
        <v>0</v>
      </c>
      <c r="K625" s="20">
        <f t="shared" si="178"/>
        <v>-35800</v>
      </c>
      <c r="M625" s="20">
        <f t="shared" si="179"/>
        <v>0</v>
      </c>
    </row>
    <row r="626" spans="1:13" x14ac:dyDescent="0.25">
      <c r="A626" s="9">
        <v>892115009</v>
      </c>
      <c r="B626" s="1" t="s">
        <v>404</v>
      </c>
      <c r="C626" s="4">
        <v>35800</v>
      </c>
      <c r="D626" s="7">
        <v>42447.291070370396</v>
      </c>
      <c r="E626" s="9" t="s">
        <v>1676</v>
      </c>
      <c r="F626" s="20">
        <f>SUMIFS(COOSALUD!N:N,COOSALUD!G:G,B626)</f>
        <v>0</v>
      </c>
      <c r="G626" s="20">
        <f>SUMIFS(GLOSA!N:N,GLOSA!G:G,B626)</f>
        <v>0</v>
      </c>
      <c r="H626" s="20">
        <f>SUMIFS(PAGO!N:N,PAGO!G:G,B626)</f>
        <v>0</v>
      </c>
      <c r="J626" s="20">
        <f>C626*-1</f>
        <v>-35800</v>
      </c>
      <c r="M626" s="20">
        <f>C626+F626+G626+H626+J626</f>
        <v>0</v>
      </c>
    </row>
    <row r="627" spans="1:13" x14ac:dyDescent="0.25">
      <c r="A627" s="9">
        <v>892115009</v>
      </c>
      <c r="B627" s="1" t="s">
        <v>405</v>
      </c>
      <c r="C627" s="4">
        <v>580872</v>
      </c>
      <c r="D627" s="7">
        <v>42435.680371377297</v>
      </c>
      <c r="E627" s="9" t="s">
        <v>1676</v>
      </c>
      <c r="F627" s="20">
        <f>SUMIFS(COOSALUD!N:N,COOSALUD!G:G,B627)</f>
        <v>0</v>
      </c>
      <c r="G627" s="20">
        <f>SUMIFS(GLOSA!N:N,GLOSA!G:G,B627)</f>
        <v>0</v>
      </c>
      <c r="H627" s="20">
        <f>SUMIFS(PAGO!N:N,PAGO!G:G,B627)</f>
        <v>0</v>
      </c>
      <c r="J627" s="20">
        <f t="shared" ref="J627:J629" si="180">C627*-1</f>
        <v>-580872</v>
      </c>
      <c r="M627" s="20">
        <f t="shared" ref="M627:M629" si="181">C627+F627+G627+H627+J627</f>
        <v>0</v>
      </c>
    </row>
    <row r="628" spans="1:13" x14ac:dyDescent="0.25">
      <c r="A628" s="9">
        <v>892115009</v>
      </c>
      <c r="B628" s="1" t="s">
        <v>406</v>
      </c>
      <c r="C628" s="4">
        <v>1930271</v>
      </c>
      <c r="D628" s="7">
        <v>42441.6253323727</v>
      </c>
      <c r="E628" s="9" t="s">
        <v>1676</v>
      </c>
      <c r="F628" s="20">
        <f>SUMIFS(COOSALUD!N:N,COOSALUD!G:G,B628)</f>
        <v>0</v>
      </c>
      <c r="G628" s="20">
        <f>SUMIFS(GLOSA!N:N,GLOSA!G:G,B628)</f>
        <v>0</v>
      </c>
      <c r="H628" s="20">
        <f>SUMIFS(PAGO!N:N,PAGO!G:G,B628)</f>
        <v>0</v>
      </c>
      <c r="J628" s="20">
        <f t="shared" si="180"/>
        <v>-1930271</v>
      </c>
      <c r="M628" s="20">
        <f t="shared" si="181"/>
        <v>0</v>
      </c>
    </row>
    <row r="629" spans="1:13" x14ac:dyDescent="0.25">
      <c r="A629" s="9">
        <v>892115009</v>
      </c>
      <c r="B629" s="1" t="s">
        <v>407</v>
      </c>
      <c r="C629" s="4">
        <v>236386</v>
      </c>
      <c r="D629" s="7">
        <v>42429.081860034697</v>
      </c>
      <c r="E629" s="9" t="s">
        <v>1676</v>
      </c>
      <c r="F629" s="20">
        <f>SUMIFS(COOSALUD!N:N,COOSALUD!G:G,B629)</f>
        <v>0</v>
      </c>
      <c r="G629" s="20">
        <f>SUMIFS(GLOSA!N:N,GLOSA!G:G,B629)</f>
        <v>0</v>
      </c>
      <c r="H629" s="20">
        <f>SUMIFS(PAGO!N:N,PAGO!G:G,B629)</f>
        <v>0</v>
      </c>
      <c r="J629" s="20">
        <f t="shared" si="180"/>
        <v>-236386</v>
      </c>
      <c r="M629" s="20">
        <f t="shared" si="181"/>
        <v>0</v>
      </c>
    </row>
    <row r="630" spans="1:13" x14ac:dyDescent="0.25">
      <c r="A630" s="9">
        <v>892115009</v>
      </c>
      <c r="B630" s="1" t="s">
        <v>408</v>
      </c>
      <c r="C630" s="4">
        <v>35800</v>
      </c>
      <c r="D630" s="7">
        <v>42433.311348460702</v>
      </c>
      <c r="E630" s="9" t="s">
        <v>1676</v>
      </c>
      <c r="F630" s="20">
        <f>SUMIFS(COOSALUD!N:N,COOSALUD!G:G,B630)</f>
        <v>0</v>
      </c>
      <c r="G630" s="20">
        <f>SUMIFS(GLOSA!N:N,GLOSA!G:G,B630)</f>
        <v>0</v>
      </c>
      <c r="H630" s="20">
        <f>SUMIFS(PAGO!N:N,PAGO!G:G,B630)</f>
        <v>0</v>
      </c>
      <c r="J630" s="20">
        <f>SUMIFS('NIT 800'!N:N,'NIT 800'!G:G,B630)</f>
        <v>0</v>
      </c>
      <c r="K630" s="20">
        <f t="shared" ref="K630:K632" si="182">C630*-1</f>
        <v>-35800</v>
      </c>
      <c r="M630" s="20">
        <f t="shared" ref="M630:M632" si="183">C630+F630+G630+H630+K630</f>
        <v>0</v>
      </c>
    </row>
    <row r="631" spans="1:13" x14ac:dyDescent="0.25">
      <c r="A631" s="9">
        <v>892115009</v>
      </c>
      <c r="B631" s="1" t="s">
        <v>409</v>
      </c>
      <c r="C631" s="4">
        <v>35800</v>
      </c>
      <c r="D631" s="7">
        <v>42457.584955289298</v>
      </c>
      <c r="E631" s="9" t="s">
        <v>1676</v>
      </c>
      <c r="F631" s="20">
        <f>SUMIFS(COOSALUD!N:N,COOSALUD!G:G,B631)</f>
        <v>0</v>
      </c>
      <c r="G631" s="20">
        <f>SUMIFS(GLOSA!N:N,GLOSA!G:G,B631)</f>
        <v>0</v>
      </c>
      <c r="H631" s="20">
        <f>SUMIFS(PAGO!N:N,PAGO!G:G,B631)</f>
        <v>0</v>
      </c>
      <c r="J631" s="20">
        <f>SUMIFS('NIT 800'!N:N,'NIT 800'!G:G,B631)</f>
        <v>0</v>
      </c>
      <c r="K631" s="20">
        <f t="shared" si="182"/>
        <v>-35800</v>
      </c>
      <c r="M631" s="20">
        <f t="shared" si="183"/>
        <v>0</v>
      </c>
    </row>
    <row r="632" spans="1:13" x14ac:dyDescent="0.25">
      <c r="A632" s="9">
        <v>892115009</v>
      </c>
      <c r="B632" s="1" t="s">
        <v>410</v>
      </c>
      <c r="C632" s="4">
        <v>35800</v>
      </c>
      <c r="D632" s="7">
        <v>42459.577564814797</v>
      </c>
      <c r="E632" s="9" t="s">
        <v>1676</v>
      </c>
      <c r="F632" s="20">
        <f>SUMIFS(COOSALUD!N:N,COOSALUD!G:G,B632)</f>
        <v>0</v>
      </c>
      <c r="G632" s="20">
        <f>SUMIFS(GLOSA!N:N,GLOSA!G:G,B632)</f>
        <v>0</v>
      </c>
      <c r="H632" s="20">
        <f>SUMIFS(PAGO!N:N,PAGO!G:G,B632)</f>
        <v>0</v>
      </c>
      <c r="J632" s="20">
        <f>SUMIFS('NIT 800'!N:N,'NIT 800'!G:G,B632)</f>
        <v>0</v>
      </c>
      <c r="K632" s="20">
        <f t="shared" si="182"/>
        <v>-35800</v>
      </c>
      <c r="M632" s="20">
        <f t="shared" si="183"/>
        <v>0</v>
      </c>
    </row>
    <row r="633" spans="1:13" x14ac:dyDescent="0.25">
      <c r="A633" s="9">
        <v>892115009</v>
      </c>
      <c r="B633" s="1" t="s">
        <v>411</v>
      </c>
      <c r="C633" s="4">
        <v>35800</v>
      </c>
      <c r="D633" s="7">
        <v>42459.5568768866</v>
      </c>
      <c r="E633" s="9" t="s">
        <v>1676</v>
      </c>
      <c r="F633" s="20">
        <f>SUMIFS(COOSALUD!N:N,COOSALUD!G:G,B633)</f>
        <v>0</v>
      </c>
      <c r="G633" s="20">
        <f>SUMIFS(GLOSA!N:N,GLOSA!G:G,B633)</f>
        <v>0</v>
      </c>
      <c r="H633" s="20">
        <f>SUMIFS(PAGO!N:N,PAGO!G:G,B633)</f>
        <v>0</v>
      </c>
      <c r="J633" s="20">
        <f t="shared" ref="J633:J642" si="184">C633*-1</f>
        <v>-35800</v>
      </c>
      <c r="M633" s="20">
        <f t="shared" ref="M633:M642" si="185">C633+F633+G633+H633+J633</f>
        <v>0</v>
      </c>
    </row>
    <row r="634" spans="1:13" x14ac:dyDescent="0.25">
      <c r="A634" s="9">
        <v>892115009</v>
      </c>
      <c r="B634" s="1" t="s">
        <v>412</v>
      </c>
      <c r="C634" s="4">
        <v>831750</v>
      </c>
      <c r="D634" s="7">
        <v>42439.350459340298</v>
      </c>
      <c r="E634" s="9" t="s">
        <v>1676</v>
      </c>
      <c r="F634" s="20">
        <f>SUMIFS(COOSALUD!N:N,COOSALUD!G:G,B634)</f>
        <v>0</v>
      </c>
      <c r="G634" s="20">
        <f>SUMIFS(GLOSA!N:N,GLOSA!G:G,B634)</f>
        <v>0</v>
      </c>
      <c r="H634" s="20">
        <f>SUMIFS(PAGO!N:N,PAGO!G:G,B634)</f>
        <v>0</v>
      </c>
      <c r="J634" s="20">
        <f t="shared" si="184"/>
        <v>-831750</v>
      </c>
      <c r="M634" s="20">
        <f t="shared" si="185"/>
        <v>0</v>
      </c>
    </row>
    <row r="635" spans="1:13" x14ac:dyDescent="0.25">
      <c r="A635" s="9">
        <v>892115009</v>
      </c>
      <c r="B635" s="1" t="s">
        <v>413</v>
      </c>
      <c r="C635" s="4">
        <v>1252128</v>
      </c>
      <c r="D635" s="7">
        <v>42444.358287349503</v>
      </c>
      <c r="E635" s="9" t="s">
        <v>1676</v>
      </c>
      <c r="F635" s="20">
        <f>SUMIFS(COOSALUD!N:N,COOSALUD!G:G,B635)</f>
        <v>0</v>
      </c>
      <c r="G635" s="20">
        <f>SUMIFS(GLOSA!N:N,GLOSA!G:G,B635)</f>
        <v>0</v>
      </c>
      <c r="H635" s="20">
        <f>SUMIFS(PAGO!N:N,PAGO!G:G,B635)</f>
        <v>0</v>
      </c>
      <c r="J635" s="20">
        <f t="shared" si="184"/>
        <v>-1252128</v>
      </c>
      <c r="M635" s="20">
        <f t="shared" si="185"/>
        <v>0</v>
      </c>
    </row>
    <row r="636" spans="1:13" x14ac:dyDescent="0.25">
      <c r="A636" s="9">
        <v>892115009</v>
      </c>
      <c r="B636" s="1" t="s">
        <v>414</v>
      </c>
      <c r="C636" s="4">
        <v>1990482</v>
      </c>
      <c r="D636" s="7">
        <v>42444.457924849499</v>
      </c>
      <c r="E636" s="9" t="s">
        <v>1676</v>
      </c>
      <c r="F636" s="20">
        <f>SUMIFS(COOSALUD!N:N,COOSALUD!G:G,B636)</f>
        <v>0</v>
      </c>
      <c r="G636" s="20">
        <f>SUMIFS(GLOSA!N:N,GLOSA!G:G,B636)</f>
        <v>0</v>
      </c>
      <c r="H636" s="20">
        <f>SUMIFS(PAGO!N:N,PAGO!G:G,B636)</f>
        <v>0</v>
      </c>
      <c r="J636" s="20">
        <f t="shared" si="184"/>
        <v>-1990482</v>
      </c>
      <c r="M636" s="20">
        <f t="shared" si="185"/>
        <v>0</v>
      </c>
    </row>
    <row r="637" spans="1:13" x14ac:dyDescent="0.25">
      <c r="A637" s="9">
        <v>892115009</v>
      </c>
      <c r="B637" s="1" t="s">
        <v>415</v>
      </c>
      <c r="C637" s="4">
        <v>3511704</v>
      </c>
      <c r="D637" s="7">
        <v>42452.896243900497</v>
      </c>
      <c r="E637" s="9" t="s">
        <v>1676</v>
      </c>
      <c r="F637" s="20">
        <f>SUMIFS(COOSALUD!N:N,COOSALUD!G:G,B637)</f>
        <v>0</v>
      </c>
      <c r="G637" s="20">
        <f>SUMIFS(GLOSA!N:N,GLOSA!G:G,B637)</f>
        <v>0</v>
      </c>
      <c r="H637" s="20">
        <f>SUMIFS(PAGO!N:N,PAGO!G:G,B637)</f>
        <v>0</v>
      </c>
      <c r="J637" s="20">
        <f t="shared" si="184"/>
        <v>-3511704</v>
      </c>
      <c r="M637" s="20">
        <f t="shared" si="185"/>
        <v>0</v>
      </c>
    </row>
    <row r="638" spans="1:13" x14ac:dyDescent="0.25">
      <c r="A638" s="9">
        <v>892115009</v>
      </c>
      <c r="B638" s="1" t="s">
        <v>416</v>
      </c>
      <c r="C638" s="4">
        <v>1016684</v>
      </c>
      <c r="D638" s="7">
        <v>42457.757755520797</v>
      </c>
      <c r="E638" s="9" t="s">
        <v>1676</v>
      </c>
      <c r="F638" s="20">
        <f>SUMIFS(COOSALUD!N:N,COOSALUD!G:G,B638)</f>
        <v>0</v>
      </c>
      <c r="G638" s="20">
        <f>SUMIFS(GLOSA!N:N,GLOSA!G:G,B638)</f>
        <v>0</v>
      </c>
      <c r="H638" s="20">
        <f>SUMIFS(PAGO!N:N,PAGO!G:G,B638)</f>
        <v>0</v>
      </c>
      <c r="J638" s="20">
        <f t="shared" si="184"/>
        <v>-1016684</v>
      </c>
      <c r="M638" s="20">
        <f t="shared" si="185"/>
        <v>0</v>
      </c>
    </row>
    <row r="639" spans="1:13" x14ac:dyDescent="0.25">
      <c r="A639" s="9">
        <v>892115009</v>
      </c>
      <c r="B639" s="1" t="s">
        <v>417</v>
      </c>
      <c r="C639" s="4">
        <v>944608</v>
      </c>
      <c r="D639" s="7">
        <v>42461.782718865703</v>
      </c>
      <c r="E639" s="9" t="s">
        <v>1676</v>
      </c>
      <c r="F639" s="20">
        <f>SUMIFS(COOSALUD!N:N,COOSALUD!G:G,B639)</f>
        <v>0</v>
      </c>
      <c r="G639" s="20">
        <f>SUMIFS(GLOSA!N:N,GLOSA!G:G,B639)</f>
        <v>0</v>
      </c>
      <c r="H639" s="20">
        <f>SUMIFS(PAGO!N:N,PAGO!G:G,B639)</f>
        <v>0</v>
      </c>
      <c r="J639" s="20">
        <f t="shared" si="184"/>
        <v>-944608</v>
      </c>
      <c r="M639" s="20">
        <f t="shared" si="185"/>
        <v>0</v>
      </c>
    </row>
    <row r="640" spans="1:13" x14ac:dyDescent="0.25">
      <c r="A640" s="9">
        <v>892115009</v>
      </c>
      <c r="B640" s="1" t="s">
        <v>418</v>
      </c>
      <c r="C640" s="4">
        <v>1352162</v>
      </c>
      <c r="D640" s="7">
        <v>42465.818962928199</v>
      </c>
      <c r="E640" s="9" t="s">
        <v>1676</v>
      </c>
      <c r="F640" s="20">
        <f>SUMIFS(COOSALUD!N:N,COOSALUD!G:G,B640)</f>
        <v>0</v>
      </c>
      <c r="G640" s="20">
        <f>SUMIFS(GLOSA!N:N,GLOSA!G:G,B640)</f>
        <v>0</v>
      </c>
      <c r="H640" s="20">
        <f>SUMIFS(PAGO!N:N,PAGO!G:G,B640)</f>
        <v>0</v>
      </c>
      <c r="J640" s="20">
        <f t="shared" si="184"/>
        <v>-1352162</v>
      </c>
      <c r="M640" s="20">
        <f t="shared" si="185"/>
        <v>0</v>
      </c>
    </row>
    <row r="641" spans="1:13" x14ac:dyDescent="0.25">
      <c r="A641" s="9">
        <v>892115009</v>
      </c>
      <c r="B641" s="1" t="s">
        <v>419</v>
      </c>
      <c r="C641" s="4">
        <v>155088</v>
      </c>
      <c r="D641" s="7">
        <v>42416.484737963001</v>
      </c>
      <c r="E641" s="9" t="s">
        <v>1676</v>
      </c>
      <c r="F641" s="20">
        <f>SUMIFS(COOSALUD!N:N,COOSALUD!G:G,B641)</f>
        <v>0</v>
      </c>
      <c r="G641" s="20">
        <f>SUMIFS(GLOSA!N:N,GLOSA!G:G,B641)</f>
        <v>0</v>
      </c>
      <c r="H641" s="20">
        <f>SUMIFS(PAGO!N:N,PAGO!G:G,B641)</f>
        <v>0</v>
      </c>
      <c r="J641" s="20">
        <f t="shared" si="184"/>
        <v>-155088</v>
      </c>
      <c r="M641" s="20">
        <f t="shared" si="185"/>
        <v>0</v>
      </c>
    </row>
    <row r="642" spans="1:13" x14ac:dyDescent="0.25">
      <c r="A642" s="9">
        <v>892115009</v>
      </c>
      <c r="B642" s="1" t="s">
        <v>420</v>
      </c>
      <c r="C642" s="4">
        <v>135674</v>
      </c>
      <c r="D642" s="7">
        <v>42439.236760879598</v>
      </c>
      <c r="E642" s="9" t="s">
        <v>1676</v>
      </c>
      <c r="F642" s="20">
        <f>SUMIFS(COOSALUD!N:N,COOSALUD!G:G,B642)</f>
        <v>0</v>
      </c>
      <c r="G642" s="20">
        <f>SUMIFS(GLOSA!N:N,GLOSA!G:G,B642)</f>
        <v>0</v>
      </c>
      <c r="H642" s="20">
        <f>SUMIFS(PAGO!N:N,PAGO!G:G,B642)</f>
        <v>0</v>
      </c>
      <c r="J642" s="20">
        <f t="shared" si="184"/>
        <v>-135674</v>
      </c>
      <c r="M642" s="20">
        <f t="shared" si="185"/>
        <v>0</v>
      </c>
    </row>
    <row r="643" spans="1:13" x14ac:dyDescent="0.25">
      <c r="A643" s="9">
        <v>892115009</v>
      </c>
      <c r="B643" s="1" t="s">
        <v>421</v>
      </c>
      <c r="C643" s="4">
        <v>76512</v>
      </c>
      <c r="D643" s="7">
        <v>42440.329724270799</v>
      </c>
      <c r="E643" s="9" t="s">
        <v>1676</v>
      </c>
      <c r="F643" s="20">
        <f>SUMIFS(COOSALUD!N:N,COOSALUD!G:G,B643)</f>
        <v>0</v>
      </c>
      <c r="G643" s="20">
        <f>SUMIFS(GLOSA!N:N,GLOSA!G:G,B643)</f>
        <v>0</v>
      </c>
      <c r="H643" s="20">
        <f>SUMIFS(PAGO!N:N,PAGO!G:G,B643)</f>
        <v>0</v>
      </c>
      <c r="J643" s="20">
        <f>SUMIFS('NIT 800'!N:N,'NIT 800'!G:G,B643)</f>
        <v>0</v>
      </c>
      <c r="K643" s="20">
        <f>C643*-1</f>
        <v>-76512</v>
      </c>
      <c r="M643" s="20">
        <f>C643+F643+G643+H643+K643</f>
        <v>0</v>
      </c>
    </row>
    <row r="644" spans="1:13" x14ac:dyDescent="0.25">
      <c r="A644" s="9">
        <v>892115009</v>
      </c>
      <c r="B644" s="1" t="s">
        <v>422</v>
      </c>
      <c r="C644" s="4">
        <v>1802704</v>
      </c>
      <c r="D644" s="7">
        <v>42441.6756874653</v>
      </c>
      <c r="E644" s="9" t="s">
        <v>1676</v>
      </c>
      <c r="F644" s="20">
        <f>SUMIFS(COOSALUD!N:N,COOSALUD!G:G,B644)</f>
        <v>0</v>
      </c>
      <c r="G644" s="20">
        <f>SUMIFS(GLOSA!N:N,GLOSA!G:G,B644)</f>
        <v>0</v>
      </c>
      <c r="H644" s="20">
        <f>SUMIFS(PAGO!N:N,PAGO!G:G,B644)</f>
        <v>0</v>
      </c>
      <c r="J644" s="20">
        <f>C644*-1</f>
        <v>-1802704</v>
      </c>
      <c r="M644" s="20">
        <f>C644+F644+G644+H644+J644</f>
        <v>0</v>
      </c>
    </row>
    <row r="645" spans="1:13" x14ac:dyDescent="0.25">
      <c r="A645" s="9">
        <v>892115009</v>
      </c>
      <c r="B645" s="1" t="s">
        <v>423</v>
      </c>
      <c r="C645" s="4">
        <v>1230735</v>
      </c>
      <c r="D645" s="7">
        <v>42449.468935300902</v>
      </c>
      <c r="E645" s="9" t="s">
        <v>1676</v>
      </c>
      <c r="F645" s="20">
        <f>SUMIFS(COOSALUD!N:N,COOSALUD!G:G,B645)</f>
        <v>0</v>
      </c>
      <c r="G645" s="20">
        <f>SUMIFS(GLOSA!N:N,GLOSA!G:G,B645)</f>
        <v>0</v>
      </c>
      <c r="H645" s="20">
        <f>SUMIFS(PAGO!N:N,PAGO!G:G,B645)</f>
        <v>0</v>
      </c>
      <c r="J645" s="20">
        <f>SUMIFS('NIT 800'!N:N,'NIT 800'!G:G,B645)</f>
        <v>0</v>
      </c>
      <c r="K645" s="20">
        <f>C645*-1</f>
        <v>-1230735</v>
      </c>
      <c r="M645" s="20">
        <f>C645+F645+G645+H645+K645</f>
        <v>0</v>
      </c>
    </row>
    <row r="646" spans="1:13" x14ac:dyDescent="0.25">
      <c r="A646" s="9">
        <v>892115009</v>
      </c>
      <c r="B646" s="1" t="s">
        <v>424</v>
      </c>
      <c r="C646" s="4">
        <v>1228650</v>
      </c>
      <c r="D646" s="7">
        <v>42449.486365312499</v>
      </c>
      <c r="E646" s="9" t="s">
        <v>1676</v>
      </c>
      <c r="F646" s="20">
        <f>SUMIFS(COOSALUD!N:N,COOSALUD!G:G,B646)</f>
        <v>0</v>
      </c>
      <c r="G646" s="20">
        <f>SUMIFS(GLOSA!N:N,GLOSA!G:G,B646)</f>
        <v>0</v>
      </c>
      <c r="H646" s="20">
        <f>SUMIFS(PAGO!N:N,PAGO!G:G,B646)</f>
        <v>0</v>
      </c>
      <c r="J646" s="20">
        <f t="shared" ref="J646:J647" si="186">C646*-1</f>
        <v>-1228650</v>
      </c>
      <c r="M646" s="20">
        <f t="shared" ref="M646:M647" si="187">C646+F646+G646+H646+J646</f>
        <v>0</v>
      </c>
    </row>
    <row r="647" spans="1:13" x14ac:dyDescent="0.25">
      <c r="A647" s="9">
        <v>892115009</v>
      </c>
      <c r="B647" s="1" t="s">
        <v>425</v>
      </c>
      <c r="C647" s="4">
        <v>1160198</v>
      </c>
      <c r="D647" s="7">
        <v>42439.360909374998</v>
      </c>
      <c r="E647" s="9" t="s">
        <v>1676</v>
      </c>
      <c r="F647" s="20">
        <f>SUMIFS(COOSALUD!N:N,COOSALUD!G:G,B647)</f>
        <v>0</v>
      </c>
      <c r="G647" s="20">
        <f>SUMIFS(GLOSA!N:N,GLOSA!G:G,B647)</f>
        <v>0</v>
      </c>
      <c r="H647" s="20">
        <f>SUMIFS(PAGO!N:N,PAGO!G:G,B647)</f>
        <v>0</v>
      </c>
      <c r="J647" s="20">
        <f t="shared" si="186"/>
        <v>-1160198</v>
      </c>
      <c r="M647" s="20">
        <f t="shared" si="187"/>
        <v>0</v>
      </c>
    </row>
    <row r="648" spans="1:13" x14ac:dyDescent="0.25">
      <c r="A648" s="9">
        <v>892115009</v>
      </c>
      <c r="B648" s="1" t="s">
        <v>426</v>
      </c>
      <c r="C648" s="4">
        <v>259451</v>
      </c>
      <c r="D648" s="7">
        <v>42439.367599536999</v>
      </c>
      <c r="E648" s="9" t="s">
        <v>1676</v>
      </c>
      <c r="F648" s="20">
        <f>SUMIFS(COOSALUD!N:N,COOSALUD!G:G,B648)</f>
        <v>0</v>
      </c>
      <c r="G648" s="20">
        <f>SUMIFS(GLOSA!N:N,GLOSA!G:G,B648)</f>
        <v>0</v>
      </c>
      <c r="H648" s="20">
        <f>SUMIFS(PAGO!N:N,PAGO!G:G,B648)</f>
        <v>0</v>
      </c>
      <c r="J648" s="20">
        <f>SUMIFS('NIT 800'!N:N,'NIT 800'!G:G,B648)</f>
        <v>0</v>
      </c>
      <c r="K648" s="20">
        <f t="shared" ref="K648:K663" si="188">C648*-1</f>
        <v>-259451</v>
      </c>
      <c r="M648" s="20">
        <f t="shared" ref="M648:M663" si="189">C648+F648+G648+H648+K648</f>
        <v>0</v>
      </c>
    </row>
    <row r="649" spans="1:13" x14ac:dyDescent="0.25">
      <c r="A649" s="9">
        <v>892115009</v>
      </c>
      <c r="B649" s="1" t="s">
        <v>427</v>
      </c>
      <c r="C649" s="4">
        <v>130658</v>
      </c>
      <c r="D649" s="7">
        <v>42459.958573032403</v>
      </c>
      <c r="E649" s="9" t="s">
        <v>1676</v>
      </c>
      <c r="F649" s="20">
        <f>SUMIFS(COOSALUD!N:N,COOSALUD!G:G,B649)</f>
        <v>0</v>
      </c>
      <c r="G649" s="20">
        <f>SUMIFS(GLOSA!N:N,GLOSA!G:G,B649)</f>
        <v>0</v>
      </c>
      <c r="H649" s="20">
        <f>SUMIFS(PAGO!N:N,PAGO!G:G,B649)</f>
        <v>0</v>
      </c>
      <c r="J649" s="20">
        <f>SUMIFS('NIT 800'!N:N,'NIT 800'!G:G,B649)</f>
        <v>0</v>
      </c>
      <c r="K649" s="20">
        <f t="shared" si="188"/>
        <v>-130658</v>
      </c>
      <c r="M649" s="20">
        <f t="shared" si="189"/>
        <v>0</v>
      </c>
    </row>
    <row r="650" spans="1:13" x14ac:dyDescent="0.25">
      <c r="A650" s="9">
        <v>892115009</v>
      </c>
      <c r="B650" s="1" t="s">
        <v>428</v>
      </c>
      <c r="C650" s="4">
        <v>1209971</v>
      </c>
      <c r="D650" s="7">
        <v>42460.6260805208</v>
      </c>
      <c r="E650" s="9" t="s">
        <v>1676</v>
      </c>
      <c r="F650" s="20">
        <f>SUMIFS(COOSALUD!N:N,COOSALUD!G:G,B650)</f>
        <v>0</v>
      </c>
      <c r="G650" s="20">
        <f>SUMIFS(GLOSA!N:N,GLOSA!G:G,B650)</f>
        <v>0</v>
      </c>
      <c r="H650" s="20">
        <f>SUMIFS(PAGO!N:N,PAGO!G:G,B650)</f>
        <v>0</v>
      </c>
      <c r="J650" s="20">
        <f>SUMIFS('NIT 800'!N:N,'NIT 800'!G:G,B650)</f>
        <v>0</v>
      </c>
      <c r="K650" s="20">
        <f t="shared" si="188"/>
        <v>-1209971</v>
      </c>
      <c r="M650" s="20">
        <f t="shared" si="189"/>
        <v>0</v>
      </c>
    </row>
    <row r="651" spans="1:13" x14ac:dyDescent="0.25">
      <c r="A651" s="9">
        <v>892115009</v>
      </c>
      <c r="B651" s="1" t="s">
        <v>429</v>
      </c>
      <c r="C651" s="4">
        <v>1217473</v>
      </c>
      <c r="D651" s="7">
        <v>42443.590435300903</v>
      </c>
      <c r="E651" s="9" t="s">
        <v>1676</v>
      </c>
      <c r="F651" s="20">
        <f>SUMIFS(COOSALUD!N:N,COOSALUD!G:G,B651)</f>
        <v>0</v>
      </c>
      <c r="G651" s="20">
        <f>SUMIFS(GLOSA!N:N,GLOSA!G:G,B651)</f>
        <v>0</v>
      </c>
      <c r="H651" s="20">
        <f>SUMIFS(PAGO!N:N,PAGO!G:G,B651)</f>
        <v>0</v>
      </c>
      <c r="J651" s="20">
        <f>SUMIFS('NIT 800'!N:N,'NIT 800'!G:G,B651)</f>
        <v>0</v>
      </c>
      <c r="K651" s="20">
        <f t="shared" si="188"/>
        <v>-1217473</v>
      </c>
      <c r="M651" s="20">
        <f t="shared" si="189"/>
        <v>0</v>
      </c>
    </row>
    <row r="652" spans="1:13" x14ac:dyDescent="0.25">
      <c r="A652" s="9">
        <v>892115009</v>
      </c>
      <c r="B652" s="1" t="s">
        <v>430</v>
      </c>
      <c r="C652" s="4">
        <v>35800</v>
      </c>
      <c r="D652" s="7">
        <v>42471.540529976897</v>
      </c>
      <c r="E652" s="9" t="s">
        <v>1676</v>
      </c>
      <c r="F652" s="20">
        <f>SUMIFS(COOSALUD!N:N,COOSALUD!G:G,B652)</f>
        <v>0</v>
      </c>
      <c r="G652" s="20">
        <f>SUMIFS(GLOSA!N:N,GLOSA!G:G,B652)</f>
        <v>0</v>
      </c>
      <c r="H652" s="20">
        <f>SUMIFS(PAGO!N:N,PAGO!G:G,B652)</f>
        <v>0</v>
      </c>
      <c r="J652" s="20">
        <f>SUMIFS('NIT 800'!N:N,'NIT 800'!G:G,B652)</f>
        <v>0</v>
      </c>
      <c r="K652" s="20">
        <f t="shared" si="188"/>
        <v>-35800</v>
      </c>
      <c r="M652" s="20">
        <f t="shared" si="189"/>
        <v>0</v>
      </c>
    </row>
    <row r="653" spans="1:13" x14ac:dyDescent="0.25">
      <c r="A653" s="9">
        <v>892115009</v>
      </c>
      <c r="B653" s="1" t="s">
        <v>431</v>
      </c>
      <c r="C653" s="4">
        <v>35800</v>
      </c>
      <c r="D653" s="7">
        <v>42473.561502349497</v>
      </c>
      <c r="E653" s="9" t="s">
        <v>1676</v>
      </c>
      <c r="F653" s="20">
        <f>SUMIFS(COOSALUD!N:N,COOSALUD!G:G,B653)</f>
        <v>0</v>
      </c>
      <c r="G653" s="20">
        <f>SUMIFS(GLOSA!N:N,GLOSA!G:G,B653)</f>
        <v>0</v>
      </c>
      <c r="H653" s="20">
        <f>SUMIFS(PAGO!N:N,PAGO!G:G,B653)</f>
        <v>0</v>
      </c>
      <c r="J653" s="20">
        <f>SUMIFS('NIT 800'!N:N,'NIT 800'!G:G,B653)</f>
        <v>0</v>
      </c>
      <c r="K653" s="20">
        <f t="shared" si="188"/>
        <v>-35800</v>
      </c>
      <c r="M653" s="20">
        <f t="shared" si="189"/>
        <v>0</v>
      </c>
    </row>
    <row r="654" spans="1:13" x14ac:dyDescent="0.25">
      <c r="A654" s="9">
        <v>892115009</v>
      </c>
      <c r="B654" s="1" t="s">
        <v>432</v>
      </c>
      <c r="C654" s="4">
        <v>35800</v>
      </c>
      <c r="D654" s="7">
        <v>42480.5456877662</v>
      </c>
      <c r="E654" s="9" t="s">
        <v>1676</v>
      </c>
      <c r="F654" s="20">
        <f>SUMIFS(COOSALUD!N:N,COOSALUD!G:G,B654)</f>
        <v>0</v>
      </c>
      <c r="G654" s="20">
        <f>SUMIFS(GLOSA!N:N,GLOSA!G:G,B654)</f>
        <v>0</v>
      </c>
      <c r="H654" s="20">
        <f>SUMIFS(PAGO!N:N,PAGO!G:G,B654)</f>
        <v>0</v>
      </c>
      <c r="J654" s="20">
        <f>SUMIFS('NIT 800'!N:N,'NIT 800'!G:G,B654)</f>
        <v>0</v>
      </c>
      <c r="K654" s="20">
        <f t="shared" si="188"/>
        <v>-35800</v>
      </c>
      <c r="M654" s="20">
        <f t="shared" si="189"/>
        <v>0</v>
      </c>
    </row>
    <row r="655" spans="1:13" x14ac:dyDescent="0.25">
      <c r="A655" s="9">
        <v>892115009</v>
      </c>
      <c r="B655" s="1" t="s">
        <v>433</v>
      </c>
      <c r="C655" s="4">
        <v>147000</v>
      </c>
      <c r="D655" s="7">
        <v>42488.352861886597</v>
      </c>
      <c r="E655" s="9" t="s">
        <v>1676</v>
      </c>
      <c r="F655" s="20">
        <f>SUMIFS(COOSALUD!N:N,COOSALUD!G:G,B655)</f>
        <v>0</v>
      </c>
      <c r="G655" s="20">
        <f>SUMIFS(GLOSA!N:N,GLOSA!G:G,B655)</f>
        <v>0</v>
      </c>
      <c r="H655" s="20">
        <f>SUMIFS(PAGO!N:N,PAGO!G:G,B655)</f>
        <v>0</v>
      </c>
      <c r="J655" s="20">
        <f>SUMIFS('NIT 800'!N:N,'NIT 800'!G:G,B655)</f>
        <v>0</v>
      </c>
      <c r="K655" s="20">
        <f t="shared" si="188"/>
        <v>-147000</v>
      </c>
      <c r="M655" s="20">
        <f t="shared" si="189"/>
        <v>0</v>
      </c>
    </row>
    <row r="656" spans="1:13" x14ac:dyDescent="0.25">
      <c r="A656" s="9">
        <v>892115009</v>
      </c>
      <c r="B656" s="1" t="s">
        <v>434</v>
      </c>
      <c r="C656" s="4">
        <v>35800</v>
      </c>
      <c r="D656" s="7">
        <v>42489.291255057899</v>
      </c>
      <c r="E656" s="9" t="s">
        <v>1676</v>
      </c>
      <c r="F656" s="20">
        <f>SUMIFS(COOSALUD!N:N,COOSALUD!G:G,B656)</f>
        <v>0</v>
      </c>
      <c r="G656" s="20">
        <f>SUMIFS(GLOSA!N:N,GLOSA!G:G,B656)</f>
        <v>0</v>
      </c>
      <c r="H656" s="20">
        <f>SUMIFS(PAGO!N:N,PAGO!G:G,B656)</f>
        <v>0</v>
      </c>
      <c r="J656" s="20">
        <f>SUMIFS('NIT 800'!N:N,'NIT 800'!G:G,B656)</f>
        <v>0</v>
      </c>
      <c r="K656" s="20">
        <f t="shared" si="188"/>
        <v>-35800</v>
      </c>
      <c r="M656" s="20">
        <f t="shared" si="189"/>
        <v>0</v>
      </c>
    </row>
    <row r="657" spans="1:13" x14ac:dyDescent="0.25">
      <c r="A657" s="9">
        <v>892115009</v>
      </c>
      <c r="B657" s="1" t="s">
        <v>435</v>
      </c>
      <c r="C657" s="4">
        <v>35800</v>
      </c>
      <c r="D657" s="7">
        <v>42464.3810037847</v>
      </c>
      <c r="E657" s="9" t="s">
        <v>1676</v>
      </c>
      <c r="F657" s="20">
        <f>SUMIFS(COOSALUD!N:N,COOSALUD!G:G,B657)</f>
        <v>0</v>
      </c>
      <c r="G657" s="20">
        <f>SUMIFS(GLOSA!N:N,GLOSA!G:G,B657)</f>
        <v>0</v>
      </c>
      <c r="H657" s="20">
        <f>SUMIFS(PAGO!N:N,PAGO!G:G,B657)</f>
        <v>0</v>
      </c>
      <c r="J657" s="20">
        <f>SUMIFS('NIT 800'!N:N,'NIT 800'!G:G,B657)</f>
        <v>0</v>
      </c>
      <c r="K657" s="20">
        <f t="shared" si="188"/>
        <v>-35800</v>
      </c>
      <c r="M657" s="20">
        <f t="shared" si="189"/>
        <v>0</v>
      </c>
    </row>
    <row r="658" spans="1:13" x14ac:dyDescent="0.25">
      <c r="A658" s="9">
        <v>892115009</v>
      </c>
      <c r="B658" s="1" t="s">
        <v>436</v>
      </c>
      <c r="C658" s="4">
        <v>35800</v>
      </c>
      <c r="D658" s="7">
        <v>42473.644984178201</v>
      </c>
      <c r="E658" s="9" t="s">
        <v>1676</v>
      </c>
      <c r="F658" s="20">
        <f>SUMIFS(COOSALUD!N:N,COOSALUD!G:G,B658)</f>
        <v>0</v>
      </c>
      <c r="G658" s="20">
        <f>SUMIFS(GLOSA!N:N,GLOSA!G:G,B658)</f>
        <v>0</v>
      </c>
      <c r="H658" s="20">
        <f>SUMIFS(PAGO!N:N,PAGO!G:G,B658)</f>
        <v>0</v>
      </c>
      <c r="J658" s="20">
        <f>SUMIFS('NIT 800'!N:N,'NIT 800'!G:G,B658)</f>
        <v>0</v>
      </c>
      <c r="K658" s="20">
        <f t="shared" si="188"/>
        <v>-35800</v>
      </c>
      <c r="M658" s="20">
        <f t="shared" si="189"/>
        <v>0</v>
      </c>
    </row>
    <row r="659" spans="1:13" x14ac:dyDescent="0.25">
      <c r="A659" s="9">
        <v>892115009</v>
      </c>
      <c r="B659" s="1" t="s">
        <v>437</v>
      </c>
      <c r="C659" s="4">
        <v>35800</v>
      </c>
      <c r="D659" s="7">
        <v>42481.586273414403</v>
      </c>
      <c r="E659" s="9" t="s">
        <v>1676</v>
      </c>
      <c r="F659" s="20">
        <f>SUMIFS(COOSALUD!N:N,COOSALUD!G:G,B659)</f>
        <v>0</v>
      </c>
      <c r="G659" s="20">
        <f>SUMIFS(GLOSA!N:N,GLOSA!G:G,B659)</f>
        <v>0</v>
      </c>
      <c r="H659" s="20">
        <f>SUMIFS(PAGO!N:N,PAGO!G:G,B659)</f>
        <v>0</v>
      </c>
      <c r="J659" s="20">
        <f>SUMIFS('NIT 800'!N:N,'NIT 800'!G:G,B659)</f>
        <v>0</v>
      </c>
      <c r="K659" s="20">
        <f t="shared" si="188"/>
        <v>-35800</v>
      </c>
      <c r="M659" s="20">
        <f t="shared" si="189"/>
        <v>0</v>
      </c>
    </row>
    <row r="660" spans="1:13" x14ac:dyDescent="0.25">
      <c r="A660" s="9">
        <v>892115009</v>
      </c>
      <c r="B660" s="1" t="s">
        <v>438</v>
      </c>
      <c r="C660" s="4">
        <v>49600</v>
      </c>
      <c r="D660" s="7">
        <v>42485.355829016196</v>
      </c>
      <c r="E660" s="9" t="s">
        <v>1676</v>
      </c>
      <c r="F660" s="20">
        <f>SUMIFS(COOSALUD!N:N,COOSALUD!G:G,B660)</f>
        <v>0</v>
      </c>
      <c r="G660" s="20">
        <f>SUMIFS(GLOSA!N:N,GLOSA!G:G,B660)</f>
        <v>0</v>
      </c>
      <c r="H660" s="20">
        <f>SUMIFS(PAGO!N:N,PAGO!G:G,B660)</f>
        <v>0</v>
      </c>
      <c r="J660" s="20">
        <f>SUMIFS('NIT 800'!N:N,'NIT 800'!G:G,B660)</f>
        <v>0</v>
      </c>
      <c r="K660" s="20">
        <f t="shared" si="188"/>
        <v>-49600</v>
      </c>
      <c r="M660" s="20">
        <f t="shared" si="189"/>
        <v>0</v>
      </c>
    </row>
    <row r="661" spans="1:13" x14ac:dyDescent="0.25">
      <c r="A661" s="9">
        <v>892115009</v>
      </c>
      <c r="B661" s="1" t="s">
        <v>439</v>
      </c>
      <c r="C661" s="4">
        <v>345207</v>
      </c>
      <c r="D661" s="7">
        <v>42474.661091122704</v>
      </c>
      <c r="E661" s="9" t="s">
        <v>1676</v>
      </c>
      <c r="F661" s="20">
        <f>SUMIFS(COOSALUD!N:N,COOSALUD!G:G,B661)</f>
        <v>0</v>
      </c>
      <c r="G661" s="20">
        <f>SUMIFS(GLOSA!N:N,GLOSA!G:G,B661)</f>
        <v>0</v>
      </c>
      <c r="H661" s="20">
        <f>SUMIFS(PAGO!N:N,PAGO!G:G,B661)</f>
        <v>0</v>
      </c>
      <c r="J661" s="20">
        <f>SUMIFS('NIT 800'!N:N,'NIT 800'!G:G,B661)</f>
        <v>0</v>
      </c>
      <c r="K661" s="20">
        <f t="shared" si="188"/>
        <v>-345207</v>
      </c>
      <c r="M661" s="20">
        <f t="shared" si="189"/>
        <v>0</v>
      </c>
    </row>
    <row r="662" spans="1:13" x14ac:dyDescent="0.25">
      <c r="A662" s="9">
        <v>892115009</v>
      </c>
      <c r="B662" s="1" t="s">
        <v>440</v>
      </c>
      <c r="C662" s="4">
        <v>133448</v>
      </c>
      <c r="D662" s="7">
        <v>42483.256510532403</v>
      </c>
      <c r="E662" s="9" t="s">
        <v>1676</v>
      </c>
      <c r="F662" s="20">
        <f>SUMIFS(COOSALUD!N:N,COOSALUD!G:G,B662)</f>
        <v>0</v>
      </c>
      <c r="G662" s="20">
        <f>SUMIFS(GLOSA!N:N,GLOSA!G:G,B662)</f>
        <v>0</v>
      </c>
      <c r="H662" s="20">
        <f>SUMIFS(PAGO!N:N,PAGO!G:G,B662)</f>
        <v>0</v>
      </c>
      <c r="J662" s="20">
        <f>SUMIFS('NIT 800'!N:N,'NIT 800'!G:G,B662)</f>
        <v>0</v>
      </c>
      <c r="K662" s="20">
        <f t="shared" si="188"/>
        <v>-133448</v>
      </c>
      <c r="M662" s="20">
        <f t="shared" si="189"/>
        <v>0</v>
      </c>
    </row>
    <row r="663" spans="1:13" x14ac:dyDescent="0.25">
      <c r="A663" s="9">
        <v>892115009</v>
      </c>
      <c r="B663" s="1" t="s">
        <v>441</v>
      </c>
      <c r="C663" s="4">
        <v>478306</v>
      </c>
      <c r="D663" s="7">
        <v>42475.908720983804</v>
      </c>
      <c r="E663" s="9" t="s">
        <v>1676</v>
      </c>
      <c r="F663" s="20">
        <f>SUMIFS(COOSALUD!N:N,COOSALUD!G:G,B663)</f>
        <v>0</v>
      </c>
      <c r="G663" s="20">
        <f>SUMIFS(GLOSA!N:N,GLOSA!G:G,B663)</f>
        <v>0</v>
      </c>
      <c r="H663" s="20">
        <f>SUMIFS(PAGO!N:N,PAGO!G:G,B663)</f>
        <v>0</v>
      </c>
      <c r="J663" s="20">
        <f>SUMIFS('NIT 800'!N:N,'NIT 800'!G:G,B663)</f>
        <v>0</v>
      </c>
      <c r="K663" s="20">
        <f t="shared" si="188"/>
        <v>-478306</v>
      </c>
      <c r="M663" s="20">
        <f t="shared" si="189"/>
        <v>0</v>
      </c>
    </row>
    <row r="664" spans="1:13" x14ac:dyDescent="0.25">
      <c r="A664" s="9">
        <v>892115009</v>
      </c>
      <c r="B664" s="1" t="s">
        <v>442</v>
      </c>
      <c r="C664" s="4">
        <v>1388698</v>
      </c>
      <c r="D664" s="7">
        <v>42465.897569131899</v>
      </c>
      <c r="E664" s="9" t="s">
        <v>1676</v>
      </c>
      <c r="F664" s="20">
        <f>SUMIFS(COOSALUD!N:N,COOSALUD!G:G,B664)</f>
        <v>0</v>
      </c>
      <c r="G664" s="20">
        <f>SUMIFS(GLOSA!N:N,GLOSA!G:G,B664)</f>
        <v>0</v>
      </c>
      <c r="H664" s="20">
        <f>SUMIFS(PAGO!N:N,PAGO!G:G,B664)</f>
        <v>0</v>
      </c>
      <c r="J664" s="20">
        <f t="shared" ref="J664:J672" si="190">C664*-1</f>
        <v>-1388698</v>
      </c>
      <c r="M664" s="20">
        <f t="shared" ref="M664:M672" si="191">C664+F664+G664+H664+J664</f>
        <v>0</v>
      </c>
    </row>
    <row r="665" spans="1:13" x14ac:dyDescent="0.25">
      <c r="A665" s="9">
        <v>892115009</v>
      </c>
      <c r="B665" s="1" t="s">
        <v>443</v>
      </c>
      <c r="C665" s="4">
        <v>1172534</v>
      </c>
      <c r="D665" s="7">
        <v>42465.934341979199</v>
      </c>
      <c r="E665" s="9" t="s">
        <v>1676</v>
      </c>
      <c r="F665" s="20">
        <f>SUMIFS(COOSALUD!N:N,COOSALUD!G:G,B665)</f>
        <v>0</v>
      </c>
      <c r="G665" s="20">
        <f>SUMIFS(GLOSA!N:N,GLOSA!G:G,B665)</f>
        <v>0</v>
      </c>
      <c r="H665" s="20">
        <f>SUMIFS(PAGO!N:N,PAGO!G:G,B665)</f>
        <v>0</v>
      </c>
      <c r="J665" s="20">
        <f t="shared" si="190"/>
        <v>-1172534</v>
      </c>
      <c r="M665" s="20">
        <f t="shared" si="191"/>
        <v>0</v>
      </c>
    </row>
    <row r="666" spans="1:13" x14ac:dyDescent="0.25">
      <c r="A666" s="9">
        <v>892115009</v>
      </c>
      <c r="B666" s="1" t="s">
        <v>444</v>
      </c>
      <c r="C666" s="4">
        <v>1285017</v>
      </c>
      <c r="D666" s="7">
        <v>42474.728465856497</v>
      </c>
      <c r="E666" s="9" t="s">
        <v>1676</v>
      </c>
      <c r="F666" s="20">
        <f>SUMIFS(COOSALUD!N:N,COOSALUD!G:G,B666)</f>
        <v>0</v>
      </c>
      <c r="G666" s="20">
        <f>SUMIFS(GLOSA!N:N,GLOSA!G:G,B666)</f>
        <v>0</v>
      </c>
      <c r="H666" s="20">
        <f>SUMIFS(PAGO!N:N,PAGO!G:G,B666)</f>
        <v>0</v>
      </c>
      <c r="J666" s="20">
        <f t="shared" si="190"/>
        <v>-1285017</v>
      </c>
      <c r="M666" s="20">
        <f t="shared" si="191"/>
        <v>0</v>
      </c>
    </row>
    <row r="667" spans="1:13" x14ac:dyDescent="0.25">
      <c r="A667" s="9">
        <v>892115009</v>
      </c>
      <c r="B667" s="1" t="s">
        <v>445</v>
      </c>
      <c r="C667" s="4">
        <v>1133540</v>
      </c>
      <c r="D667" s="7">
        <v>42474.7458630787</v>
      </c>
      <c r="E667" s="9" t="s">
        <v>1676</v>
      </c>
      <c r="F667" s="20">
        <f>SUMIFS(COOSALUD!N:N,COOSALUD!G:G,B667)</f>
        <v>0</v>
      </c>
      <c r="G667" s="20">
        <f>SUMIFS(GLOSA!N:N,GLOSA!G:G,B667)</f>
        <v>0</v>
      </c>
      <c r="H667" s="20">
        <f>SUMIFS(PAGO!N:N,PAGO!G:G,B667)</f>
        <v>0</v>
      </c>
      <c r="J667" s="20">
        <f t="shared" si="190"/>
        <v>-1133540</v>
      </c>
      <c r="M667" s="20">
        <f t="shared" si="191"/>
        <v>0</v>
      </c>
    </row>
    <row r="668" spans="1:13" x14ac:dyDescent="0.25">
      <c r="A668" s="9">
        <v>892115009</v>
      </c>
      <c r="B668" s="1" t="s">
        <v>446</v>
      </c>
      <c r="C668" s="4">
        <v>2060477</v>
      </c>
      <c r="D668" s="7">
        <v>42475.667312500002</v>
      </c>
      <c r="E668" s="9" t="s">
        <v>1676</v>
      </c>
      <c r="F668" s="20">
        <f>SUMIFS(COOSALUD!N:N,COOSALUD!G:G,B668)</f>
        <v>0</v>
      </c>
      <c r="G668" s="20">
        <f>SUMIFS(GLOSA!N:N,GLOSA!G:G,B668)</f>
        <v>0</v>
      </c>
      <c r="H668" s="20">
        <f>SUMIFS(PAGO!N:N,PAGO!G:G,B668)</f>
        <v>0</v>
      </c>
      <c r="J668" s="20">
        <f t="shared" si="190"/>
        <v>-2060477</v>
      </c>
      <c r="M668" s="20">
        <f t="shared" si="191"/>
        <v>0</v>
      </c>
    </row>
    <row r="669" spans="1:13" x14ac:dyDescent="0.25">
      <c r="A669" s="9">
        <v>892115009</v>
      </c>
      <c r="B669" s="1" t="s">
        <v>447</v>
      </c>
      <c r="C669" s="4">
        <v>2201428</v>
      </c>
      <c r="D669" s="7">
        <v>42475.681798032398</v>
      </c>
      <c r="E669" s="9" t="s">
        <v>1676</v>
      </c>
      <c r="F669" s="20">
        <f>SUMIFS(COOSALUD!N:N,COOSALUD!G:G,B669)</f>
        <v>0</v>
      </c>
      <c r="G669" s="20">
        <f>SUMIFS(GLOSA!N:N,GLOSA!G:G,B669)</f>
        <v>0</v>
      </c>
      <c r="H669" s="20">
        <f>SUMIFS(PAGO!N:N,PAGO!G:G,B669)</f>
        <v>0</v>
      </c>
      <c r="J669" s="20">
        <f t="shared" si="190"/>
        <v>-2201428</v>
      </c>
      <c r="M669" s="20">
        <f t="shared" si="191"/>
        <v>0</v>
      </c>
    </row>
    <row r="670" spans="1:13" x14ac:dyDescent="0.25">
      <c r="A670" s="9">
        <v>892115009</v>
      </c>
      <c r="B670" s="1" t="s">
        <v>448</v>
      </c>
      <c r="C670" s="4">
        <v>828106</v>
      </c>
      <c r="D670" s="7">
        <v>42479.427280439799</v>
      </c>
      <c r="E670" s="9" t="s">
        <v>1676</v>
      </c>
      <c r="F670" s="20">
        <f>SUMIFS(COOSALUD!N:N,COOSALUD!G:G,B670)</f>
        <v>0</v>
      </c>
      <c r="G670" s="20">
        <f>SUMIFS(GLOSA!N:N,GLOSA!G:G,B670)</f>
        <v>0</v>
      </c>
      <c r="H670" s="20">
        <f>SUMIFS(PAGO!N:N,PAGO!G:G,B670)</f>
        <v>0</v>
      </c>
      <c r="J670" s="20">
        <f t="shared" si="190"/>
        <v>-828106</v>
      </c>
      <c r="M670" s="20">
        <f t="shared" si="191"/>
        <v>0</v>
      </c>
    </row>
    <row r="671" spans="1:13" x14ac:dyDescent="0.25">
      <c r="A671" s="9">
        <v>892115009</v>
      </c>
      <c r="B671" s="1" t="s">
        <v>449</v>
      </c>
      <c r="C671" s="4">
        <v>1699561</v>
      </c>
      <c r="D671" s="7">
        <v>42479.6421511921</v>
      </c>
      <c r="E671" s="9" t="s">
        <v>1676</v>
      </c>
      <c r="F671" s="20">
        <f>SUMIFS(COOSALUD!N:N,COOSALUD!G:G,B671)</f>
        <v>0</v>
      </c>
      <c r="G671" s="20">
        <f>SUMIFS(GLOSA!N:N,GLOSA!G:G,B671)</f>
        <v>0</v>
      </c>
      <c r="H671" s="20">
        <f>SUMIFS(PAGO!N:N,PAGO!G:G,B671)</f>
        <v>0</v>
      </c>
      <c r="J671" s="20">
        <f t="shared" si="190"/>
        <v>-1699561</v>
      </c>
      <c r="M671" s="20">
        <f t="shared" si="191"/>
        <v>0</v>
      </c>
    </row>
    <row r="672" spans="1:13" x14ac:dyDescent="0.25">
      <c r="A672" s="9">
        <v>892115009</v>
      </c>
      <c r="B672" s="1" t="s">
        <v>450</v>
      </c>
      <c r="C672" s="4">
        <v>2924444</v>
      </c>
      <c r="D672" s="7">
        <v>42479.727564930603</v>
      </c>
      <c r="E672" s="9" t="s">
        <v>1676</v>
      </c>
      <c r="F672" s="20">
        <f>SUMIFS(COOSALUD!N:N,COOSALUD!G:G,B672)</f>
        <v>0</v>
      </c>
      <c r="G672" s="20">
        <f>SUMIFS(GLOSA!N:N,GLOSA!G:G,B672)</f>
        <v>0</v>
      </c>
      <c r="H672" s="20">
        <f>SUMIFS(PAGO!N:N,PAGO!G:G,B672)</f>
        <v>0</v>
      </c>
      <c r="J672" s="20">
        <f t="shared" si="190"/>
        <v>-2924444</v>
      </c>
      <c r="M672" s="20">
        <f t="shared" si="191"/>
        <v>0</v>
      </c>
    </row>
    <row r="673" spans="1:13" x14ac:dyDescent="0.25">
      <c r="A673" s="9">
        <v>892115009</v>
      </c>
      <c r="B673" s="1" t="s">
        <v>451</v>
      </c>
      <c r="C673" s="4">
        <v>1028017</v>
      </c>
      <c r="D673" s="7">
        <v>42469.417804166696</v>
      </c>
      <c r="E673" s="9" t="s">
        <v>1676</v>
      </c>
      <c r="F673" s="20">
        <f>SUMIFS(COOSALUD!N:N,COOSALUD!G:G,B673)</f>
        <v>0</v>
      </c>
      <c r="G673" s="20">
        <f>SUMIFS(GLOSA!N:N,GLOSA!G:G,B673)</f>
        <v>0</v>
      </c>
      <c r="H673" s="20">
        <f>SUMIFS(PAGO!N:N,PAGO!G:G,B673)</f>
        <v>0</v>
      </c>
      <c r="J673" s="20">
        <f>SUMIFS('NIT 800'!N:N,'NIT 800'!G:G,B673)</f>
        <v>0</v>
      </c>
      <c r="K673" s="20">
        <f>C673*-1</f>
        <v>-1028017</v>
      </c>
      <c r="M673" s="20">
        <f>C673+F673+G673+H673+K673</f>
        <v>0</v>
      </c>
    </row>
    <row r="674" spans="1:13" x14ac:dyDescent="0.25">
      <c r="A674" s="9">
        <v>892115009</v>
      </c>
      <c r="B674" s="1" t="s">
        <v>452</v>
      </c>
      <c r="C674" s="4">
        <v>1979538</v>
      </c>
      <c r="D674" s="7">
        <v>42470.537030821797</v>
      </c>
      <c r="E674" s="9" t="s">
        <v>1676</v>
      </c>
      <c r="F674" s="20">
        <f>SUMIFS(COOSALUD!N:N,COOSALUD!G:G,B674)</f>
        <v>0</v>
      </c>
      <c r="G674" s="20">
        <f>SUMIFS(GLOSA!N:N,GLOSA!G:G,B674)</f>
        <v>0</v>
      </c>
      <c r="H674" s="20">
        <f>SUMIFS(PAGO!N:N,PAGO!G:G,B674)</f>
        <v>0</v>
      </c>
      <c r="J674" s="20">
        <f t="shared" ref="J674:J677" si="192">C674*-1</f>
        <v>-1979538</v>
      </c>
      <c r="M674" s="20">
        <f t="shared" ref="M674:M677" si="193">C674+F674+G674+H674+J674</f>
        <v>0</v>
      </c>
    </row>
    <row r="675" spans="1:13" x14ac:dyDescent="0.25">
      <c r="A675" s="9">
        <v>892115009</v>
      </c>
      <c r="B675" s="1" t="s">
        <v>453</v>
      </c>
      <c r="C675" s="4">
        <v>582999</v>
      </c>
      <c r="D675" s="7">
        <v>42484.603242939796</v>
      </c>
      <c r="E675" s="9" t="s">
        <v>1676</v>
      </c>
      <c r="F675" s="20">
        <f>SUMIFS(COOSALUD!N:N,COOSALUD!G:G,B675)</f>
        <v>0</v>
      </c>
      <c r="G675" s="20">
        <f>SUMIFS(GLOSA!N:N,GLOSA!G:G,B675)</f>
        <v>0</v>
      </c>
      <c r="H675" s="20">
        <f>SUMIFS(PAGO!N:N,PAGO!G:G,B675)</f>
        <v>0</v>
      </c>
      <c r="J675" s="20">
        <f t="shared" si="192"/>
        <v>-582999</v>
      </c>
      <c r="M675" s="20">
        <f t="shared" si="193"/>
        <v>0</v>
      </c>
    </row>
    <row r="676" spans="1:13" x14ac:dyDescent="0.25">
      <c r="A676" s="9">
        <v>892115009</v>
      </c>
      <c r="B676" s="1" t="s">
        <v>454</v>
      </c>
      <c r="C676" s="4">
        <v>1556906</v>
      </c>
      <c r="D676" s="7">
        <v>42468.751414039398</v>
      </c>
      <c r="E676" s="9" t="s">
        <v>1676</v>
      </c>
      <c r="F676" s="20">
        <f>SUMIFS(COOSALUD!N:N,COOSALUD!G:G,B676)</f>
        <v>0</v>
      </c>
      <c r="G676" s="20">
        <f>SUMIFS(GLOSA!N:N,GLOSA!G:G,B676)</f>
        <v>0</v>
      </c>
      <c r="H676" s="20">
        <f>SUMIFS(PAGO!N:N,PAGO!G:G,B676)</f>
        <v>0</v>
      </c>
      <c r="J676" s="20">
        <f t="shared" si="192"/>
        <v>-1556906</v>
      </c>
      <c r="M676" s="20">
        <f t="shared" si="193"/>
        <v>0</v>
      </c>
    </row>
    <row r="677" spans="1:13" x14ac:dyDescent="0.25">
      <c r="A677" s="9">
        <v>892115009</v>
      </c>
      <c r="B677" s="1" t="s">
        <v>455</v>
      </c>
      <c r="C677" s="4">
        <v>3743033</v>
      </c>
      <c r="D677" s="7">
        <v>42484.508806944403</v>
      </c>
      <c r="E677" s="9" t="s">
        <v>1676</v>
      </c>
      <c r="F677" s="20">
        <f>SUMIFS(COOSALUD!N:N,COOSALUD!G:G,B677)</f>
        <v>0</v>
      </c>
      <c r="G677" s="20">
        <f>SUMIFS(GLOSA!N:N,GLOSA!G:G,B677)</f>
        <v>0</v>
      </c>
      <c r="H677" s="20">
        <f>SUMIFS(PAGO!N:N,PAGO!G:G,B677)</f>
        <v>0</v>
      </c>
      <c r="J677" s="20">
        <f t="shared" si="192"/>
        <v>-3743033</v>
      </c>
      <c r="M677" s="20">
        <f t="shared" si="193"/>
        <v>0</v>
      </c>
    </row>
    <row r="678" spans="1:13" x14ac:dyDescent="0.25">
      <c r="A678" s="9">
        <v>892115009</v>
      </c>
      <c r="B678" s="1" t="s">
        <v>456</v>
      </c>
      <c r="C678" s="4">
        <v>2373931</v>
      </c>
      <c r="D678" s="7">
        <v>42482.371531446799</v>
      </c>
      <c r="E678" s="9" t="s">
        <v>1676</v>
      </c>
      <c r="F678" s="20">
        <f>SUMIFS(COOSALUD!N:N,COOSALUD!G:G,B678)</f>
        <v>0</v>
      </c>
      <c r="G678" s="20">
        <f>SUMIFS(GLOSA!N:N,GLOSA!G:G,B678)</f>
        <v>0</v>
      </c>
      <c r="H678" s="20">
        <f>SUMIFS(PAGO!N:N,PAGO!G:G,B678)</f>
        <v>0</v>
      </c>
      <c r="J678" s="20">
        <f>C678*-1</f>
        <v>-2373931</v>
      </c>
      <c r="M678" s="20">
        <f>C678+F678+G678+H678+J678</f>
        <v>0</v>
      </c>
    </row>
    <row r="679" spans="1:13" x14ac:dyDescent="0.25">
      <c r="A679" s="9">
        <v>892115009</v>
      </c>
      <c r="B679" s="1" t="s">
        <v>457</v>
      </c>
      <c r="C679" s="4">
        <v>2586173</v>
      </c>
      <c r="D679" s="7">
        <v>42487.464446643498</v>
      </c>
      <c r="E679" s="9" t="s">
        <v>1676</v>
      </c>
      <c r="F679" s="20">
        <f>SUMIFS(COOSALUD!N:N,COOSALUD!G:G,B679)</f>
        <v>0</v>
      </c>
      <c r="G679" s="20">
        <f>SUMIFS(GLOSA!N:N,GLOSA!G:G,B679)</f>
        <v>0</v>
      </c>
      <c r="H679" s="20">
        <f>SUMIFS(PAGO!N:N,PAGO!G:G,B679)</f>
        <v>0</v>
      </c>
      <c r="J679" s="20">
        <f t="shared" ref="J679:J682" si="194">C679*-1</f>
        <v>-2586173</v>
      </c>
      <c r="M679" s="20">
        <f t="shared" ref="M679:M682" si="195">C679+F679+G679+H679+J679</f>
        <v>0</v>
      </c>
    </row>
    <row r="680" spans="1:13" x14ac:dyDescent="0.25">
      <c r="A680" s="9">
        <v>892115009</v>
      </c>
      <c r="B680" s="1" t="s">
        <v>458</v>
      </c>
      <c r="C680" s="4">
        <v>684792</v>
      </c>
      <c r="D680" s="7">
        <v>42487.752497719899</v>
      </c>
      <c r="E680" s="9" t="s">
        <v>1676</v>
      </c>
      <c r="F680" s="20">
        <f>SUMIFS(COOSALUD!N:N,COOSALUD!G:G,B680)</f>
        <v>0</v>
      </c>
      <c r="G680" s="20">
        <f>SUMIFS(GLOSA!N:N,GLOSA!G:G,B680)</f>
        <v>0</v>
      </c>
      <c r="H680" s="20">
        <f>SUMIFS(PAGO!N:N,PAGO!G:G,B680)</f>
        <v>0</v>
      </c>
      <c r="J680" s="20">
        <f t="shared" si="194"/>
        <v>-684792</v>
      </c>
      <c r="M680" s="20">
        <f t="shared" si="195"/>
        <v>0</v>
      </c>
    </row>
    <row r="681" spans="1:13" x14ac:dyDescent="0.25">
      <c r="A681" s="9">
        <v>892115009</v>
      </c>
      <c r="B681" s="1" t="s">
        <v>459</v>
      </c>
      <c r="C681" s="4">
        <v>843705</v>
      </c>
      <c r="D681" s="7">
        <v>42490.738194363403</v>
      </c>
      <c r="E681" s="9" t="s">
        <v>1676</v>
      </c>
      <c r="F681" s="20">
        <f>SUMIFS(COOSALUD!N:N,COOSALUD!G:G,B681)</f>
        <v>0</v>
      </c>
      <c r="G681" s="20">
        <f>SUMIFS(GLOSA!N:N,GLOSA!G:G,B681)</f>
        <v>0</v>
      </c>
      <c r="H681" s="20">
        <f>SUMIFS(PAGO!N:N,PAGO!G:G,B681)</f>
        <v>0</v>
      </c>
      <c r="J681" s="20">
        <f t="shared" si="194"/>
        <v>-843705</v>
      </c>
      <c r="M681" s="20">
        <f t="shared" si="195"/>
        <v>0</v>
      </c>
    </row>
    <row r="682" spans="1:13" x14ac:dyDescent="0.25">
      <c r="A682" s="9">
        <v>892115009</v>
      </c>
      <c r="B682" s="1" t="s">
        <v>460</v>
      </c>
      <c r="C682" s="4">
        <v>2001434</v>
      </c>
      <c r="D682" s="7">
        <v>42489.330504895799</v>
      </c>
      <c r="E682" s="9" t="s">
        <v>1676</v>
      </c>
      <c r="F682" s="20">
        <f>SUMIFS(COOSALUD!N:N,COOSALUD!G:G,B682)</f>
        <v>0</v>
      </c>
      <c r="G682" s="20">
        <f>SUMIFS(GLOSA!N:N,GLOSA!G:G,B682)</f>
        <v>0</v>
      </c>
      <c r="H682" s="20">
        <f>SUMIFS(PAGO!N:N,PAGO!G:G,B682)</f>
        <v>0</v>
      </c>
      <c r="J682" s="20">
        <f t="shared" si="194"/>
        <v>-2001434</v>
      </c>
      <c r="M682" s="20">
        <f t="shared" si="195"/>
        <v>0</v>
      </c>
    </row>
    <row r="683" spans="1:13" x14ac:dyDescent="0.25">
      <c r="A683" s="9">
        <v>892115009</v>
      </c>
      <c r="B683" s="1" t="s">
        <v>461</v>
      </c>
      <c r="C683" s="4">
        <v>223160</v>
      </c>
      <c r="D683" s="7">
        <v>42475.029560335701</v>
      </c>
      <c r="E683" s="9" t="s">
        <v>1676</v>
      </c>
      <c r="F683" s="20">
        <f>SUMIFS(COOSALUD!N:N,COOSALUD!G:G,B683)</f>
        <v>0</v>
      </c>
      <c r="G683" s="20">
        <f>SUMIFS(GLOSA!N:N,GLOSA!G:G,B683)</f>
        <v>0</v>
      </c>
      <c r="H683" s="20">
        <f>SUMIFS(PAGO!N:N,PAGO!G:G,B683)</f>
        <v>0</v>
      </c>
      <c r="J683" s="20">
        <f>SUMIFS('NIT 800'!N:N,'NIT 800'!G:G,B683)</f>
        <v>0</v>
      </c>
      <c r="K683" s="20">
        <f t="shared" ref="K683:K687" si="196">C683*-1</f>
        <v>-223160</v>
      </c>
      <c r="M683" s="20">
        <f t="shared" ref="M683:M687" si="197">C683+F683+G683+H683+K683</f>
        <v>0</v>
      </c>
    </row>
    <row r="684" spans="1:13" x14ac:dyDescent="0.25">
      <c r="A684" s="9">
        <v>892115009</v>
      </c>
      <c r="B684" s="1" t="s">
        <v>462</v>
      </c>
      <c r="C684" s="4">
        <v>141460</v>
      </c>
      <c r="D684" s="7">
        <v>42483.712756713001</v>
      </c>
      <c r="E684" s="9" t="s">
        <v>1676</v>
      </c>
      <c r="F684" s="20">
        <f>SUMIFS(COOSALUD!N:N,COOSALUD!G:G,B684)</f>
        <v>0</v>
      </c>
      <c r="G684" s="20">
        <f>SUMIFS(GLOSA!N:N,GLOSA!G:G,B684)</f>
        <v>0</v>
      </c>
      <c r="H684" s="20">
        <f>SUMIFS(PAGO!N:N,PAGO!G:G,B684)</f>
        <v>0</v>
      </c>
      <c r="J684" s="20">
        <f>SUMIFS('NIT 800'!N:N,'NIT 800'!G:G,B684)</f>
        <v>0</v>
      </c>
      <c r="K684" s="20">
        <f t="shared" si="196"/>
        <v>-141460</v>
      </c>
      <c r="M684" s="20">
        <f t="shared" si="197"/>
        <v>0</v>
      </c>
    </row>
    <row r="685" spans="1:13" x14ac:dyDescent="0.25">
      <c r="A685" s="9">
        <v>892115009</v>
      </c>
      <c r="B685" s="1" t="s">
        <v>463</v>
      </c>
      <c r="C685" s="4">
        <v>230328</v>
      </c>
      <c r="D685" s="7">
        <v>42487.242596955999</v>
      </c>
      <c r="E685" s="9" t="s">
        <v>1676</v>
      </c>
      <c r="F685" s="20">
        <f>SUMIFS(COOSALUD!N:N,COOSALUD!G:G,B685)</f>
        <v>0</v>
      </c>
      <c r="G685" s="20">
        <f>SUMIFS(GLOSA!N:N,GLOSA!G:G,B685)</f>
        <v>0</v>
      </c>
      <c r="H685" s="20">
        <f>SUMIFS(PAGO!N:N,PAGO!G:G,B685)</f>
        <v>0</v>
      </c>
      <c r="J685" s="20">
        <f>SUMIFS('NIT 800'!N:N,'NIT 800'!G:G,B685)</f>
        <v>0</v>
      </c>
      <c r="K685" s="20">
        <f t="shared" si="196"/>
        <v>-230328</v>
      </c>
      <c r="M685" s="20">
        <f t="shared" si="197"/>
        <v>0</v>
      </c>
    </row>
    <row r="686" spans="1:13" x14ac:dyDescent="0.25">
      <c r="A686" s="9">
        <v>892115009</v>
      </c>
      <c r="B686" s="1" t="s">
        <v>464</v>
      </c>
      <c r="C686" s="4">
        <v>260914</v>
      </c>
      <c r="D686" s="7">
        <v>42490.4695222222</v>
      </c>
      <c r="E686" s="9" t="s">
        <v>1676</v>
      </c>
      <c r="F686" s="20">
        <f>SUMIFS(COOSALUD!N:N,COOSALUD!G:G,B686)</f>
        <v>0</v>
      </c>
      <c r="G686" s="20">
        <f>SUMIFS(GLOSA!N:N,GLOSA!G:G,B686)</f>
        <v>0</v>
      </c>
      <c r="H686" s="20">
        <f>SUMIFS(PAGO!N:N,PAGO!G:G,B686)</f>
        <v>0</v>
      </c>
      <c r="J686" s="20">
        <f>SUMIFS('NIT 800'!N:N,'NIT 800'!G:G,B686)</f>
        <v>0</v>
      </c>
      <c r="K686" s="20">
        <f t="shared" si="196"/>
        <v>-260914</v>
      </c>
      <c r="M686" s="20">
        <f t="shared" si="197"/>
        <v>0</v>
      </c>
    </row>
    <row r="687" spans="1:13" x14ac:dyDescent="0.25">
      <c r="A687" s="9">
        <v>892115009</v>
      </c>
      <c r="B687" s="1" t="s">
        <v>465</v>
      </c>
      <c r="C687" s="4">
        <v>48398</v>
      </c>
      <c r="D687" s="7">
        <v>42490.419919791697</v>
      </c>
      <c r="E687" s="9" t="s">
        <v>1676</v>
      </c>
      <c r="F687" s="20">
        <f>SUMIFS(COOSALUD!N:N,COOSALUD!G:G,B687)</f>
        <v>0</v>
      </c>
      <c r="G687" s="20">
        <f>SUMIFS(GLOSA!N:N,GLOSA!G:G,B687)</f>
        <v>0</v>
      </c>
      <c r="H687" s="20">
        <f>SUMIFS(PAGO!N:N,PAGO!G:G,B687)</f>
        <v>0</v>
      </c>
      <c r="J687" s="20">
        <f>SUMIFS('NIT 800'!N:N,'NIT 800'!G:G,B687)</f>
        <v>0</v>
      </c>
      <c r="K687" s="20">
        <f t="shared" si="196"/>
        <v>-48398</v>
      </c>
      <c r="M687" s="20">
        <f t="shared" si="197"/>
        <v>0</v>
      </c>
    </row>
    <row r="688" spans="1:13" x14ac:dyDescent="0.25">
      <c r="A688" s="9">
        <v>892115009</v>
      </c>
      <c r="B688" s="1" t="s">
        <v>466</v>
      </c>
      <c r="C688" s="4">
        <v>482281</v>
      </c>
      <c r="D688" s="7">
        <v>42526.774007719898</v>
      </c>
      <c r="E688" s="9" t="s">
        <v>1676</v>
      </c>
      <c r="F688" s="20">
        <f>SUMIFS(COOSALUD!N:N,COOSALUD!G:G,B688)</f>
        <v>0</v>
      </c>
      <c r="G688" s="20">
        <f>SUMIFS(GLOSA!N:N,GLOSA!G:G,B688)</f>
        <v>0</v>
      </c>
      <c r="H688" s="20">
        <f>SUMIFS(PAGO!N:N,PAGO!G:G,B688)</f>
        <v>0</v>
      </c>
      <c r="J688" s="20">
        <f>C688*-1</f>
        <v>-482281</v>
      </c>
      <c r="M688" s="20">
        <f>C688+F688+G688+H688+J688</f>
        <v>0</v>
      </c>
    </row>
    <row r="689" spans="1:13" x14ac:dyDescent="0.25">
      <c r="A689" s="9">
        <v>892115009</v>
      </c>
      <c r="B689" s="1" t="s">
        <v>467</v>
      </c>
      <c r="C689" s="4">
        <v>40700</v>
      </c>
      <c r="D689" s="7">
        <v>42527.350647881904</v>
      </c>
      <c r="E689" s="9" t="s">
        <v>1676</v>
      </c>
      <c r="F689" s="20">
        <f>SUMIFS(COOSALUD!N:N,COOSALUD!G:G,B689)</f>
        <v>0</v>
      </c>
      <c r="G689" s="20">
        <f>SUMIFS(GLOSA!N:N,GLOSA!G:G,B689)</f>
        <v>0</v>
      </c>
      <c r="H689" s="20">
        <f>SUMIFS(PAGO!N:N,PAGO!G:G,B689)</f>
        <v>0</v>
      </c>
      <c r="J689" s="20">
        <f>C689*-1</f>
        <v>-40700</v>
      </c>
      <c r="M689" s="20">
        <f>C689+F689+G689+H689+J689</f>
        <v>0</v>
      </c>
    </row>
    <row r="690" spans="1:13" x14ac:dyDescent="0.25">
      <c r="A690" s="9">
        <v>892115009</v>
      </c>
      <c r="B690" s="1" t="s">
        <v>468</v>
      </c>
      <c r="C690" s="4">
        <v>44649</v>
      </c>
      <c r="D690" s="7">
        <v>42528.032096643503</v>
      </c>
      <c r="E690" s="9" t="s">
        <v>1676</v>
      </c>
      <c r="F690" s="20">
        <f>SUMIFS(COOSALUD!N:N,COOSALUD!G:G,B690)</f>
        <v>0</v>
      </c>
      <c r="G690" s="20">
        <f>SUMIFS(GLOSA!N:N,GLOSA!G:G,B690)</f>
        <v>0</v>
      </c>
      <c r="H690" s="20">
        <f>SUMIFS(PAGO!N:N,PAGO!G:G,B690)</f>
        <v>0</v>
      </c>
      <c r="J690" s="20">
        <f t="shared" ref="J690:J721" si="198">C690*-1</f>
        <v>-44649</v>
      </c>
      <c r="M690" s="20">
        <f t="shared" ref="M690:M721" si="199">C690+F690+G690+H690+J690</f>
        <v>0</v>
      </c>
    </row>
    <row r="691" spans="1:13" x14ac:dyDescent="0.25">
      <c r="A691" s="9">
        <v>892115009</v>
      </c>
      <c r="B691" s="1" t="s">
        <v>469</v>
      </c>
      <c r="C691" s="4">
        <v>47049</v>
      </c>
      <c r="D691" s="7">
        <v>42528.684773298599</v>
      </c>
      <c r="E691" s="9" t="s">
        <v>1676</v>
      </c>
      <c r="F691" s="20">
        <f>SUMIFS(COOSALUD!N:N,COOSALUD!G:G,B691)</f>
        <v>0</v>
      </c>
      <c r="G691" s="20">
        <f>SUMIFS(GLOSA!N:N,GLOSA!G:G,B691)</f>
        <v>0</v>
      </c>
      <c r="H691" s="20">
        <f>SUMIFS(PAGO!N:N,PAGO!G:G,B691)</f>
        <v>0</v>
      </c>
      <c r="J691" s="20">
        <f t="shared" si="198"/>
        <v>-47049</v>
      </c>
      <c r="M691" s="20">
        <f t="shared" si="199"/>
        <v>0</v>
      </c>
    </row>
    <row r="692" spans="1:13" x14ac:dyDescent="0.25">
      <c r="A692" s="9">
        <v>892115009</v>
      </c>
      <c r="B692" s="1" t="s">
        <v>470</v>
      </c>
      <c r="C692" s="4">
        <v>121397</v>
      </c>
      <c r="D692" s="7">
        <v>42528.7023054745</v>
      </c>
      <c r="E692" s="9" t="s">
        <v>1676</v>
      </c>
      <c r="F692" s="20">
        <f>SUMIFS(COOSALUD!N:N,COOSALUD!G:G,B692)</f>
        <v>0</v>
      </c>
      <c r="G692" s="20">
        <f>SUMIFS(GLOSA!N:N,GLOSA!G:G,B692)</f>
        <v>0</v>
      </c>
      <c r="H692" s="20">
        <f>SUMIFS(PAGO!N:N,PAGO!G:G,B692)</f>
        <v>0</v>
      </c>
      <c r="J692" s="20">
        <f t="shared" si="198"/>
        <v>-121397</v>
      </c>
      <c r="M692" s="20">
        <f t="shared" si="199"/>
        <v>0</v>
      </c>
    </row>
    <row r="693" spans="1:13" x14ac:dyDescent="0.25">
      <c r="A693" s="9">
        <v>892115009</v>
      </c>
      <c r="B693" s="1" t="s">
        <v>471</v>
      </c>
      <c r="C693" s="4">
        <v>129444</v>
      </c>
      <c r="D693" s="7">
        <v>42528.744861493098</v>
      </c>
      <c r="E693" s="9" t="s">
        <v>1676</v>
      </c>
      <c r="F693" s="20">
        <f>SUMIFS(COOSALUD!N:N,COOSALUD!G:G,B693)</f>
        <v>0</v>
      </c>
      <c r="G693" s="20">
        <f>SUMIFS(GLOSA!N:N,GLOSA!G:G,B693)</f>
        <v>0</v>
      </c>
      <c r="H693" s="20">
        <f>SUMIFS(PAGO!N:N,PAGO!G:G,B693)</f>
        <v>0</v>
      </c>
      <c r="J693" s="20">
        <f t="shared" si="198"/>
        <v>-129444</v>
      </c>
      <c r="M693" s="20">
        <f t="shared" si="199"/>
        <v>0</v>
      </c>
    </row>
    <row r="694" spans="1:13" x14ac:dyDescent="0.25">
      <c r="A694" s="9">
        <v>892115009</v>
      </c>
      <c r="B694" s="1" t="s">
        <v>472</v>
      </c>
      <c r="C694" s="4">
        <v>144928</v>
      </c>
      <c r="D694" s="7">
        <v>42529.942344444396</v>
      </c>
      <c r="E694" s="9" t="s">
        <v>1676</v>
      </c>
      <c r="F694" s="20">
        <f>SUMIFS(COOSALUD!N:N,COOSALUD!G:G,B694)</f>
        <v>0</v>
      </c>
      <c r="G694" s="20">
        <f>SUMIFS(GLOSA!N:N,GLOSA!G:G,B694)</f>
        <v>0</v>
      </c>
      <c r="H694" s="20">
        <f>SUMIFS(PAGO!N:N,PAGO!G:G,B694)</f>
        <v>0</v>
      </c>
      <c r="J694" s="20">
        <f t="shared" si="198"/>
        <v>-144928</v>
      </c>
      <c r="M694" s="20">
        <f t="shared" si="199"/>
        <v>0</v>
      </c>
    </row>
    <row r="695" spans="1:13" x14ac:dyDescent="0.25">
      <c r="A695" s="9">
        <v>892115009</v>
      </c>
      <c r="B695" s="1" t="s">
        <v>473</v>
      </c>
      <c r="C695" s="4">
        <v>205664</v>
      </c>
      <c r="D695" s="7">
        <v>42530.186537499998</v>
      </c>
      <c r="E695" s="9" t="s">
        <v>1676</v>
      </c>
      <c r="F695" s="20">
        <f>SUMIFS(COOSALUD!N:N,COOSALUD!G:G,B695)</f>
        <v>0</v>
      </c>
      <c r="G695" s="20">
        <f>SUMIFS(GLOSA!N:N,GLOSA!G:G,B695)</f>
        <v>0</v>
      </c>
      <c r="H695" s="20">
        <f>SUMIFS(PAGO!N:N,PAGO!G:G,B695)</f>
        <v>0</v>
      </c>
      <c r="J695" s="20">
        <f t="shared" si="198"/>
        <v>-205664</v>
      </c>
      <c r="M695" s="20">
        <f t="shared" si="199"/>
        <v>0</v>
      </c>
    </row>
    <row r="696" spans="1:13" x14ac:dyDescent="0.25">
      <c r="A696" s="9">
        <v>892115009</v>
      </c>
      <c r="B696" s="1" t="s">
        <v>474</v>
      </c>
      <c r="C696" s="4">
        <v>40700</v>
      </c>
      <c r="D696" s="7">
        <v>42532.022090509301</v>
      </c>
      <c r="E696" s="9" t="s">
        <v>1676</v>
      </c>
      <c r="F696" s="20">
        <f>SUMIFS(COOSALUD!N:N,COOSALUD!G:G,B696)</f>
        <v>0</v>
      </c>
      <c r="G696" s="20">
        <f>SUMIFS(GLOSA!N:N,GLOSA!G:G,B696)</f>
        <v>0</v>
      </c>
      <c r="H696" s="20">
        <f>SUMIFS(PAGO!N:N,PAGO!G:G,B696)</f>
        <v>0</v>
      </c>
      <c r="J696" s="20">
        <f t="shared" si="198"/>
        <v>-40700</v>
      </c>
      <c r="M696" s="20">
        <f t="shared" si="199"/>
        <v>0</v>
      </c>
    </row>
    <row r="697" spans="1:13" x14ac:dyDescent="0.25">
      <c r="A697" s="9">
        <v>892115009</v>
      </c>
      <c r="B697" s="1" t="s">
        <v>475</v>
      </c>
      <c r="C697" s="4">
        <v>130580</v>
      </c>
      <c r="D697" s="7">
        <v>42532.449888541698</v>
      </c>
      <c r="E697" s="9" t="s">
        <v>1676</v>
      </c>
      <c r="F697" s="20">
        <f>SUMIFS(COOSALUD!N:N,COOSALUD!G:G,B697)</f>
        <v>0</v>
      </c>
      <c r="G697" s="20">
        <f>SUMIFS(GLOSA!N:N,GLOSA!G:G,B697)</f>
        <v>0</v>
      </c>
      <c r="H697" s="20">
        <f>SUMIFS(PAGO!N:N,PAGO!G:G,B697)</f>
        <v>0</v>
      </c>
      <c r="J697" s="20">
        <f t="shared" si="198"/>
        <v>-130580</v>
      </c>
      <c r="M697" s="20">
        <f t="shared" si="199"/>
        <v>0</v>
      </c>
    </row>
    <row r="698" spans="1:13" x14ac:dyDescent="0.25">
      <c r="A698" s="9">
        <v>892115009</v>
      </c>
      <c r="B698" s="1" t="s">
        <v>476</v>
      </c>
      <c r="C698" s="4">
        <v>62479</v>
      </c>
      <c r="D698" s="7">
        <v>42532.496839004598</v>
      </c>
      <c r="E698" s="9" t="s">
        <v>1676</v>
      </c>
      <c r="F698" s="20">
        <f>SUMIFS(COOSALUD!N:N,COOSALUD!G:G,B698)</f>
        <v>0</v>
      </c>
      <c r="G698" s="20">
        <f>SUMIFS(GLOSA!N:N,GLOSA!G:G,B698)</f>
        <v>0</v>
      </c>
      <c r="H698" s="20">
        <f>SUMIFS(PAGO!N:N,PAGO!G:G,B698)</f>
        <v>0</v>
      </c>
      <c r="J698" s="20">
        <f t="shared" si="198"/>
        <v>-62479</v>
      </c>
      <c r="M698" s="20">
        <f t="shared" si="199"/>
        <v>0</v>
      </c>
    </row>
    <row r="699" spans="1:13" x14ac:dyDescent="0.25">
      <c r="A699" s="9">
        <v>892115009</v>
      </c>
      <c r="B699" s="1" t="s">
        <v>477</v>
      </c>
      <c r="C699" s="4">
        <v>57560</v>
      </c>
      <c r="D699" s="7">
        <v>42532.542738391203</v>
      </c>
      <c r="E699" s="9" t="s">
        <v>1676</v>
      </c>
      <c r="F699" s="20">
        <f>SUMIFS(COOSALUD!N:N,COOSALUD!G:G,B699)</f>
        <v>0</v>
      </c>
      <c r="G699" s="20">
        <f>SUMIFS(GLOSA!N:N,GLOSA!G:G,B699)</f>
        <v>0</v>
      </c>
      <c r="H699" s="20">
        <f>SUMIFS(PAGO!N:N,PAGO!G:G,B699)</f>
        <v>0</v>
      </c>
      <c r="J699" s="20">
        <f t="shared" si="198"/>
        <v>-57560</v>
      </c>
      <c r="M699" s="20">
        <f t="shared" si="199"/>
        <v>0</v>
      </c>
    </row>
    <row r="700" spans="1:13" x14ac:dyDescent="0.25">
      <c r="A700" s="9">
        <v>892115009</v>
      </c>
      <c r="B700" s="1" t="s">
        <v>478</v>
      </c>
      <c r="C700" s="4">
        <v>124041</v>
      </c>
      <c r="D700" s="7">
        <v>42532.742333067101</v>
      </c>
      <c r="E700" s="9" t="s">
        <v>1676</v>
      </c>
      <c r="F700" s="20">
        <f>SUMIFS(COOSALUD!N:N,COOSALUD!G:G,B700)</f>
        <v>0</v>
      </c>
      <c r="G700" s="20">
        <f>SUMIFS(GLOSA!N:N,GLOSA!G:G,B700)</f>
        <v>0</v>
      </c>
      <c r="H700" s="20">
        <f>SUMIFS(PAGO!N:N,PAGO!G:G,B700)</f>
        <v>0</v>
      </c>
      <c r="J700" s="20">
        <f t="shared" si="198"/>
        <v>-124041</v>
      </c>
      <c r="M700" s="20">
        <f t="shared" si="199"/>
        <v>0</v>
      </c>
    </row>
    <row r="701" spans="1:13" x14ac:dyDescent="0.25">
      <c r="A701" s="9">
        <v>892115009</v>
      </c>
      <c r="B701" s="1" t="s">
        <v>479</v>
      </c>
      <c r="C701" s="4">
        <v>96619</v>
      </c>
      <c r="D701" s="7">
        <v>42535.078073414399</v>
      </c>
      <c r="E701" s="9" t="s">
        <v>1676</v>
      </c>
      <c r="F701" s="20">
        <f>SUMIFS(COOSALUD!N:N,COOSALUD!G:G,B701)</f>
        <v>0</v>
      </c>
      <c r="G701" s="20">
        <f>SUMIFS(GLOSA!N:N,GLOSA!G:G,B701)</f>
        <v>0</v>
      </c>
      <c r="H701" s="20">
        <f>SUMIFS(PAGO!N:N,PAGO!G:G,B701)</f>
        <v>0</v>
      </c>
      <c r="J701" s="20">
        <f t="shared" si="198"/>
        <v>-96619</v>
      </c>
      <c r="M701" s="20">
        <f t="shared" si="199"/>
        <v>0</v>
      </c>
    </row>
    <row r="702" spans="1:13" x14ac:dyDescent="0.25">
      <c r="A702" s="9">
        <v>892115009</v>
      </c>
      <c r="B702" s="1" t="s">
        <v>480</v>
      </c>
      <c r="C702" s="4">
        <v>55686</v>
      </c>
      <c r="D702" s="7">
        <v>42536.277133298601</v>
      </c>
      <c r="E702" s="9" t="s">
        <v>1676</v>
      </c>
      <c r="F702" s="20">
        <f>SUMIFS(COOSALUD!N:N,COOSALUD!G:G,B702)</f>
        <v>0</v>
      </c>
      <c r="G702" s="20">
        <f>SUMIFS(GLOSA!N:N,GLOSA!G:G,B702)</f>
        <v>0</v>
      </c>
      <c r="H702" s="20">
        <f>SUMIFS(PAGO!N:N,PAGO!G:G,B702)</f>
        <v>0</v>
      </c>
      <c r="J702" s="20">
        <f t="shared" si="198"/>
        <v>-55686</v>
      </c>
      <c r="M702" s="20">
        <f t="shared" si="199"/>
        <v>0</v>
      </c>
    </row>
    <row r="703" spans="1:13" x14ac:dyDescent="0.25">
      <c r="A703" s="9">
        <v>892115009</v>
      </c>
      <c r="B703" s="1" t="s">
        <v>481</v>
      </c>
      <c r="C703" s="4">
        <v>87400</v>
      </c>
      <c r="D703" s="7">
        <v>42527.422315590302</v>
      </c>
      <c r="E703" s="9" t="s">
        <v>1676</v>
      </c>
      <c r="F703" s="20">
        <f>SUMIFS(COOSALUD!N:N,COOSALUD!G:G,B703)</f>
        <v>0</v>
      </c>
      <c r="G703" s="20">
        <f>SUMIFS(GLOSA!N:N,GLOSA!G:G,B703)</f>
        <v>0</v>
      </c>
      <c r="H703" s="20">
        <f>SUMIFS(PAGO!N:N,PAGO!G:G,B703)</f>
        <v>0</v>
      </c>
      <c r="J703" s="20">
        <f t="shared" si="198"/>
        <v>-87400</v>
      </c>
      <c r="M703" s="20">
        <f t="shared" si="199"/>
        <v>0</v>
      </c>
    </row>
    <row r="704" spans="1:13" x14ac:dyDescent="0.25">
      <c r="A704" s="9">
        <v>892115009</v>
      </c>
      <c r="B704" s="1" t="s">
        <v>482</v>
      </c>
      <c r="C704" s="4">
        <v>245827</v>
      </c>
      <c r="D704" s="7">
        <v>42527.545802083303</v>
      </c>
      <c r="E704" s="9" t="s">
        <v>1676</v>
      </c>
      <c r="F704" s="20">
        <f>SUMIFS(COOSALUD!N:N,COOSALUD!G:G,B704)</f>
        <v>0</v>
      </c>
      <c r="G704" s="20">
        <f>SUMIFS(GLOSA!N:N,GLOSA!G:G,B704)</f>
        <v>0</v>
      </c>
      <c r="H704" s="20">
        <f>SUMIFS(PAGO!N:N,PAGO!G:G,B704)</f>
        <v>0</v>
      </c>
      <c r="J704" s="20">
        <f t="shared" si="198"/>
        <v>-245827</v>
      </c>
      <c r="M704" s="20">
        <f t="shared" si="199"/>
        <v>0</v>
      </c>
    </row>
    <row r="705" spans="1:13" x14ac:dyDescent="0.25">
      <c r="A705" s="9">
        <v>892115009</v>
      </c>
      <c r="B705" s="1" t="s">
        <v>483</v>
      </c>
      <c r="C705" s="4">
        <v>52158</v>
      </c>
      <c r="D705" s="7">
        <v>42529.487265358803</v>
      </c>
      <c r="E705" s="9" t="s">
        <v>1676</v>
      </c>
      <c r="F705" s="20">
        <f>SUMIFS(COOSALUD!N:N,COOSALUD!G:G,B705)</f>
        <v>0</v>
      </c>
      <c r="G705" s="20">
        <f>SUMIFS(GLOSA!N:N,GLOSA!G:G,B705)</f>
        <v>0</v>
      </c>
      <c r="H705" s="20">
        <f>SUMIFS(PAGO!N:N,PAGO!G:G,B705)</f>
        <v>0</v>
      </c>
      <c r="J705" s="20">
        <f t="shared" si="198"/>
        <v>-52158</v>
      </c>
      <c r="M705" s="20">
        <f t="shared" si="199"/>
        <v>0</v>
      </c>
    </row>
    <row r="706" spans="1:13" x14ac:dyDescent="0.25">
      <c r="A706" s="9">
        <v>892115009</v>
      </c>
      <c r="B706" s="1" t="s">
        <v>484</v>
      </c>
      <c r="C706" s="4">
        <v>107898</v>
      </c>
      <c r="D706" s="7">
        <v>42530.126000347198</v>
      </c>
      <c r="E706" s="9" t="s">
        <v>1676</v>
      </c>
      <c r="F706" s="20">
        <f>SUMIFS(COOSALUD!N:N,COOSALUD!G:G,B706)</f>
        <v>0</v>
      </c>
      <c r="G706" s="20">
        <f>SUMIFS(GLOSA!N:N,GLOSA!G:G,B706)</f>
        <v>0</v>
      </c>
      <c r="H706" s="20">
        <f>SUMIFS(PAGO!N:N,PAGO!G:G,B706)</f>
        <v>0</v>
      </c>
      <c r="J706" s="20">
        <f t="shared" si="198"/>
        <v>-107898</v>
      </c>
      <c r="M706" s="20">
        <f t="shared" si="199"/>
        <v>0</v>
      </c>
    </row>
    <row r="707" spans="1:13" x14ac:dyDescent="0.25">
      <c r="A707" s="9">
        <v>892115009</v>
      </c>
      <c r="B707" s="1" t="s">
        <v>485</v>
      </c>
      <c r="C707" s="4">
        <v>133427</v>
      </c>
      <c r="D707" s="7">
        <v>42530.706692673601</v>
      </c>
      <c r="E707" s="9" t="s">
        <v>1676</v>
      </c>
      <c r="F707" s="20">
        <f>SUMIFS(COOSALUD!N:N,COOSALUD!G:G,B707)</f>
        <v>0</v>
      </c>
      <c r="G707" s="20">
        <f>SUMIFS(GLOSA!N:N,GLOSA!G:G,B707)</f>
        <v>0</v>
      </c>
      <c r="H707" s="20">
        <f>SUMIFS(PAGO!N:N,PAGO!G:G,B707)</f>
        <v>0</v>
      </c>
      <c r="J707" s="20">
        <f t="shared" si="198"/>
        <v>-133427</v>
      </c>
      <c r="M707" s="20">
        <f t="shared" si="199"/>
        <v>0</v>
      </c>
    </row>
    <row r="708" spans="1:13" x14ac:dyDescent="0.25">
      <c r="A708" s="9">
        <v>892115009</v>
      </c>
      <c r="B708" s="1" t="s">
        <v>486</v>
      </c>
      <c r="C708" s="4">
        <v>111560</v>
      </c>
      <c r="D708" s="7">
        <v>42532.538740127296</v>
      </c>
      <c r="E708" s="9" t="s">
        <v>1676</v>
      </c>
      <c r="F708" s="20">
        <f>SUMIFS(COOSALUD!N:N,COOSALUD!G:G,B708)</f>
        <v>0</v>
      </c>
      <c r="G708" s="20">
        <f>SUMIFS(GLOSA!N:N,GLOSA!G:G,B708)</f>
        <v>0</v>
      </c>
      <c r="H708" s="20">
        <f>SUMIFS(PAGO!N:N,PAGO!G:G,B708)</f>
        <v>0</v>
      </c>
      <c r="J708" s="20">
        <f t="shared" si="198"/>
        <v>-111560</v>
      </c>
      <c r="M708" s="20">
        <f t="shared" si="199"/>
        <v>0</v>
      </c>
    </row>
    <row r="709" spans="1:13" x14ac:dyDescent="0.25">
      <c r="A709" s="9">
        <v>892115009</v>
      </c>
      <c r="B709" s="1" t="s">
        <v>487</v>
      </c>
      <c r="C709" s="4">
        <v>165846</v>
      </c>
      <c r="D709" s="7">
        <v>42534.535122916699</v>
      </c>
      <c r="E709" s="9" t="s">
        <v>1676</v>
      </c>
      <c r="F709" s="20">
        <f>SUMIFS(COOSALUD!N:N,COOSALUD!G:G,B709)</f>
        <v>0</v>
      </c>
      <c r="G709" s="20">
        <f>SUMIFS(GLOSA!N:N,GLOSA!G:G,B709)</f>
        <v>0</v>
      </c>
      <c r="H709" s="20">
        <f>SUMIFS(PAGO!N:N,PAGO!G:G,B709)</f>
        <v>0</v>
      </c>
      <c r="J709" s="20">
        <f t="shared" si="198"/>
        <v>-165846</v>
      </c>
      <c r="M709" s="20">
        <f t="shared" si="199"/>
        <v>0</v>
      </c>
    </row>
    <row r="710" spans="1:13" x14ac:dyDescent="0.25">
      <c r="A710" s="9">
        <v>892115009</v>
      </c>
      <c r="B710" s="1" t="s">
        <v>488</v>
      </c>
      <c r="C710" s="4">
        <v>231740</v>
      </c>
      <c r="D710" s="7">
        <v>42535.095974803196</v>
      </c>
      <c r="E710" s="9" t="s">
        <v>1676</v>
      </c>
      <c r="F710" s="20">
        <f>SUMIFS(COOSALUD!N:N,COOSALUD!G:G,B710)</f>
        <v>0</v>
      </c>
      <c r="G710" s="20">
        <f>SUMIFS(GLOSA!N:N,GLOSA!G:G,B710)</f>
        <v>0</v>
      </c>
      <c r="H710" s="20">
        <f>SUMIFS(PAGO!N:N,PAGO!G:G,B710)</f>
        <v>0</v>
      </c>
      <c r="J710" s="20">
        <f t="shared" si="198"/>
        <v>-231740</v>
      </c>
      <c r="M710" s="20">
        <f t="shared" si="199"/>
        <v>0</v>
      </c>
    </row>
    <row r="711" spans="1:13" x14ac:dyDescent="0.25">
      <c r="A711" s="9">
        <v>892115009</v>
      </c>
      <c r="B711" s="1" t="s">
        <v>489</v>
      </c>
      <c r="C711" s="4">
        <v>329908</v>
      </c>
      <c r="D711" s="7">
        <v>42535.399039965298</v>
      </c>
      <c r="E711" s="9" t="s">
        <v>1676</v>
      </c>
      <c r="F711" s="20">
        <f>SUMIFS(COOSALUD!N:N,COOSALUD!G:G,B711)</f>
        <v>0</v>
      </c>
      <c r="G711" s="20">
        <f>SUMIFS(GLOSA!N:N,GLOSA!G:G,B711)</f>
        <v>0</v>
      </c>
      <c r="H711" s="20">
        <f>SUMIFS(PAGO!N:N,PAGO!G:G,B711)</f>
        <v>0</v>
      </c>
      <c r="J711" s="20">
        <f t="shared" si="198"/>
        <v>-329908</v>
      </c>
      <c r="M711" s="20">
        <f t="shared" si="199"/>
        <v>0</v>
      </c>
    </row>
    <row r="712" spans="1:13" x14ac:dyDescent="0.25">
      <c r="A712" s="9">
        <v>892115009</v>
      </c>
      <c r="B712" s="1" t="s">
        <v>490</v>
      </c>
      <c r="C712" s="4">
        <v>133258</v>
      </c>
      <c r="D712" s="7">
        <v>42535.415979201403</v>
      </c>
      <c r="E712" s="9" t="s">
        <v>1676</v>
      </c>
      <c r="F712" s="20">
        <f>SUMIFS(COOSALUD!N:N,COOSALUD!G:G,B712)</f>
        <v>0</v>
      </c>
      <c r="G712" s="20">
        <f>SUMIFS(GLOSA!N:N,GLOSA!G:G,B712)</f>
        <v>0</v>
      </c>
      <c r="H712" s="20">
        <f>SUMIFS(PAGO!N:N,PAGO!G:G,B712)</f>
        <v>0</v>
      </c>
      <c r="J712" s="20">
        <f t="shared" si="198"/>
        <v>-133258</v>
      </c>
      <c r="M712" s="20">
        <f t="shared" si="199"/>
        <v>0</v>
      </c>
    </row>
    <row r="713" spans="1:13" x14ac:dyDescent="0.25">
      <c r="A713" s="9">
        <v>892115009</v>
      </c>
      <c r="B713" s="1" t="s">
        <v>491</v>
      </c>
      <c r="C713" s="4">
        <v>43349</v>
      </c>
      <c r="D713" s="7">
        <v>42535.441570104202</v>
      </c>
      <c r="E713" s="9" t="s">
        <v>1676</v>
      </c>
      <c r="F713" s="20">
        <f>SUMIFS(COOSALUD!N:N,COOSALUD!G:G,B713)</f>
        <v>0</v>
      </c>
      <c r="G713" s="20">
        <f>SUMIFS(GLOSA!N:N,GLOSA!G:G,B713)</f>
        <v>0</v>
      </c>
      <c r="H713" s="20">
        <f>SUMIFS(PAGO!N:N,PAGO!G:G,B713)</f>
        <v>0</v>
      </c>
      <c r="J713" s="20">
        <f t="shared" si="198"/>
        <v>-43349</v>
      </c>
      <c r="M713" s="20">
        <f t="shared" si="199"/>
        <v>0</v>
      </c>
    </row>
    <row r="714" spans="1:13" x14ac:dyDescent="0.25">
      <c r="A714" s="9">
        <v>892115009</v>
      </c>
      <c r="B714" s="1" t="s">
        <v>492</v>
      </c>
      <c r="C714" s="4">
        <v>105297</v>
      </c>
      <c r="D714" s="7">
        <v>42541.264808298598</v>
      </c>
      <c r="E714" s="9" t="s">
        <v>1676</v>
      </c>
      <c r="F714" s="20">
        <f>SUMIFS(COOSALUD!N:N,COOSALUD!G:G,B714)</f>
        <v>0</v>
      </c>
      <c r="G714" s="20">
        <f>SUMIFS(GLOSA!N:N,GLOSA!G:G,B714)</f>
        <v>0</v>
      </c>
      <c r="H714" s="20">
        <f>SUMIFS(PAGO!N:N,PAGO!G:G,B714)</f>
        <v>0</v>
      </c>
      <c r="J714" s="20">
        <f t="shared" si="198"/>
        <v>-105297</v>
      </c>
      <c r="M714" s="20">
        <f t="shared" si="199"/>
        <v>0</v>
      </c>
    </row>
    <row r="715" spans="1:13" x14ac:dyDescent="0.25">
      <c r="A715" s="9">
        <v>892115009</v>
      </c>
      <c r="B715" s="1" t="s">
        <v>493</v>
      </c>
      <c r="C715" s="4">
        <v>121260</v>
      </c>
      <c r="D715" s="7">
        <v>42541.612783333301</v>
      </c>
      <c r="E715" s="9" t="s">
        <v>1676</v>
      </c>
      <c r="F715" s="20">
        <f>SUMIFS(COOSALUD!N:N,COOSALUD!G:G,B715)</f>
        <v>0</v>
      </c>
      <c r="G715" s="20">
        <f>SUMIFS(GLOSA!N:N,GLOSA!G:G,B715)</f>
        <v>0</v>
      </c>
      <c r="H715" s="20">
        <f>SUMIFS(PAGO!N:N,PAGO!G:G,B715)</f>
        <v>0</v>
      </c>
      <c r="J715" s="20">
        <f t="shared" si="198"/>
        <v>-121260</v>
      </c>
      <c r="M715" s="20">
        <f t="shared" si="199"/>
        <v>0</v>
      </c>
    </row>
    <row r="716" spans="1:13" x14ac:dyDescent="0.25">
      <c r="A716" s="9">
        <v>892115009</v>
      </c>
      <c r="B716" s="1" t="s">
        <v>494</v>
      </c>
      <c r="C716" s="4">
        <v>149991</v>
      </c>
      <c r="D716" s="7">
        <v>42545.433686655102</v>
      </c>
      <c r="E716" s="9" t="s">
        <v>1676</v>
      </c>
      <c r="F716" s="20">
        <f>SUMIFS(COOSALUD!N:N,COOSALUD!G:G,B716)</f>
        <v>0</v>
      </c>
      <c r="G716" s="20">
        <f>SUMIFS(GLOSA!N:N,GLOSA!G:G,B716)</f>
        <v>0</v>
      </c>
      <c r="H716" s="20">
        <f>SUMIFS(PAGO!N:N,PAGO!G:G,B716)</f>
        <v>0</v>
      </c>
      <c r="J716" s="20">
        <f t="shared" si="198"/>
        <v>-149991</v>
      </c>
      <c r="M716" s="20">
        <f t="shared" si="199"/>
        <v>0</v>
      </c>
    </row>
    <row r="717" spans="1:13" x14ac:dyDescent="0.25">
      <c r="A717" s="9">
        <v>892115009</v>
      </c>
      <c r="B717" s="1" t="s">
        <v>495</v>
      </c>
      <c r="C717" s="4">
        <v>292106</v>
      </c>
      <c r="D717" s="7">
        <v>42546.656093171303</v>
      </c>
      <c r="E717" s="9" t="s">
        <v>1676</v>
      </c>
      <c r="F717" s="20">
        <f>SUMIFS(COOSALUD!N:N,COOSALUD!G:G,B717)</f>
        <v>0</v>
      </c>
      <c r="G717" s="20">
        <f>SUMIFS(GLOSA!N:N,GLOSA!G:G,B717)</f>
        <v>0</v>
      </c>
      <c r="H717" s="20">
        <f>SUMIFS(PAGO!N:N,PAGO!G:G,B717)</f>
        <v>0</v>
      </c>
      <c r="J717" s="20">
        <f t="shared" si="198"/>
        <v>-292106</v>
      </c>
      <c r="M717" s="20">
        <f t="shared" si="199"/>
        <v>0</v>
      </c>
    </row>
    <row r="718" spans="1:13" x14ac:dyDescent="0.25">
      <c r="A718" s="9">
        <v>892115009</v>
      </c>
      <c r="B718" s="1" t="s">
        <v>496</v>
      </c>
      <c r="C718" s="4">
        <v>112982</v>
      </c>
      <c r="D718" s="7">
        <v>42549.4437513542</v>
      </c>
      <c r="E718" s="9" t="s">
        <v>1676</v>
      </c>
      <c r="F718" s="20">
        <f>SUMIFS(COOSALUD!N:N,COOSALUD!G:G,B718)</f>
        <v>0</v>
      </c>
      <c r="G718" s="20">
        <f>SUMIFS(GLOSA!N:N,GLOSA!G:G,B718)</f>
        <v>0</v>
      </c>
      <c r="H718" s="20">
        <f>SUMIFS(PAGO!N:N,PAGO!G:G,B718)</f>
        <v>0</v>
      </c>
      <c r="J718" s="20">
        <f t="shared" si="198"/>
        <v>-112982</v>
      </c>
      <c r="M718" s="20">
        <f t="shared" si="199"/>
        <v>0</v>
      </c>
    </row>
    <row r="719" spans="1:13" x14ac:dyDescent="0.25">
      <c r="A719" s="9">
        <v>892115009</v>
      </c>
      <c r="B719" s="1" t="s">
        <v>497</v>
      </c>
      <c r="C719" s="4">
        <v>124937</v>
      </c>
      <c r="D719" s="7">
        <v>42549.940715358804</v>
      </c>
      <c r="E719" s="9" t="s">
        <v>1676</v>
      </c>
      <c r="F719" s="20">
        <f>SUMIFS(COOSALUD!N:N,COOSALUD!G:G,B719)</f>
        <v>0</v>
      </c>
      <c r="G719" s="20">
        <f>SUMIFS(GLOSA!N:N,GLOSA!G:G,B719)</f>
        <v>0</v>
      </c>
      <c r="H719" s="20">
        <f>SUMIFS(PAGO!N:N,PAGO!G:G,B719)</f>
        <v>0</v>
      </c>
      <c r="J719" s="20">
        <f t="shared" si="198"/>
        <v>-124937</v>
      </c>
      <c r="M719" s="20">
        <f t="shared" si="199"/>
        <v>0</v>
      </c>
    </row>
    <row r="720" spans="1:13" x14ac:dyDescent="0.25">
      <c r="A720" s="9">
        <v>892115009</v>
      </c>
      <c r="B720" s="1" t="s">
        <v>498</v>
      </c>
      <c r="C720" s="4">
        <v>176802</v>
      </c>
      <c r="D720" s="7">
        <v>42551.995141817097</v>
      </c>
      <c r="E720" s="9" t="s">
        <v>1676</v>
      </c>
      <c r="F720" s="20">
        <f>SUMIFS(COOSALUD!N:N,COOSALUD!G:G,B720)</f>
        <v>0</v>
      </c>
      <c r="G720" s="20">
        <f>SUMIFS(GLOSA!N:N,GLOSA!G:G,B720)</f>
        <v>0</v>
      </c>
      <c r="H720" s="20">
        <f>SUMIFS(PAGO!N:N,PAGO!G:G,B720)</f>
        <v>0</v>
      </c>
      <c r="J720" s="20">
        <f t="shared" si="198"/>
        <v>-176802</v>
      </c>
      <c r="M720" s="20">
        <f t="shared" si="199"/>
        <v>0</v>
      </c>
    </row>
    <row r="721" spans="1:13" x14ac:dyDescent="0.25">
      <c r="A721" s="9">
        <v>892115009</v>
      </c>
      <c r="B721" s="1" t="s">
        <v>499</v>
      </c>
      <c r="C721" s="4">
        <v>898048</v>
      </c>
      <c r="D721" s="7">
        <v>42523.705661539403</v>
      </c>
      <c r="E721" s="9" t="s">
        <v>1676</v>
      </c>
      <c r="F721" s="20">
        <f>SUMIFS(COOSALUD!N:N,COOSALUD!G:G,B721)</f>
        <v>0</v>
      </c>
      <c r="G721" s="20">
        <f>SUMIFS(GLOSA!N:N,GLOSA!G:G,B721)</f>
        <v>0</v>
      </c>
      <c r="H721" s="20">
        <f>SUMIFS(PAGO!N:N,PAGO!G:G,B721)</f>
        <v>0</v>
      </c>
      <c r="J721" s="20">
        <f t="shared" si="198"/>
        <v>-898048</v>
      </c>
      <c r="M721" s="20">
        <f t="shared" si="199"/>
        <v>0</v>
      </c>
    </row>
    <row r="722" spans="1:13" x14ac:dyDescent="0.25">
      <c r="A722" s="9">
        <v>892115009</v>
      </c>
      <c r="B722" s="1" t="s">
        <v>500</v>
      </c>
      <c r="C722" s="4">
        <v>1000328</v>
      </c>
      <c r="D722" s="7">
        <v>42524.500843090304</v>
      </c>
      <c r="E722" s="9" t="s">
        <v>1676</v>
      </c>
      <c r="F722" s="20">
        <f>SUMIFS(COOSALUD!N:N,COOSALUD!G:G,B722)</f>
        <v>0</v>
      </c>
      <c r="G722" s="20">
        <f>SUMIFS(GLOSA!N:N,GLOSA!G:G,B722)</f>
        <v>0</v>
      </c>
      <c r="H722" s="20">
        <f>SUMIFS(PAGO!N:N,PAGO!G:G,B722)</f>
        <v>0</v>
      </c>
      <c r="J722" s="20">
        <f>C722*-1</f>
        <v>-1000328</v>
      </c>
      <c r="M722" s="20">
        <f>C722+F722+G722+H722+J722</f>
        <v>0</v>
      </c>
    </row>
    <row r="723" spans="1:13" x14ac:dyDescent="0.25">
      <c r="A723" s="9">
        <v>892115009</v>
      </c>
      <c r="B723" s="1" t="s">
        <v>501</v>
      </c>
      <c r="C723" s="4">
        <v>1387836</v>
      </c>
      <c r="D723" s="7">
        <v>42527.824885219903</v>
      </c>
      <c r="E723" s="9" t="s">
        <v>1676</v>
      </c>
      <c r="F723" s="20">
        <f>SUMIFS(COOSALUD!N:N,COOSALUD!G:G,B723)</f>
        <v>0</v>
      </c>
      <c r="G723" s="20">
        <f>SUMIFS(GLOSA!N:N,GLOSA!G:G,B723)</f>
        <v>0</v>
      </c>
      <c r="H723" s="20">
        <f>SUMIFS(PAGO!N:N,PAGO!G:G,B723)</f>
        <v>0</v>
      </c>
      <c r="J723" s="20">
        <f t="shared" ref="J723:J725" si="200">C723*-1</f>
        <v>-1387836</v>
      </c>
      <c r="M723" s="20">
        <f t="shared" ref="M723:M725" si="201">C723+F723+G723+H723+J723</f>
        <v>0</v>
      </c>
    </row>
    <row r="724" spans="1:13" x14ac:dyDescent="0.25">
      <c r="A724" s="9">
        <v>892115009</v>
      </c>
      <c r="B724" s="1" t="s">
        <v>502</v>
      </c>
      <c r="C724" s="4">
        <v>2824979</v>
      </c>
      <c r="D724" s="7">
        <v>42532.716594756901</v>
      </c>
      <c r="E724" s="9" t="s">
        <v>1676</v>
      </c>
      <c r="F724" s="20">
        <f>SUMIFS(COOSALUD!N:N,COOSALUD!G:G,B724)</f>
        <v>0</v>
      </c>
      <c r="G724" s="20">
        <f>SUMIFS(GLOSA!N:N,GLOSA!G:G,B724)</f>
        <v>0</v>
      </c>
      <c r="H724" s="20">
        <f>SUMIFS(PAGO!N:N,PAGO!G:G,B724)</f>
        <v>0</v>
      </c>
      <c r="J724" s="20">
        <f t="shared" si="200"/>
        <v>-2824979</v>
      </c>
      <c r="M724" s="20">
        <f t="shared" si="201"/>
        <v>0</v>
      </c>
    </row>
    <row r="725" spans="1:13" x14ac:dyDescent="0.25">
      <c r="A725" s="9">
        <v>892115009</v>
      </c>
      <c r="B725" s="1" t="s">
        <v>503</v>
      </c>
      <c r="C725" s="4">
        <v>3218931</v>
      </c>
      <c r="D725" s="7">
        <v>42539.767429363397</v>
      </c>
      <c r="E725" s="9" t="s">
        <v>1676</v>
      </c>
      <c r="F725" s="20">
        <f>SUMIFS(COOSALUD!N:N,COOSALUD!G:G,B725)</f>
        <v>0</v>
      </c>
      <c r="G725" s="20">
        <f>SUMIFS(GLOSA!N:N,GLOSA!G:G,B725)</f>
        <v>0</v>
      </c>
      <c r="H725" s="20">
        <f>SUMIFS(PAGO!N:N,PAGO!G:G,B725)</f>
        <v>0</v>
      </c>
      <c r="J725" s="20">
        <f t="shared" si="200"/>
        <v>-3218931</v>
      </c>
      <c r="M725" s="20">
        <f t="shared" si="201"/>
        <v>0</v>
      </c>
    </row>
    <row r="726" spans="1:13" x14ac:dyDescent="0.25">
      <c r="A726" s="9">
        <v>892115009</v>
      </c>
      <c r="B726" s="1" t="s">
        <v>504</v>
      </c>
      <c r="C726" s="4">
        <v>5138397</v>
      </c>
      <c r="D726" s="7">
        <v>42549.806369293998</v>
      </c>
      <c r="E726" s="9" t="s">
        <v>1676</v>
      </c>
      <c r="F726" s="20">
        <f>SUMIFS(COOSALUD!N:N,COOSALUD!G:G,B726)</f>
        <v>0</v>
      </c>
      <c r="G726" s="20">
        <f>SUMIFS(GLOSA!N:N,GLOSA!G:G,B726)</f>
        <v>0</v>
      </c>
      <c r="H726" s="20">
        <f>SUMIFS(PAGO!N:N,PAGO!G:G,B726)</f>
        <v>0</v>
      </c>
      <c r="J726" s="20">
        <f>C726*-1</f>
        <v>-5138397</v>
      </c>
      <c r="M726" s="20">
        <f>C726+F726+G726+H726+J726</f>
        <v>0</v>
      </c>
    </row>
    <row r="727" spans="1:13" x14ac:dyDescent="0.25">
      <c r="A727" s="9">
        <v>892115009</v>
      </c>
      <c r="B727" s="1" t="s">
        <v>505</v>
      </c>
      <c r="C727" s="4">
        <v>1528885</v>
      </c>
      <c r="D727" s="7">
        <v>42549.816713275497</v>
      </c>
      <c r="E727" s="9" t="s">
        <v>1676</v>
      </c>
      <c r="F727" s="20">
        <f>SUMIFS(COOSALUD!N:N,COOSALUD!G:G,B727)</f>
        <v>0</v>
      </c>
      <c r="G727" s="20">
        <f>SUMIFS(GLOSA!N:N,GLOSA!G:G,B727)</f>
        <v>0</v>
      </c>
      <c r="H727" s="20">
        <f>SUMIFS(PAGO!N:N,PAGO!G:G,B727)</f>
        <v>0</v>
      </c>
      <c r="J727" s="20">
        <f t="shared" ref="J727:J728" si="202">C727*-1</f>
        <v>-1528885</v>
      </c>
      <c r="M727" s="20">
        <f t="shared" ref="M727:M728" si="203">C727+F727+G727+H727+J727</f>
        <v>0</v>
      </c>
    </row>
    <row r="728" spans="1:13" x14ac:dyDescent="0.25">
      <c r="A728" s="9">
        <v>892115009</v>
      </c>
      <c r="B728" s="1" t="s">
        <v>506</v>
      </c>
      <c r="C728" s="4">
        <v>3129474</v>
      </c>
      <c r="D728" s="7">
        <v>42550.857411111101</v>
      </c>
      <c r="E728" s="9" t="s">
        <v>1676</v>
      </c>
      <c r="F728" s="20">
        <f>SUMIFS(COOSALUD!N:N,COOSALUD!G:G,B728)</f>
        <v>0</v>
      </c>
      <c r="G728" s="20">
        <f>SUMIFS(GLOSA!N:N,GLOSA!G:G,B728)</f>
        <v>0</v>
      </c>
      <c r="H728" s="20">
        <f>SUMIFS(PAGO!N:N,PAGO!G:G,B728)</f>
        <v>0</v>
      </c>
      <c r="J728" s="20">
        <f t="shared" si="202"/>
        <v>-3129474</v>
      </c>
      <c r="M728" s="20">
        <f t="shared" si="203"/>
        <v>0</v>
      </c>
    </row>
    <row r="729" spans="1:13" x14ac:dyDescent="0.25">
      <c r="A729" s="9">
        <v>892115009</v>
      </c>
      <c r="B729" s="1" t="s">
        <v>507</v>
      </c>
      <c r="C729" s="4">
        <v>2224618</v>
      </c>
      <c r="D729" s="7">
        <v>42551.401650462998</v>
      </c>
      <c r="E729" s="9" t="s">
        <v>1676</v>
      </c>
      <c r="F729" s="20">
        <f>SUMIFS(COOSALUD!N:N,COOSALUD!G:G,B729)</f>
        <v>0</v>
      </c>
      <c r="G729" s="20">
        <f>SUMIFS(GLOSA!N:N,GLOSA!G:G,B729)</f>
        <v>0</v>
      </c>
      <c r="H729" s="20">
        <f>SUMIFS(PAGO!N:N,PAGO!G:G,B729)</f>
        <v>0</v>
      </c>
      <c r="J729" s="20">
        <f>C729*-1</f>
        <v>-2224618</v>
      </c>
      <c r="M729" s="20">
        <f>C729+F729+G729+H729+J729</f>
        <v>0</v>
      </c>
    </row>
    <row r="730" spans="1:13" x14ac:dyDescent="0.25">
      <c r="A730" s="9">
        <v>892115009</v>
      </c>
      <c r="B730" s="1" t="s">
        <v>508</v>
      </c>
      <c r="C730" s="4">
        <v>931299</v>
      </c>
      <c r="D730" s="7">
        <v>42525.422646794003</v>
      </c>
      <c r="E730" s="9" t="s">
        <v>1676</v>
      </c>
      <c r="F730" s="20">
        <f>SUMIFS(COOSALUD!N:N,COOSALUD!G:G,B730)</f>
        <v>0</v>
      </c>
      <c r="G730" s="20">
        <f>SUMIFS(GLOSA!N:N,GLOSA!G:G,B730)</f>
        <v>0</v>
      </c>
      <c r="H730" s="20">
        <f>SUMIFS(PAGO!N:N,PAGO!G:G,B730)</f>
        <v>0</v>
      </c>
      <c r="J730" s="20">
        <f t="shared" ref="J730:J732" si="204">C730*-1</f>
        <v>-931299</v>
      </c>
      <c r="M730" s="20">
        <f t="shared" ref="M730:M732" si="205">C730+F730+G730+H730+J730</f>
        <v>0</v>
      </c>
    </row>
    <row r="731" spans="1:13" x14ac:dyDescent="0.25">
      <c r="A731" s="9">
        <v>892115009</v>
      </c>
      <c r="B731" s="1" t="s">
        <v>509</v>
      </c>
      <c r="C731" s="4">
        <v>1345929</v>
      </c>
      <c r="D731" s="7">
        <v>42530.501377511602</v>
      </c>
      <c r="E731" s="9" t="s">
        <v>1676</v>
      </c>
      <c r="F731" s="20">
        <f>SUMIFS(COOSALUD!N:N,COOSALUD!G:G,B731)</f>
        <v>0</v>
      </c>
      <c r="G731" s="20">
        <f>SUMIFS(GLOSA!N:N,GLOSA!G:G,B731)</f>
        <v>0</v>
      </c>
      <c r="H731" s="20">
        <f>SUMIFS(PAGO!N:N,PAGO!G:G,B731)</f>
        <v>0</v>
      </c>
      <c r="J731" s="20">
        <f t="shared" si="204"/>
        <v>-1345929</v>
      </c>
      <c r="M731" s="20">
        <f t="shared" si="205"/>
        <v>0</v>
      </c>
    </row>
    <row r="732" spans="1:13" x14ac:dyDescent="0.25">
      <c r="A732" s="9">
        <v>892115009</v>
      </c>
      <c r="B732" s="1" t="s">
        <v>510</v>
      </c>
      <c r="C732" s="4">
        <v>9278872</v>
      </c>
      <c r="D732" s="7">
        <v>42534.642545486102</v>
      </c>
      <c r="E732" s="9" t="s">
        <v>1676</v>
      </c>
      <c r="F732" s="20">
        <f>SUMIFS(COOSALUD!N:N,COOSALUD!G:G,B732)</f>
        <v>0</v>
      </c>
      <c r="G732" s="20">
        <f>SUMIFS(GLOSA!N:N,GLOSA!G:G,B732)</f>
        <v>0</v>
      </c>
      <c r="H732" s="20">
        <f>SUMIFS(PAGO!N:N,PAGO!G:G,B732)</f>
        <v>0</v>
      </c>
      <c r="J732" s="20">
        <f t="shared" si="204"/>
        <v>-9278872</v>
      </c>
      <c r="M732" s="20">
        <f t="shared" si="205"/>
        <v>0</v>
      </c>
    </row>
    <row r="733" spans="1:13" x14ac:dyDescent="0.25">
      <c r="A733" s="9">
        <v>892115009</v>
      </c>
      <c r="B733" s="1" t="s">
        <v>511</v>
      </c>
      <c r="C733" s="4">
        <v>1430969</v>
      </c>
      <c r="D733" s="7">
        <v>42546.665376273202</v>
      </c>
      <c r="E733" s="9" t="s">
        <v>1676</v>
      </c>
      <c r="F733" s="20">
        <f>SUMIFS(COOSALUD!N:N,COOSALUD!G:G,B733)</f>
        <v>0</v>
      </c>
      <c r="G733" s="20">
        <f>SUMIFS(GLOSA!N:N,GLOSA!G:G,B733)</f>
        <v>0</v>
      </c>
      <c r="H733" s="20">
        <f>SUMIFS(PAGO!N:N,PAGO!G:G,B733)</f>
        <v>0</v>
      </c>
      <c r="J733" s="20">
        <f>C733*-1</f>
        <v>-1430969</v>
      </c>
      <c r="M733" s="20">
        <f>C733+F733+G733+H733+J733</f>
        <v>0</v>
      </c>
    </row>
    <row r="734" spans="1:13" x14ac:dyDescent="0.25">
      <c r="A734" s="9">
        <v>892115009</v>
      </c>
      <c r="B734" s="1" t="s">
        <v>512</v>
      </c>
      <c r="C734" s="4">
        <v>1696439</v>
      </c>
      <c r="D734" s="7">
        <v>42546.752699768498</v>
      </c>
      <c r="E734" s="9" t="s">
        <v>1676</v>
      </c>
      <c r="F734" s="20">
        <f>SUMIFS(COOSALUD!N:N,COOSALUD!G:G,B734)</f>
        <v>0</v>
      </c>
      <c r="G734" s="20">
        <f>SUMIFS(GLOSA!N:N,GLOSA!G:G,B734)</f>
        <v>0</v>
      </c>
      <c r="H734" s="20">
        <f>SUMIFS(PAGO!N:N,PAGO!G:G,B734)</f>
        <v>0</v>
      </c>
      <c r="J734" s="20">
        <f t="shared" ref="J734:J739" si="206">C734*-1</f>
        <v>-1696439</v>
      </c>
      <c r="M734" s="20">
        <f t="shared" ref="M734:M739" si="207">C734+F734+G734+H734+J734</f>
        <v>0</v>
      </c>
    </row>
    <row r="735" spans="1:13" x14ac:dyDescent="0.25">
      <c r="A735" s="9">
        <v>892115009</v>
      </c>
      <c r="B735" s="1" t="s">
        <v>513</v>
      </c>
      <c r="C735" s="4">
        <v>145297</v>
      </c>
      <c r="D735" s="7">
        <v>42530.303297106497</v>
      </c>
      <c r="E735" s="9" t="s">
        <v>1676</v>
      </c>
      <c r="F735" s="20">
        <f>SUMIFS(COOSALUD!N:N,COOSALUD!G:G,B735)</f>
        <v>0</v>
      </c>
      <c r="G735" s="20">
        <f>SUMIFS(GLOSA!N:N,GLOSA!G:G,B735)</f>
        <v>0</v>
      </c>
      <c r="H735" s="20">
        <f>SUMIFS(PAGO!N:N,PAGO!G:G,B735)</f>
        <v>0</v>
      </c>
      <c r="J735" s="20">
        <f t="shared" si="206"/>
        <v>-145297</v>
      </c>
      <c r="M735" s="20">
        <f t="shared" si="207"/>
        <v>0</v>
      </c>
    </row>
    <row r="736" spans="1:13" x14ac:dyDescent="0.25">
      <c r="A736" s="9">
        <v>892115009</v>
      </c>
      <c r="B736" s="1" t="s">
        <v>514</v>
      </c>
      <c r="C736" s="4">
        <v>601639</v>
      </c>
      <c r="D736" s="7">
        <v>42522.625566087998</v>
      </c>
      <c r="E736" s="9" t="s">
        <v>1676</v>
      </c>
      <c r="F736" s="20">
        <f>SUMIFS(COOSALUD!N:N,COOSALUD!G:G,B736)</f>
        <v>0</v>
      </c>
      <c r="G736" s="20">
        <f>SUMIFS(GLOSA!N:N,GLOSA!G:G,B736)</f>
        <v>0</v>
      </c>
      <c r="H736" s="20">
        <f>SUMIFS(PAGO!N:N,PAGO!G:G,B736)</f>
        <v>0</v>
      </c>
      <c r="J736" s="20">
        <f t="shared" si="206"/>
        <v>-601639</v>
      </c>
      <c r="M736" s="20">
        <f t="shared" si="207"/>
        <v>0</v>
      </c>
    </row>
    <row r="737" spans="1:13" x14ac:dyDescent="0.25">
      <c r="A737" s="9">
        <v>892115009</v>
      </c>
      <c r="B737" s="1" t="s">
        <v>515</v>
      </c>
      <c r="C737" s="4">
        <v>11100</v>
      </c>
      <c r="D737" s="7">
        <v>42544.536820405097</v>
      </c>
      <c r="E737" s="9" t="s">
        <v>1676</v>
      </c>
      <c r="F737" s="20">
        <f>SUMIFS(COOSALUD!N:N,COOSALUD!G:G,B737)</f>
        <v>0</v>
      </c>
      <c r="G737" s="20">
        <f>SUMIFS(GLOSA!N:N,GLOSA!G:G,B737)</f>
        <v>0</v>
      </c>
      <c r="H737" s="20">
        <f>SUMIFS(PAGO!N:N,PAGO!G:G,B737)</f>
        <v>0</v>
      </c>
      <c r="J737" s="20">
        <f t="shared" si="206"/>
        <v>-11100</v>
      </c>
      <c r="M737" s="20">
        <f t="shared" si="207"/>
        <v>0</v>
      </c>
    </row>
    <row r="738" spans="1:13" x14ac:dyDescent="0.25">
      <c r="A738" s="9">
        <v>892115009</v>
      </c>
      <c r="B738" s="1" t="s">
        <v>516</v>
      </c>
      <c r="C738" s="4">
        <v>139488</v>
      </c>
      <c r="D738" s="7">
        <v>42541.251714039397</v>
      </c>
      <c r="E738" s="9" t="s">
        <v>1676</v>
      </c>
      <c r="F738" s="20">
        <f>SUMIFS(COOSALUD!N:N,COOSALUD!G:G,B738)</f>
        <v>0</v>
      </c>
      <c r="G738" s="20">
        <f>SUMIFS(GLOSA!N:N,GLOSA!G:G,B738)</f>
        <v>0</v>
      </c>
      <c r="H738" s="20">
        <f>SUMIFS(PAGO!N:N,PAGO!G:G,B738)</f>
        <v>0</v>
      </c>
      <c r="J738" s="20">
        <f t="shared" si="206"/>
        <v>-139488</v>
      </c>
      <c r="M738" s="20">
        <f t="shared" si="207"/>
        <v>0</v>
      </c>
    </row>
    <row r="739" spans="1:13" x14ac:dyDescent="0.25">
      <c r="A739" s="9">
        <v>892115009</v>
      </c>
      <c r="B739" s="1" t="s">
        <v>517</v>
      </c>
      <c r="C739" s="4">
        <v>115198</v>
      </c>
      <c r="D739" s="7">
        <v>42542.828136955999</v>
      </c>
      <c r="E739" s="9" t="s">
        <v>1676</v>
      </c>
      <c r="F739" s="20">
        <f>SUMIFS(COOSALUD!N:N,COOSALUD!G:G,B739)</f>
        <v>0</v>
      </c>
      <c r="G739" s="20">
        <f>SUMIFS(GLOSA!N:N,GLOSA!G:G,B739)</f>
        <v>0</v>
      </c>
      <c r="H739" s="20">
        <f>SUMIFS(PAGO!N:N,PAGO!G:G,B739)</f>
        <v>0</v>
      </c>
      <c r="J739" s="20">
        <f t="shared" si="206"/>
        <v>-115198</v>
      </c>
      <c r="M739" s="20">
        <f t="shared" si="207"/>
        <v>0</v>
      </c>
    </row>
    <row r="740" spans="1:13" x14ac:dyDescent="0.25">
      <c r="A740" s="9">
        <v>892115009</v>
      </c>
      <c r="B740" s="1" t="s">
        <v>518</v>
      </c>
      <c r="C740" s="4">
        <v>128611</v>
      </c>
      <c r="D740" s="7">
        <v>42542.832483101898</v>
      </c>
      <c r="E740" s="9" t="s">
        <v>1676</v>
      </c>
      <c r="F740" s="20">
        <f>SUMIFS(COOSALUD!N:N,COOSALUD!G:G,B740)</f>
        <v>0</v>
      </c>
      <c r="G740" s="20">
        <f>SUMIFS(GLOSA!N:N,GLOSA!G:G,B740)</f>
        <v>0</v>
      </c>
      <c r="H740" s="20">
        <f>SUMIFS(PAGO!N:N,PAGO!G:G,B740)</f>
        <v>0</v>
      </c>
      <c r="J740" s="20">
        <f>C740*-1</f>
        <v>-128611</v>
      </c>
      <c r="M740" s="20">
        <f>C740+F740+G740+H740+J740</f>
        <v>0</v>
      </c>
    </row>
    <row r="741" spans="1:13" x14ac:dyDescent="0.25">
      <c r="A741" s="9">
        <v>892115009</v>
      </c>
      <c r="B741" s="1" t="s">
        <v>519</v>
      </c>
      <c r="C741" s="4">
        <v>40444</v>
      </c>
      <c r="D741" s="7">
        <v>42542.864719213001</v>
      </c>
      <c r="E741" s="9" t="s">
        <v>1676</v>
      </c>
      <c r="F741" s="20">
        <f>SUMIFS(COOSALUD!N:N,COOSALUD!G:G,B741)</f>
        <v>0</v>
      </c>
      <c r="G741" s="20">
        <f>SUMIFS(GLOSA!N:N,GLOSA!G:G,B741)</f>
        <v>0</v>
      </c>
      <c r="H741" s="20">
        <f>SUMIFS(PAGO!N:N,PAGO!G:G,B741)</f>
        <v>0</v>
      </c>
      <c r="J741" s="20">
        <f>C741*-1</f>
        <v>-40444</v>
      </c>
      <c r="M741" s="20">
        <f>C741+F741+G741+H741+J741</f>
        <v>0</v>
      </c>
    </row>
    <row r="742" spans="1:13" x14ac:dyDescent="0.25">
      <c r="A742" s="9">
        <v>892115009</v>
      </c>
      <c r="B742" s="1" t="s">
        <v>520</v>
      </c>
      <c r="C742" s="4">
        <v>527300</v>
      </c>
      <c r="D742" s="7">
        <v>42542.893619328701</v>
      </c>
      <c r="E742" s="9" t="s">
        <v>1676</v>
      </c>
      <c r="F742" s="20">
        <f>SUMIFS(COOSALUD!N:N,COOSALUD!G:G,B742)</f>
        <v>0</v>
      </c>
      <c r="G742" s="20">
        <f>SUMIFS(GLOSA!N:N,GLOSA!G:G,B742)</f>
        <v>0</v>
      </c>
      <c r="H742" s="20">
        <f>SUMIFS(PAGO!N:N,PAGO!G:G,B742)</f>
        <v>0</v>
      </c>
      <c r="J742" s="20">
        <f>C742*-1</f>
        <v>-527300</v>
      </c>
      <c r="M742" s="20">
        <f>C742+F742+G742+H742+J742</f>
        <v>0</v>
      </c>
    </row>
    <row r="743" spans="1:13" x14ac:dyDescent="0.25">
      <c r="A743" s="9">
        <v>892115009</v>
      </c>
      <c r="B743" s="1" t="s">
        <v>521</v>
      </c>
      <c r="C743" s="4">
        <v>1524759</v>
      </c>
      <c r="D743" s="7">
        <v>42568.025124455999</v>
      </c>
      <c r="E743" s="9" t="s">
        <v>1676</v>
      </c>
      <c r="F743" s="20">
        <f>SUMIFS(COOSALUD!N:N,COOSALUD!G:G,B743)</f>
        <v>0</v>
      </c>
      <c r="G743" s="20">
        <f>SUMIFS(GLOSA!N:N,GLOSA!G:G,B743)</f>
        <v>0</v>
      </c>
      <c r="H743" s="20">
        <f>SUMIFS(PAGO!N:N,PAGO!G:G,B743)</f>
        <v>0</v>
      </c>
      <c r="J743" s="20">
        <f>SUMIFS('NIT 800'!N:N,'NIT 800'!G:G,B743)</f>
        <v>0</v>
      </c>
      <c r="K743" s="20">
        <f>C743*-1</f>
        <v>-1524759</v>
      </c>
      <c r="M743" s="20">
        <f>C743+F743+G743+H743+K743</f>
        <v>0</v>
      </c>
    </row>
    <row r="744" spans="1:13" x14ac:dyDescent="0.25">
      <c r="A744" s="9">
        <v>892115009</v>
      </c>
      <c r="B744" s="1" t="s">
        <v>522</v>
      </c>
      <c r="C744" s="4">
        <v>4360690</v>
      </c>
      <c r="D744" s="7">
        <v>42565.775330127297</v>
      </c>
      <c r="E744" s="9" t="s">
        <v>1676</v>
      </c>
      <c r="F744" s="20">
        <f>SUMIFS(COOSALUD!N:N,COOSALUD!G:G,B744)</f>
        <v>0</v>
      </c>
      <c r="G744" s="20">
        <f>SUMIFS(GLOSA!N:N,GLOSA!G:G,B744)</f>
        <v>0</v>
      </c>
      <c r="H744" s="20">
        <f>SUMIFS(PAGO!N:N,PAGO!G:G,B744)</f>
        <v>0</v>
      </c>
      <c r="J744" s="20">
        <f t="shared" ref="J744:J750" si="208">C744*-1</f>
        <v>-4360690</v>
      </c>
      <c r="M744" s="20">
        <f t="shared" ref="M744:M750" si="209">C744+F744+G744+H744+J744</f>
        <v>0</v>
      </c>
    </row>
    <row r="745" spans="1:13" x14ac:dyDescent="0.25">
      <c r="A745" s="9">
        <v>892115009</v>
      </c>
      <c r="B745" s="1" t="s">
        <v>523</v>
      </c>
      <c r="C745" s="4">
        <v>2036264</v>
      </c>
      <c r="D745" s="7">
        <v>42570.656722453699</v>
      </c>
      <c r="E745" s="9" t="s">
        <v>1676</v>
      </c>
      <c r="F745" s="20">
        <f>SUMIFS(COOSALUD!N:N,COOSALUD!G:G,B745)</f>
        <v>0</v>
      </c>
      <c r="G745" s="20">
        <f>SUMIFS(GLOSA!N:N,GLOSA!G:G,B745)</f>
        <v>0</v>
      </c>
      <c r="H745" s="20">
        <f>SUMIFS(PAGO!N:N,PAGO!G:G,B745)</f>
        <v>0</v>
      </c>
      <c r="J745" s="20">
        <f t="shared" si="208"/>
        <v>-2036264</v>
      </c>
      <c r="M745" s="20">
        <f t="shared" si="209"/>
        <v>0</v>
      </c>
    </row>
    <row r="746" spans="1:13" x14ac:dyDescent="0.25">
      <c r="A746" s="9">
        <v>892115009</v>
      </c>
      <c r="B746" s="1" t="s">
        <v>524</v>
      </c>
      <c r="C746" s="4">
        <v>612135</v>
      </c>
      <c r="D746" s="7">
        <v>42553.484308101899</v>
      </c>
      <c r="E746" s="9" t="s">
        <v>1676</v>
      </c>
      <c r="F746" s="20">
        <f>SUMIFS(COOSALUD!N:N,COOSALUD!G:G,B746)</f>
        <v>0</v>
      </c>
      <c r="G746" s="20">
        <f>SUMIFS(GLOSA!N:N,GLOSA!G:G,B746)</f>
        <v>0</v>
      </c>
      <c r="H746" s="20">
        <f>SUMIFS(PAGO!N:N,PAGO!G:G,B746)</f>
        <v>0</v>
      </c>
      <c r="J746" s="20">
        <f t="shared" si="208"/>
        <v>-612135</v>
      </c>
      <c r="M746" s="20">
        <f t="shared" si="209"/>
        <v>0</v>
      </c>
    </row>
    <row r="747" spans="1:13" x14ac:dyDescent="0.25">
      <c r="A747" s="9">
        <v>892115009</v>
      </c>
      <c r="B747" s="1" t="s">
        <v>525</v>
      </c>
      <c r="C747" s="4">
        <v>1449749</v>
      </c>
      <c r="D747" s="7">
        <v>42571.520719594897</v>
      </c>
      <c r="E747" s="9" t="s">
        <v>1676</v>
      </c>
      <c r="F747" s="20">
        <f>SUMIFS(COOSALUD!N:N,COOSALUD!G:G,B747)</f>
        <v>0</v>
      </c>
      <c r="G747" s="20">
        <f>SUMIFS(GLOSA!N:N,GLOSA!G:G,B747)</f>
        <v>0</v>
      </c>
      <c r="H747" s="20">
        <f>SUMIFS(PAGO!N:N,PAGO!G:G,B747)</f>
        <v>0</v>
      </c>
      <c r="J747" s="20">
        <f t="shared" si="208"/>
        <v>-1449749</v>
      </c>
      <c r="M747" s="20">
        <f t="shared" si="209"/>
        <v>0</v>
      </c>
    </row>
    <row r="748" spans="1:13" x14ac:dyDescent="0.25">
      <c r="A748" s="9">
        <v>892115009</v>
      </c>
      <c r="B748" s="1" t="s">
        <v>526</v>
      </c>
      <c r="C748" s="4">
        <v>1655648</v>
      </c>
      <c r="D748" s="7">
        <v>42575.457662997702</v>
      </c>
      <c r="E748" s="9" t="s">
        <v>1676</v>
      </c>
      <c r="F748" s="20">
        <f>SUMIFS(COOSALUD!N:N,COOSALUD!G:G,B748)</f>
        <v>0</v>
      </c>
      <c r="G748" s="20">
        <f>SUMIFS(GLOSA!N:N,GLOSA!G:G,B748)</f>
        <v>0</v>
      </c>
      <c r="H748" s="20">
        <f>SUMIFS(PAGO!N:N,PAGO!G:G,B748)</f>
        <v>0</v>
      </c>
      <c r="J748" s="20">
        <f t="shared" si="208"/>
        <v>-1655648</v>
      </c>
      <c r="M748" s="20">
        <f t="shared" si="209"/>
        <v>0</v>
      </c>
    </row>
    <row r="749" spans="1:13" x14ac:dyDescent="0.25">
      <c r="A749" s="9">
        <v>892115009</v>
      </c>
      <c r="B749" s="1" t="s">
        <v>527</v>
      </c>
      <c r="C749" s="4">
        <v>860700</v>
      </c>
      <c r="D749" s="7">
        <v>42578.484096527798</v>
      </c>
      <c r="E749" s="9" t="s">
        <v>1676</v>
      </c>
      <c r="F749" s="20">
        <f>SUMIFS(COOSALUD!N:N,COOSALUD!G:G,B749)</f>
        <v>0</v>
      </c>
      <c r="G749" s="20">
        <f>SUMIFS(GLOSA!N:N,GLOSA!G:G,B749)</f>
        <v>0</v>
      </c>
      <c r="H749" s="20">
        <f>SUMIFS(PAGO!N:N,PAGO!G:G,B749)</f>
        <v>0</v>
      </c>
      <c r="J749" s="20">
        <f t="shared" si="208"/>
        <v>-860700</v>
      </c>
      <c r="M749" s="20">
        <f t="shared" si="209"/>
        <v>0</v>
      </c>
    </row>
    <row r="750" spans="1:13" x14ac:dyDescent="0.25">
      <c r="A750" s="9">
        <v>892115009</v>
      </c>
      <c r="B750" s="1" t="s">
        <v>528</v>
      </c>
      <c r="C750" s="4">
        <v>598643</v>
      </c>
      <c r="D750" s="7">
        <v>42579.689437118097</v>
      </c>
      <c r="E750" s="9" t="s">
        <v>1676</v>
      </c>
      <c r="F750" s="20">
        <f>SUMIFS(COOSALUD!N:N,COOSALUD!G:G,B750)</f>
        <v>0</v>
      </c>
      <c r="G750" s="20">
        <f>SUMIFS(GLOSA!N:N,GLOSA!G:G,B750)</f>
        <v>0</v>
      </c>
      <c r="H750" s="20">
        <f>SUMIFS(PAGO!N:N,PAGO!G:G,B750)</f>
        <v>0</v>
      </c>
      <c r="J750" s="20">
        <f t="shared" si="208"/>
        <v>-598643</v>
      </c>
      <c r="M750" s="20">
        <f t="shared" si="209"/>
        <v>0</v>
      </c>
    </row>
    <row r="751" spans="1:13" x14ac:dyDescent="0.25">
      <c r="A751" s="9">
        <v>892115009</v>
      </c>
      <c r="B751" s="1" t="s">
        <v>529</v>
      </c>
      <c r="C751" s="4">
        <v>3800238</v>
      </c>
      <c r="D751" s="7">
        <v>42574.4372323727</v>
      </c>
      <c r="E751" s="9" t="s">
        <v>1676</v>
      </c>
      <c r="F751" s="20">
        <f>SUMIFS(COOSALUD!N:N,COOSALUD!G:G,B751)</f>
        <v>0</v>
      </c>
      <c r="G751" s="20">
        <f>SUMIFS(GLOSA!N:N,GLOSA!G:G,B751)</f>
        <v>0</v>
      </c>
      <c r="H751" s="20">
        <f>SUMIFS(PAGO!N:N,PAGO!G:G,B751)</f>
        <v>0</v>
      </c>
      <c r="J751" s="20">
        <f>C751*-1</f>
        <v>-3800238</v>
      </c>
      <c r="M751" s="20">
        <f>C751+F751+G751+H751+J751</f>
        <v>0</v>
      </c>
    </row>
    <row r="752" spans="1:13" x14ac:dyDescent="0.25">
      <c r="A752" s="9">
        <v>892115009</v>
      </c>
      <c r="B752" s="1" t="s">
        <v>530</v>
      </c>
      <c r="C752" s="4">
        <v>1278201</v>
      </c>
      <c r="D752" s="7">
        <v>42554.534729131898</v>
      </c>
      <c r="E752" s="9" t="s">
        <v>1676</v>
      </c>
      <c r="F752" s="20">
        <f>SUMIFS(COOSALUD!N:N,COOSALUD!G:G,B752)</f>
        <v>0</v>
      </c>
      <c r="G752" s="20">
        <f>SUMIFS(GLOSA!N:N,GLOSA!G:G,B752)</f>
        <v>0</v>
      </c>
      <c r="H752" s="20">
        <f>SUMIFS(PAGO!N:N,PAGO!G:G,B752)</f>
        <v>0</v>
      </c>
      <c r="J752" s="20">
        <f t="shared" ref="J752:J765" si="210">C752*-1</f>
        <v>-1278201</v>
      </c>
      <c r="M752" s="20">
        <f t="shared" ref="M752:M765" si="211">C752+F752+G752+H752+J752</f>
        <v>0</v>
      </c>
    </row>
    <row r="753" spans="1:13" x14ac:dyDescent="0.25">
      <c r="A753" s="9">
        <v>892115009</v>
      </c>
      <c r="B753" s="1" t="s">
        <v>531</v>
      </c>
      <c r="C753" s="4">
        <v>2857704</v>
      </c>
      <c r="D753" s="7">
        <v>42581.548774687501</v>
      </c>
      <c r="E753" s="9" t="s">
        <v>1676</v>
      </c>
      <c r="F753" s="20">
        <f>SUMIFS(COOSALUD!N:N,COOSALUD!G:G,B753)</f>
        <v>0</v>
      </c>
      <c r="G753" s="20">
        <f>SUMIFS(GLOSA!N:N,GLOSA!G:G,B753)</f>
        <v>0</v>
      </c>
      <c r="H753" s="20">
        <f>SUMIFS(PAGO!N:N,PAGO!G:G,B753)</f>
        <v>0</v>
      </c>
      <c r="J753" s="20">
        <f t="shared" si="210"/>
        <v>-2857704</v>
      </c>
      <c r="M753" s="20">
        <f t="shared" si="211"/>
        <v>0</v>
      </c>
    </row>
    <row r="754" spans="1:13" x14ac:dyDescent="0.25">
      <c r="A754" s="9">
        <v>892115009</v>
      </c>
      <c r="B754" s="1" t="s">
        <v>532</v>
      </c>
      <c r="C754" s="4">
        <v>372571</v>
      </c>
      <c r="D754" s="7">
        <v>42582.820768206002</v>
      </c>
      <c r="E754" s="9" t="s">
        <v>1676</v>
      </c>
      <c r="F754" s="20">
        <f>SUMIFS(COOSALUD!N:N,COOSALUD!G:G,B754)</f>
        <v>0</v>
      </c>
      <c r="G754" s="20">
        <f>SUMIFS(GLOSA!N:N,GLOSA!G:G,B754)</f>
        <v>0</v>
      </c>
      <c r="H754" s="20">
        <f>SUMIFS(PAGO!N:N,PAGO!G:G,B754)</f>
        <v>0</v>
      </c>
      <c r="J754" s="20">
        <f t="shared" si="210"/>
        <v>-372571</v>
      </c>
      <c r="M754" s="20">
        <f t="shared" si="211"/>
        <v>0</v>
      </c>
    </row>
    <row r="755" spans="1:13" x14ac:dyDescent="0.25">
      <c r="A755" s="9">
        <v>892115009</v>
      </c>
      <c r="B755" s="1" t="s">
        <v>533</v>
      </c>
      <c r="C755" s="4">
        <v>146697</v>
      </c>
      <c r="D755" s="7">
        <v>42583.259948182902</v>
      </c>
      <c r="E755" s="9" t="s">
        <v>1676</v>
      </c>
      <c r="F755" s="20">
        <f>SUMIFS(COOSALUD!N:N,COOSALUD!G:G,B755)</f>
        <v>0</v>
      </c>
      <c r="G755" s="20">
        <f>SUMIFS(GLOSA!N:N,GLOSA!G:G,B755)</f>
        <v>0</v>
      </c>
      <c r="H755" s="20">
        <f>SUMIFS(PAGO!N:N,PAGO!G:G,B755)</f>
        <v>0</v>
      </c>
      <c r="J755" s="20">
        <f t="shared" si="210"/>
        <v>-146697</v>
      </c>
      <c r="M755" s="20">
        <f t="shared" si="211"/>
        <v>0</v>
      </c>
    </row>
    <row r="756" spans="1:13" x14ac:dyDescent="0.25">
      <c r="A756" s="9">
        <v>892115009</v>
      </c>
      <c r="B756" s="1" t="s">
        <v>534</v>
      </c>
      <c r="C756" s="4">
        <v>1558144</v>
      </c>
      <c r="D756" s="7">
        <v>42582.419780705997</v>
      </c>
      <c r="E756" s="9" t="s">
        <v>1676</v>
      </c>
      <c r="F756" s="20">
        <f>SUMIFS(COOSALUD!N:N,COOSALUD!G:G,B756)</f>
        <v>0</v>
      </c>
      <c r="G756" s="20">
        <f>SUMIFS(GLOSA!N:N,GLOSA!G:G,B756)</f>
        <v>0</v>
      </c>
      <c r="H756" s="20">
        <f>SUMIFS(PAGO!N:N,PAGO!G:G,B756)</f>
        <v>0</v>
      </c>
      <c r="J756" s="20">
        <f t="shared" si="210"/>
        <v>-1558144</v>
      </c>
      <c r="M756" s="20">
        <f t="shared" si="211"/>
        <v>0</v>
      </c>
    </row>
    <row r="757" spans="1:13" x14ac:dyDescent="0.25">
      <c r="A757" s="9">
        <v>892115009</v>
      </c>
      <c r="B757" s="1" t="s">
        <v>535</v>
      </c>
      <c r="C757" s="4">
        <v>40700</v>
      </c>
      <c r="D757" s="7">
        <v>42582.906185034699</v>
      </c>
      <c r="E757" s="9" t="s">
        <v>1676</v>
      </c>
      <c r="F757" s="20">
        <f>SUMIFS(COOSALUD!N:N,COOSALUD!G:G,B757)</f>
        <v>0</v>
      </c>
      <c r="G757" s="20">
        <f>SUMIFS(GLOSA!N:N,GLOSA!G:G,B757)</f>
        <v>0</v>
      </c>
      <c r="H757" s="20">
        <f>SUMIFS(PAGO!N:N,PAGO!G:G,B757)</f>
        <v>0</v>
      </c>
      <c r="J757" s="20">
        <f t="shared" si="210"/>
        <v>-40700</v>
      </c>
      <c r="M757" s="20">
        <f t="shared" si="211"/>
        <v>0</v>
      </c>
    </row>
    <row r="758" spans="1:13" x14ac:dyDescent="0.25">
      <c r="A758" s="9">
        <v>892115009</v>
      </c>
      <c r="B758" s="1" t="s">
        <v>536</v>
      </c>
      <c r="C758" s="4">
        <v>136377</v>
      </c>
      <c r="D758" s="7">
        <v>42582.932893020799</v>
      </c>
      <c r="E758" s="9" t="s">
        <v>1676</v>
      </c>
      <c r="F758" s="20">
        <f>SUMIFS(COOSALUD!N:N,COOSALUD!G:G,B758)</f>
        <v>0</v>
      </c>
      <c r="G758" s="20">
        <f>SUMIFS(GLOSA!N:N,GLOSA!G:G,B758)</f>
        <v>0</v>
      </c>
      <c r="H758" s="20">
        <f>SUMIFS(PAGO!N:N,PAGO!G:G,B758)</f>
        <v>0</v>
      </c>
      <c r="J758" s="20">
        <f t="shared" si="210"/>
        <v>-136377</v>
      </c>
      <c r="M758" s="20">
        <f t="shared" si="211"/>
        <v>0</v>
      </c>
    </row>
    <row r="759" spans="1:13" x14ac:dyDescent="0.25">
      <c r="A759" s="9">
        <v>892115009</v>
      </c>
      <c r="B759" s="1" t="s">
        <v>537</v>
      </c>
      <c r="C759" s="4">
        <v>108752</v>
      </c>
      <c r="D759" s="7">
        <v>42583.015758298599</v>
      </c>
      <c r="E759" s="9" t="s">
        <v>1676</v>
      </c>
      <c r="F759" s="20">
        <f>SUMIFS(COOSALUD!N:N,COOSALUD!G:G,B759)</f>
        <v>0</v>
      </c>
      <c r="G759" s="20">
        <f>SUMIFS(GLOSA!N:N,GLOSA!G:G,B759)</f>
        <v>0</v>
      </c>
      <c r="H759" s="20">
        <f>SUMIFS(PAGO!N:N,PAGO!G:G,B759)</f>
        <v>0</v>
      </c>
      <c r="J759" s="20">
        <f t="shared" si="210"/>
        <v>-108752</v>
      </c>
      <c r="M759" s="20">
        <f t="shared" si="211"/>
        <v>0</v>
      </c>
    </row>
    <row r="760" spans="1:13" x14ac:dyDescent="0.25">
      <c r="A760" s="9">
        <v>892115009</v>
      </c>
      <c r="B760" s="1" t="s">
        <v>538</v>
      </c>
      <c r="C760" s="4">
        <v>2361675</v>
      </c>
      <c r="D760" s="7">
        <v>42582.747046064796</v>
      </c>
      <c r="E760" s="9" t="s">
        <v>1676</v>
      </c>
      <c r="F760" s="20">
        <f>SUMIFS(COOSALUD!N:N,COOSALUD!G:G,B760)</f>
        <v>0</v>
      </c>
      <c r="G760" s="20">
        <f>SUMIFS(GLOSA!N:N,GLOSA!G:G,B760)</f>
        <v>0</v>
      </c>
      <c r="H760" s="20">
        <f>SUMIFS(PAGO!N:N,PAGO!G:G,B760)</f>
        <v>0</v>
      </c>
      <c r="J760" s="20">
        <f t="shared" si="210"/>
        <v>-2361675</v>
      </c>
      <c r="M760" s="20">
        <f t="shared" si="211"/>
        <v>0</v>
      </c>
    </row>
    <row r="761" spans="1:13" x14ac:dyDescent="0.25">
      <c r="A761" s="9">
        <v>892115009</v>
      </c>
      <c r="B761" s="1" t="s">
        <v>539</v>
      </c>
      <c r="C761" s="4">
        <v>1465444</v>
      </c>
      <c r="D761" s="7">
        <v>42581.411672256902</v>
      </c>
      <c r="E761" s="9" t="s">
        <v>1676</v>
      </c>
      <c r="F761" s="20">
        <f>SUMIFS(COOSALUD!N:N,COOSALUD!G:G,B761)</f>
        <v>0</v>
      </c>
      <c r="G761" s="20">
        <f>SUMIFS(GLOSA!N:N,GLOSA!G:G,B761)</f>
        <v>0</v>
      </c>
      <c r="H761" s="20">
        <f>SUMIFS(PAGO!N:N,PAGO!G:G,B761)</f>
        <v>0</v>
      </c>
      <c r="J761" s="20">
        <f t="shared" si="210"/>
        <v>-1465444</v>
      </c>
      <c r="M761" s="20">
        <f t="shared" si="211"/>
        <v>0</v>
      </c>
    </row>
    <row r="762" spans="1:13" x14ac:dyDescent="0.25">
      <c r="A762" s="9">
        <v>892115009</v>
      </c>
      <c r="B762" s="1" t="s">
        <v>540</v>
      </c>
      <c r="C762" s="4">
        <v>2076932</v>
      </c>
      <c r="D762" s="7">
        <v>42582.431819328704</v>
      </c>
      <c r="E762" s="9" t="s">
        <v>1676</v>
      </c>
      <c r="F762" s="20">
        <f>SUMIFS(COOSALUD!N:N,COOSALUD!G:G,B762)</f>
        <v>0</v>
      </c>
      <c r="G762" s="20">
        <f>SUMIFS(GLOSA!N:N,GLOSA!G:G,B762)</f>
        <v>0</v>
      </c>
      <c r="H762" s="20">
        <f>SUMIFS(PAGO!N:N,PAGO!G:G,B762)</f>
        <v>0</v>
      </c>
      <c r="J762" s="20">
        <f t="shared" si="210"/>
        <v>-2076932</v>
      </c>
      <c r="M762" s="20">
        <f t="shared" si="211"/>
        <v>0</v>
      </c>
    </row>
    <row r="763" spans="1:13" x14ac:dyDescent="0.25">
      <c r="A763" s="9">
        <v>892115009</v>
      </c>
      <c r="B763" s="1" t="s">
        <v>541</v>
      </c>
      <c r="C763" s="4">
        <v>693809</v>
      </c>
      <c r="D763" s="7">
        <v>42583.812006597203</v>
      </c>
      <c r="E763" s="9" t="s">
        <v>1676</v>
      </c>
      <c r="F763" s="20">
        <f>SUMIFS(COOSALUD!N:N,COOSALUD!G:G,B763)</f>
        <v>0</v>
      </c>
      <c r="G763" s="20">
        <f>SUMIFS(GLOSA!N:N,GLOSA!G:G,B763)</f>
        <v>0</v>
      </c>
      <c r="H763" s="20">
        <f>SUMIFS(PAGO!N:N,PAGO!G:G,B763)</f>
        <v>0</v>
      </c>
      <c r="J763" s="20">
        <f t="shared" si="210"/>
        <v>-693809</v>
      </c>
      <c r="M763" s="20">
        <f t="shared" si="211"/>
        <v>0</v>
      </c>
    </row>
    <row r="764" spans="1:13" x14ac:dyDescent="0.25">
      <c r="A764" s="9">
        <v>892115009</v>
      </c>
      <c r="B764" s="1" t="s">
        <v>542</v>
      </c>
      <c r="C764" s="4">
        <v>183048</v>
      </c>
      <c r="D764" s="7">
        <v>42585.932547141201</v>
      </c>
      <c r="E764" s="9" t="s">
        <v>1676</v>
      </c>
      <c r="F764" s="20">
        <f>SUMIFS(COOSALUD!N:N,COOSALUD!G:G,B764)</f>
        <v>0</v>
      </c>
      <c r="G764" s="20">
        <f>SUMIFS(GLOSA!N:N,GLOSA!G:G,B764)</f>
        <v>0</v>
      </c>
      <c r="H764" s="20">
        <f>SUMIFS(PAGO!N:N,PAGO!G:G,B764)</f>
        <v>0</v>
      </c>
      <c r="J764" s="20">
        <f t="shared" si="210"/>
        <v>-183048</v>
      </c>
      <c r="M764" s="20">
        <f t="shared" si="211"/>
        <v>0</v>
      </c>
    </row>
    <row r="765" spans="1:13" x14ac:dyDescent="0.25">
      <c r="A765" s="9">
        <v>892115009</v>
      </c>
      <c r="B765" s="1" t="s">
        <v>543</v>
      </c>
      <c r="C765" s="4">
        <v>41205</v>
      </c>
      <c r="D765" s="7">
        <v>42585.968636145801</v>
      </c>
      <c r="E765" s="9" t="s">
        <v>1676</v>
      </c>
      <c r="F765" s="20">
        <f>SUMIFS(COOSALUD!N:N,COOSALUD!G:G,B765)</f>
        <v>0</v>
      </c>
      <c r="G765" s="20">
        <f>SUMIFS(GLOSA!N:N,GLOSA!G:G,B765)</f>
        <v>0</v>
      </c>
      <c r="H765" s="20">
        <f>SUMIFS(PAGO!N:N,PAGO!G:G,B765)</f>
        <v>0</v>
      </c>
      <c r="J765" s="20">
        <f t="shared" si="210"/>
        <v>-41205</v>
      </c>
      <c r="M765" s="20">
        <f t="shared" si="211"/>
        <v>0</v>
      </c>
    </row>
    <row r="766" spans="1:13" x14ac:dyDescent="0.25">
      <c r="A766" s="9">
        <v>892115009</v>
      </c>
      <c r="B766" s="1" t="s">
        <v>544</v>
      </c>
      <c r="C766" s="4">
        <v>220997</v>
      </c>
      <c r="D766" s="7">
        <v>42587.7749173958</v>
      </c>
      <c r="E766" s="9" t="s">
        <v>1676</v>
      </c>
      <c r="F766" s="20">
        <f>SUMIFS(COOSALUD!N:N,COOSALUD!G:G,B766)</f>
        <v>0</v>
      </c>
      <c r="G766" s="20">
        <f>SUMIFS(GLOSA!N:N,GLOSA!G:G,B766)</f>
        <v>0</v>
      </c>
      <c r="H766" s="20">
        <f>SUMIFS(PAGO!N:N,PAGO!G:G,B766)</f>
        <v>0</v>
      </c>
      <c r="J766" s="20">
        <f>SUMIFS('NIT 800'!N:N,'NIT 800'!G:G,B766)</f>
        <v>0</v>
      </c>
      <c r="K766" s="20">
        <f>C766*-1</f>
        <v>-220997</v>
      </c>
      <c r="M766" s="20">
        <f>C766+F766+G766+H766+K766</f>
        <v>0</v>
      </c>
    </row>
    <row r="767" spans="1:13" x14ac:dyDescent="0.25">
      <c r="A767" s="9">
        <v>892115009</v>
      </c>
      <c r="B767" s="1" t="s">
        <v>545</v>
      </c>
      <c r="C767" s="4">
        <v>72452</v>
      </c>
      <c r="D767" s="7">
        <v>42587.9886503819</v>
      </c>
      <c r="E767" s="9" t="s">
        <v>1676</v>
      </c>
      <c r="F767" s="20">
        <f>SUMIFS(COOSALUD!N:N,COOSALUD!G:G,B767)</f>
        <v>0</v>
      </c>
      <c r="G767" s="20">
        <f>SUMIFS(GLOSA!N:N,GLOSA!G:G,B767)</f>
        <v>0</v>
      </c>
      <c r="H767" s="20">
        <f>SUMIFS(PAGO!N:N,PAGO!G:G,B767)</f>
        <v>0</v>
      </c>
      <c r="J767" s="20">
        <f t="shared" ref="J767:J768" si="212">C767*-1</f>
        <v>-72452</v>
      </c>
      <c r="M767" s="20">
        <f t="shared" ref="M767:M768" si="213">C767+F767+G767+H767+J767</f>
        <v>0</v>
      </c>
    </row>
    <row r="768" spans="1:13" x14ac:dyDescent="0.25">
      <c r="A768" s="9">
        <v>892115009</v>
      </c>
      <c r="B768" s="1" t="s">
        <v>546</v>
      </c>
      <c r="C768" s="4">
        <v>115809</v>
      </c>
      <c r="D768" s="7">
        <v>42588.709020335598</v>
      </c>
      <c r="E768" s="9" t="s">
        <v>1676</v>
      </c>
      <c r="F768" s="20">
        <f>SUMIFS(COOSALUD!N:N,COOSALUD!G:G,B768)</f>
        <v>0</v>
      </c>
      <c r="G768" s="20">
        <f>SUMIFS(GLOSA!N:N,GLOSA!G:G,B768)</f>
        <v>0</v>
      </c>
      <c r="H768" s="20">
        <f>SUMIFS(PAGO!N:N,PAGO!G:G,B768)</f>
        <v>0</v>
      </c>
      <c r="J768" s="20">
        <f t="shared" si="212"/>
        <v>-115809</v>
      </c>
      <c r="M768" s="20">
        <f t="shared" si="213"/>
        <v>0</v>
      </c>
    </row>
    <row r="769" spans="1:13" x14ac:dyDescent="0.25">
      <c r="A769" s="9">
        <v>892115009</v>
      </c>
      <c r="B769" s="1" t="s">
        <v>547</v>
      </c>
      <c r="C769" s="4">
        <v>330714</v>
      </c>
      <c r="D769" s="7">
        <v>42589.484745370399</v>
      </c>
      <c r="E769" s="9" t="s">
        <v>1676</v>
      </c>
      <c r="F769" s="20">
        <f>SUMIFS(COOSALUD!N:N,COOSALUD!G:G,B769)</f>
        <v>0</v>
      </c>
      <c r="G769" s="20">
        <f>SUMIFS(GLOSA!N:N,GLOSA!G:G,B769)</f>
        <v>0</v>
      </c>
      <c r="H769" s="20">
        <f>SUMIFS(PAGO!N:N,PAGO!G:G,B769)</f>
        <v>0</v>
      </c>
      <c r="J769" s="20">
        <f>SUMIFS('NIT 800'!N:N,'NIT 800'!G:G,B769)</f>
        <v>0</v>
      </c>
      <c r="K769" s="20">
        <f t="shared" ref="K769:K770" si="214">C769*-1</f>
        <v>-330714</v>
      </c>
      <c r="M769" s="20">
        <f t="shared" ref="M769:M770" si="215">C769+F769+G769+H769+K769</f>
        <v>0</v>
      </c>
    </row>
    <row r="770" spans="1:13" x14ac:dyDescent="0.25">
      <c r="A770" s="9">
        <v>892115009</v>
      </c>
      <c r="B770" s="1" t="s">
        <v>548</v>
      </c>
      <c r="C770" s="4">
        <v>189499</v>
      </c>
      <c r="D770" s="7">
        <v>42593.381152812501</v>
      </c>
      <c r="E770" s="9" t="s">
        <v>1676</v>
      </c>
      <c r="F770" s="20">
        <f>SUMIFS(COOSALUD!N:N,COOSALUD!G:G,B770)</f>
        <v>0</v>
      </c>
      <c r="G770" s="20">
        <f>SUMIFS(GLOSA!N:N,GLOSA!G:G,B770)</f>
        <v>0</v>
      </c>
      <c r="H770" s="20">
        <f>SUMIFS(PAGO!N:N,PAGO!G:G,B770)</f>
        <v>0</v>
      </c>
      <c r="J770" s="20">
        <f>SUMIFS('NIT 800'!N:N,'NIT 800'!G:G,B770)</f>
        <v>0</v>
      </c>
      <c r="K770" s="20">
        <f t="shared" si="214"/>
        <v>-189499</v>
      </c>
      <c r="M770" s="20">
        <f t="shared" si="215"/>
        <v>0</v>
      </c>
    </row>
    <row r="771" spans="1:13" x14ac:dyDescent="0.25">
      <c r="A771" s="9">
        <v>892115009</v>
      </c>
      <c r="B771" s="1" t="s">
        <v>549</v>
      </c>
      <c r="C771" s="4">
        <v>137426</v>
      </c>
      <c r="D771" s="7">
        <v>42593.800074849503</v>
      </c>
      <c r="E771" s="9" t="s">
        <v>1676</v>
      </c>
      <c r="F771" s="20">
        <f>SUMIFS(COOSALUD!N:N,COOSALUD!G:G,B771)</f>
        <v>0</v>
      </c>
      <c r="G771" s="20">
        <f>SUMIFS(GLOSA!N:N,GLOSA!G:G,B771)</f>
        <v>0</v>
      </c>
      <c r="H771" s="20">
        <f>SUMIFS(PAGO!N:N,PAGO!G:G,B771)</f>
        <v>0</v>
      </c>
      <c r="J771" s="20">
        <f>C771*-1</f>
        <v>-137426</v>
      </c>
      <c r="M771" s="20">
        <f>C771+F771+G771+H771+J771</f>
        <v>0</v>
      </c>
    </row>
    <row r="772" spans="1:13" x14ac:dyDescent="0.25">
      <c r="A772" s="9">
        <v>892115009</v>
      </c>
      <c r="B772" s="1" t="s">
        <v>550</v>
      </c>
      <c r="C772" s="4">
        <v>232667</v>
      </c>
      <c r="D772" s="7">
        <v>42593.941547951399</v>
      </c>
      <c r="E772" s="9" t="s">
        <v>1676</v>
      </c>
      <c r="F772" s="20">
        <f>SUMIFS(COOSALUD!N:N,COOSALUD!G:G,B772)</f>
        <v>0</v>
      </c>
      <c r="G772" s="20">
        <f>SUMIFS(GLOSA!N:N,GLOSA!G:G,B772)</f>
        <v>0</v>
      </c>
      <c r="H772" s="20">
        <f>SUMIFS(PAGO!N:N,PAGO!G:G,B772)</f>
        <v>0</v>
      </c>
      <c r="J772" s="20">
        <f>SUMIFS('NIT 800'!N:N,'NIT 800'!G:G,B772)</f>
        <v>0</v>
      </c>
      <c r="K772" s="20">
        <f>C772*-1</f>
        <v>-232667</v>
      </c>
      <c r="M772" s="20">
        <f>C772+F772+G772+H772+K772</f>
        <v>0</v>
      </c>
    </row>
    <row r="773" spans="1:13" x14ac:dyDescent="0.25">
      <c r="A773" s="9">
        <v>892115009</v>
      </c>
      <c r="B773" s="1" t="s">
        <v>551</v>
      </c>
      <c r="C773" s="4">
        <v>40700</v>
      </c>
      <c r="D773" s="7">
        <v>42594.332906516203</v>
      </c>
      <c r="E773" s="9" t="s">
        <v>1676</v>
      </c>
      <c r="F773" s="20">
        <f>SUMIFS(COOSALUD!N:N,COOSALUD!G:G,B773)</f>
        <v>0</v>
      </c>
      <c r="G773" s="20">
        <f>SUMIFS(GLOSA!N:N,GLOSA!G:G,B773)</f>
        <v>0</v>
      </c>
      <c r="H773" s="20">
        <f>SUMIFS(PAGO!N:N,PAGO!G:G,B773)</f>
        <v>0</v>
      </c>
      <c r="J773" s="20">
        <f>C773*-1</f>
        <v>-40700</v>
      </c>
      <c r="M773" s="20">
        <f>C773+F773+G773+H773+J773</f>
        <v>0</v>
      </c>
    </row>
    <row r="774" spans="1:13" x14ac:dyDescent="0.25">
      <c r="A774" s="9">
        <v>892115009</v>
      </c>
      <c r="B774" s="1" t="s">
        <v>552</v>
      </c>
      <c r="C774" s="4">
        <v>231975</v>
      </c>
      <c r="D774" s="7">
        <v>42594.664376273096</v>
      </c>
      <c r="E774" s="9" t="s">
        <v>1676</v>
      </c>
      <c r="F774" s="20">
        <f>SUMIFS(COOSALUD!N:N,COOSALUD!G:G,B774)</f>
        <v>0</v>
      </c>
      <c r="G774" s="20">
        <f>SUMIFS(GLOSA!N:N,GLOSA!G:G,B774)</f>
        <v>0</v>
      </c>
      <c r="H774" s="20">
        <f>SUMIFS(PAGO!N:N,PAGO!G:G,B774)</f>
        <v>0</v>
      </c>
      <c r="J774" s="20">
        <f>SUMIFS('NIT 800'!N:N,'NIT 800'!G:G,B774)</f>
        <v>0</v>
      </c>
      <c r="K774" s="20">
        <f t="shared" ref="K774:K776" si="216">C774*-1</f>
        <v>-231975</v>
      </c>
      <c r="M774" s="20">
        <f t="shared" ref="M774:M776" si="217">C774+F774+G774+H774+K774</f>
        <v>0</v>
      </c>
    </row>
    <row r="775" spans="1:13" x14ac:dyDescent="0.25">
      <c r="A775" s="9">
        <v>892115009</v>
      </c>
      <c r="B775" s="1" t="s">
        <v>553</v>
      </c>
      <c r="C775" s="4">
        <v>273334</v>
      </c>
      <c r="D775" s="7">
        <v>42595.055625960602</v>
      </c>
      <c r="E775" s="9" t="s">
        <v>1676</v>
      </c>
      <c r="F775" s="20">
        <f>SUMIFS(COOSALUD!N:N,COOSALUD!G:G,B775)</f>
        <v>0</v>
      </c>
      <c r="G775" s="20">
        <f>SUMIFS(GLOSA!N:N,GLOSA!G:G,B775)</f>
        <v>0</v>
      </c>
      <c r="H775" s="20">
        <f>SUMIFS(PAGO!N:N,PAGO!G:G,B775)</f>
        <v>0</v>
      </c>
      <c r="J775" s="20">
        <f>SUMIFS('NIT 800'!N:N,'NIT 800'!G:G,B775)</f>
        <v>0</v>
      </c>
      <c r="K775" s="20">
        <f t="shared" si="216"/>
        <v>-273334</v>
      </c>
      <c r="M775" s="20">
        <f t="shared" si="217"/>
        <v>0</v>
      </c>
    </row>
    <row r="776" spans="1:13" x14ac:dyDescent="0.25">
      <c r="A776" s="9">
        <v>892115009</v>
      </c>
      <c r="B776" s="1" t="s">
        <v>554</v>
      </c>
      <c r="C776" s="4">
        <v>256828</v>
      </c>
      <c r="D776" s="7">
        <v>42595.327154745399</v>
      </c>
      <c r="E776" s="9" t="s">
        <v>1676</v>
      </c>
      <c r="F776" s="20">
        <f>SUMIFS(COOSALUD!N:N,COOSALUD!G:G,B776)</f>
        <v>0</v>
      </c>
      <c r="G776" s="20">
        <f>SUMIFS(GLOSA!N:N,GLOSA!G:G,B776)</f>
        <v>0</v>
      </c>
      <c r="H776" s="20">
        <f>SUMIFS(PAGO!N:N,PAGO!G:G,B776)</f>
        <v>0</v>
      </c>
      <c r="J776" s="20">
        <f>SUMIFS('NIT 800'!N:N,'NIT 800'!G:G,B776)</f>
        <v>0</v>
      </c>
      <c r="K776" s="20">
        <f t="shared" si="216"/>
        <v>-256828</v>
      </c>
      <c r="M776" s="20">
        <f t="shared" si="217"/>
        <v>0</v>
      </c>
    </row>
    <row r="777" spans="1:13" x14ac:dyDescent="0.25">
      <c r="A777" s="9">
        <v>892115009</v>
      </c>
      <c r="B777" s="1" t="s">
        <v>555</v>
      </c>
      <c r="C777" s="4">
        <v>105587</v>
      </c>
      <c r="D777" s="7">
        <v>42596.261844826397</v>
      </c>
      <c r="E777" s="9" t="s">
        <v>1676</v>
      </c>
      <c r="F777" s="20">
        <f>SUMIFS(COOSALUD!N:N,COOSALUD!G:G,B777)</f>
        <v>0</v>
      </c>
      <c r="G777" s="20">
        <f>SUMIFS(GLOSA!N:N,GLOSA!G:G,B777)</f>
        <v>0</v>
      </c>
      <c r="H777" s="20">
        <f>SUMIFS(PAGO!N:N,PAGO!G:G,B777)</f>
        <v>0</v>
      </c>
      <c r="J777" s="20">
        <f t="shared" ref="J777:J778" si="218">C777*-1</f>
        <v>-105587</v>
      </c>
      <c r="M777" s="20">
        <f t="shared" ref="M777:M778" si="219">C777+F777+G777+H777+J777</f>
        <v>0</v>
      </c>
    </row>
    <row r="778" spans="1:13" x14ac:dyDescent="0.25">
      <c r="A778" s="9">
        <v>892115009</v>
      </c>
      <c r="B778" s="1" t="s">
        <v>556</v>
      </c>
      <c r="C778" s="4">
        <v>485957</v>
      </c>
      <c r="D778" s="7">
        <v>42596.737578587999</v>
      </c>
      <c r="E778" s="9" t="s">
        <v>1676</v>
      </c>
      <c r="F778" s="20">
        <f>SUMIFS(COOSALUD!N:N,COOSALUD!G:G,B778)</f>
        <v>0</v>
      </c>
      <c r="G778" s="20">
        <f>SUMIFS(GLOSA!N:N,GLOSA!G:G,B778)</f>
        <v>0</v>
      </c>
      <c r="H778" s="20">
        <f>SUMIFS(PAGO!N:N,PAGO!G:G,B778)</f>
        <v>0</v>
      </c>
      <c r="J778" s="20">
        <f t="shared" si="218"/>
        <v>-485957</v>
      </c>
      <c r="M778" s="20">
        <f t="shared" si="219"/>
        <v>0</v>
      </c>
    </row>
    <row r="779" spans="1:13" x14ac:dyDescent="0.25">
      <c r="A779" s="9">
        <v>892115009</v>
      </c>
      <c r="B779" s="1" t="s">
        <v>557</v>
      </c>
      <c r="C779" s="4">
        <v>291450</v>
      </c>
      <c r="D779" s="7">
        <v>42597.401496296297</v>
      </c>
      <c r="E779" s="9" t="s">
        <v>1676</v>
      </c>
      <c r="F779" s="20">
        <f>SUMIFS(COOSALUD!N:N,COOSALUD!G:G,B779)</f>
        <v>0</v>
      </c>
      <c r="G779" s="20">
        <f>SUMIFS(GLOSA!N:N,GLOSA!G:G,B779)</f>
        <v>0</v>
      </c>
      <c r="H779" s="20">
        <f>SUMIFS(PAGO!N:N,PAGO!G:G,B779)</f>
        <v>0</v>
      </c>
      <c r="J779" s="20">
        <f>SUMIFS('NIT 800'!N:N,'NIT 800'!G:G,B779)</f>
        <v>0</v>
      </c>
      <c r="K779" s="20">
        <f>C779*-1</f>
        <v>-291450</v>
      </c>
      <c r="M779" s="20">
        <f>C779+F779+G779+H779+K779</f>
        <v>0</v>
      </c>
    </row>
    <row r="780" spans="1:13" x14ac:dyDescent="0.25">
      <c r="A780" s="9">
        <v>892115009</v>
      </c>
      <c r="B780" s="1" t="s">
        <v>558</v>
      </c>
      <c r="C780" s="4">
        <v>130199</v>
      </c>
      <c r="D780" s="7">
        <v>42600.731510682897</v>
      </c>
      <c r="E780" s="9" t="s">
        <v>1676</v>
      </c>
      <c r="F780" s="20">
        <f>SUMIFS(COOSALUD!N:N,COOSALUD!G:G,B780)</f>
        <v>0</v>
      </c>
      <c r="G780" s="20">
        <f>SUMIFS(GLOSA!N:N,GLOSA!G:G,B780)</f>
        <v>0</v>
      </c>
      <c r="H780" s="20">
        <f>SUMIFS(PAGO!N:N,PAGO!G:G,B780)</f>
        <v>0</v>
      </c>
      <c r="J780" s="20">
        <f t="shared" ref="J780:J795" si="220">C780*-1</f>
        <v>-130199</v>
      </c>
      <c r="M780" s="20">
        <f t="shared" ref="M780:M795" si="221">C780+F780+G780+H780+J780</f>
        <v>0</v>
      </c>
    </row>
    <row r="781" spans="1:13" x14ac:dyDescent="0.25">
      <c r="A781" s="9">
        <v>892115009</v>
      </c>
      <c r="B781" s="1" t="s">
        <v>559</v>
      </c>
      <c r="C781" s="4">
        <v>198160</v>
      </c>
      <c r="D781" s="7">
        <v>42602.2501247338</v>
      </c>
      <c r="E781" s="9" t="s">
        <v>1676</v>
      </c>
      <c r="F781" s="20">
        <f>SUMIFS(COOSALUD!N:N,COOSALUD!G:G,B781)</f>
        <v>0</v>
      </c>
      <c r="G781" s="20">
        <f>SUMIFS(GLOSA!N:N,GLOSA!G:G,B781)</f>
        <v>0</v>
      </c>
      <c r="H781" s="20">
        <f>SUMIFS(PAGO!N:N,PAGO!G:G,B781)</f>
        <v>0</v>
      </c>
      <c r="J781" s="20">
        <f t="shared" si="220"/>
        <v>-198160</v>
      </c>
      <c r="M781" s="20">
        <f t="shared" si="221"/>
        <v>0</v>
      </c>
    </row>
    <row r="782" spans="1:13" x14ac:dyDescent="0.25">
      <c r="A782" s="9">
        <v>892115009</v>
      </c>
      <c r="B782" s="1" t="s">
        <v>560</v>
      </c>
      <c r="C782" s="4">
        <v>135797</v>
      </c>
      <c r="D782" s="7">
        <v>42602.823361608796</v>
      </c>
      <c r="E782" s="9" t="s">
        <v>1676</v>
      </c>
      <c r="F782" s="20">
        <f>SUMIFS(COOSALUD!N:N,COOSALUD!G:G,B782)</f>
        <v>0</v>
      </c>
      <c r="G782" s="20">
        <f>SUMIFS(GLOSA!N:N,GLOSA!G:G,B782)</f>
        <v>0</v>
      </c>
      <c r="H782" s="20">
        <f>SUMIFS(PAGO!N:N,PAGO!G:G,B782)</f>
        <v>0</v>
      </c>
      <c r="J782" s="20">
        <f t="shared" si="220"/>
        <v>-135797</v>
      </c>
      <c r="M782" s="20">
        <f t="shared" si="221"/>
        <v>0</v>
      </c>
    </row>
    <row r="783" spans="1:13" x14ac:dyDescent="0.25">
      <c r="A783" s="9">
        <v>892115009</v>
      </c>
      <c r="B783" s="1" t="s">
        <v>561</v>
      </c>
      <c r="C783" s="4">
        <v>131697</v>
      </c>
      <c r="D783" s="7">
        <v>42603.854613159703</v>
      </c>
      <c r="E783" s="9" t="s">
        <v>1676</v>
      </c>
      <c r="F783" s="20">
        <f>SUMIFS(COOSALUD!N:N,COOSALUD!G:G,B783)</f>
        <v>0</v>
      </c>
      <c r="G783" s="20">
        <f>SUMIFS(GLOSA!N:N,GLOSA!G:G,B783)</f>
        <v>0</v>
      </c>
      <c r="H783" s="20">
        <f>SUMIFS(PAGO!N:N,PAGO!G:G,B783)</f>
        <v>0</v>
      </c>
      <c r="J783" s="20">
        <f t="shared" si="220"/>
        <v>-131697</v>
      </c>
      <c r="M783" s="20">
        <f t="shared" si="221"/>
        <v>0</v>
      </c>
    </row>
    <row r="784" spans="1:13" x14ac:dyDescent="0.25">
      <c r="A784" s="9">
        <v>892115009</v>
      </c>
      <c r="B784" s="1" t="s">
        <v>562</v>
      </c>
      <c r="C784" s="4">
        <v>14800</v>
      </c>
      <c r="D784" s="7">
        <v>42593.492209606498</v>
      </c>
      <c r="E784" s="9" t="s">
        <v>1676</v>
      </c>
      <c r="F784" s="20">
        <f>SUMIFS(COOSALUD!N:N,COOSALUD!G:G,B784)</f>
        <v>0</v>
      </c>
      <c r="G784" s="20">
        <f>SUMIFS(GLOSA!N:N,GLOSA!G:G,B784)</f>
        <v>0</v>
      </c>
      <c r="H784" s="20">
        <f>SUMIFS(PAGO!N:N,PAGO!G:G,B784)</f>
        <v>0</v>
      </c>
      <c r="J784" s="20">
        <f t="shared" si="220"/>
        <v>-14800</v>
      </c>
      <c r="M784" s="20">
        <f t="shared" si="221"/>
        <v>0</v>
      </c>
    </row>
    <row r="785" spans="1:13" x14ac:dyDescent="0.25">
      <c r="A785" s="9">
        <v>892115009</v>
      </c>
      <c r="B785" s="1" t="s">
        <v>563</v>
      </c>
      <c r="C785" s="4">
        <v>2202899</v>
      </c>
      <c r="D785" s="7">
        <v>42605.374476585603</v>
      </c>
      <c r="E785" s="9" t="s">
        <v>1676</v>
      </c>
      <c r="F785" s="20">
        <f>SUMIFS(COOSALUD!N:N,COOSALUD!G:G,B785)</f>
        <v>0</v>
      </c>
      <c r="G785" s="20">
        <f>SUMIFS(GLOSA!N:N,GLOSA!G:G,B785)</f>
        <v>0</v>
      </c>
      <c r="H785" s="20">
        <f>SUMIFS(PAGO!N:N,PAGO!G:G,B785)</f>
        <v>0</v>
      </c>
      <c r="J785" s="20">
        <f t="shared" si="220"/>
        <v>-2202899</v>
      </c>
      <c r="M785" s="20">
        <f t="shared" si="221"/>
        <v>0</v>
      </c>
    </row>
    <row r="786" spans="1:13" x14ac:dyDescent="0.25">
      <c r="A786" s="9">
        <v>892115009</v>
      </c>
      <c r="B786" s="1" t="s">
        <v>564</v>
      </c>
      <c r="C786" s="4">
        <v>957423</v>
      </c>
      <c r="D786" s="7">
        <v>42611.4931903588</v>
      </c>
      <c r="E786" s="9" t="s">
        <v>1676</v>
      </c>
      <c r="F786" s="20">
        <f>SUMIFS(COOSALUD!N:N,COOSALUD!G:G,B786)</f>
        <v>0</v>
      </c>
      <c r="G786" s="20">
        <f>SUMIFS(GLOSA!N:N,GLOSA!G:G,B786)</f>
        <v>0</v>
      </c>
      <c r="H786" s="20">
        <f>SUMIFS(PAGO!N:N,PAGO!G:G,B786)</f>
        <v>0</v>
      </c>
      <c r="J786" s="20">
        <f t="shared" si="220"/>
        <v>-957423</v>
      </c>
      <c r="M786" s="20">
        <f t="shared" si="221"/>
        <v>0</v>
      </c>
    </row>
    <row r="787" spans="1:13" x14ac:dyDescent="0.25">
      <c r="A787" s="9">
        <v>892115009</v>
      </c>
      <c r="B787" s="1" t="s">
        <v>565</v>
      </c>
      <c r="C787" s="4">
        <v>1010016</v>
      </c>
      <c r="D787" s="7">
        <v>42611.606741354197</v>
      </c>
      <c r="E787" s="9" t="s">
        <v>1676</v>
      </c>
      <c r="F787" s="20">
        <f>SUMIFS(COOSALUD!N:N,COOSALUD!G:G,B787)</f>
        <v>0</v>
      </c>
      <c r="G787" s="20">
        <f>SUMIFS(GLOSA!N:N,GLOSA!G:G,B787)</f>
        <v>0</v>
      </c>
      <c r="H787" s="20">
        <f>SUMIFS(PAGO!N:N,PAGO!G:G,B787)</f>
        <v>0</v>
      </c>
      <c r="J787" s="20">
        <f t="shared" si="220"/>
        <v>-1010016</v>
      </c>
      <c r="M787" s="20">
        <f t="shared" si="221"/>
        <v>0</v>
      </c>
    </row>
    <row r="788" spans="1:13" x14ac:dyDescent="0.25">
      <c r="A788" s="9">
        <v>892115009</v>
      </c>
      <c r="B788" s="1" t="s">
        <v>566</v>
      </c>
      <c r="C788" s="4">
        <v>3431397</v>
      </c>
      <c r="D788" s="7">
        <v>42613.587645798601</v>
      </c>
      <c r="E788" s="9" t="s">
        <v>1676</v>
      </c>
      <c r="F788" s="20">
        <f>SUMIFS(COOSALUD!N:N,COOSALUD!G:G,B788)</f>
        <v>0</v>
      </c>
      <c r="G788" s="20">
        <f>SUMIFS(GLOSA!N:N,GLOSA!G:G,B788)</f>
        <v>0</v>
      </c>
      <c r="H788" s="20">
        <f>SUMIFS(PAGO!N:N,PAGO!G:G,B788)</f>
        <v>0</v>
      </c>
      <c r="J788" s="20">
        <f t="shared" si="220"/>
        <v>-3431397</v>
      </c>
      <c r="M788" s="20">
        <f t="shared" si="221"/>
        <v>0</v>
      </c>
    </row>
    <row r="789" spans="1:13" x14ac:dyDescent="0.25">
      <c r="A789" s="9">
        <v>892115009</v>
      </c>
      <c r="B789" s="1" t="s">
        <v>567</v>
      </c>
      <c r="C789" s="4">
        <v>1177954</v>
      </c>
      <c r="D789" s="7">
        <v>42600.538558877299</v>
      </c>
      <c r="E789" s="9" t="s">
        <v>1676</v>
      </c>
      <c r="F789" s="20">
        <f>SUMIFS(COOSALUD!N:N,COOSALUD!G:G,B789)</f>
        <v>0</v>
      </c>
      <c r="G789" s="20">
        <f>SUMIFS(GLOSA!N:N,GLOSA!G:G,B789)</f>
        <v>0</v>
      </c>
      <c r="H789" s="20">
        <f>SUMIFS(PAGO!N:N,PAGO!G:G,B789)</f>
        <v>0</v>
      </c>
      <c r="J789" s="20">
        <f t="shared" si="220"/>
        <v>-1177954</v>
      </c>
      <c r="M789" s="20">
        <f t="shared" si="221"/>
        <v>0</v>
      </c>
    </row>
    <row r="790" spans="1:13" x14ac:dyDescent="0.25">
      <c r="A790" s="9">
        <v>892115009</v>
      </c>
      <c r="B790" s="1" t="s">
        <v>568</v>
      </c>
      <c r="C790" s="4">
        <v>2175484</v>
      </c>
      <c r="D790" s="7">
        <v>42613.461512071801</v>
      </c>
      <c r="E790" s="9" t="s">
        <v>1676</v>
      </c>
      <c r="F790" s="20">
        <f>SUMIFS(COOSALUD!N:N,COOSALUD!G:G,B790)</f>
        <v>0</v>
      </c>
      <c r="G790" s="20">
        <f>SUMIFS(GLOSA!N:N,GLOSA!G:G,B790)</f>
        <v>0</v>
      </c>
      <c r="H790" s="20">
        <f>SUMIFS(PAGO!N:N,PAGO!G:G,B790)</f>
        <v>0</v>
      </c>
      <c r="J790" s="20">
        <f t="shared" si="220"/>
        <v>-2175484</v>
      </c>
      <c r="M790" s="20">
        <f t="shared" si="221"/>
        <v>0</v>
      </c>
    </row>
    <row r="791" spans="1:13" x14ac:dyDescent="0.25">
      <c r="A791" s="9">
        <v>892115009</v>
      </c>
      <c r="B791" s="1" t="s">
        <v>569</v>
      </c>
      <c r="C791" s="4">
        <v>135797</v>
      </c>
      <c r="D791" s="7">
        <v>42598.519068171299</v>
      </c>
      <c r="E791" s="9" t="s">
        <v>1676</v>
      </c>
      <c r="F791" s="20">
        <f>SUMIFS(COOSALUD!N:N,COOSALUD!G:G,B791)</f>
        <v>0</v>
      </c>
      <c r="G791" s="20">
        <f>SUMIFS(GLOSA!N:N,GLOSA!G:G,B791)</f>
        <v>0</v>
      </c>
      <c r="H791" s="20">
        <f>SUMIFS(PAGO!N:N,PAGO!G:G,B791)</f>
        <v>0</v>
      </c>
      <c r="J791" s="20">
        <f t="shared" si="220"/>
        <v>-135797</v>
      </c>
      <c r="M791" s="20">
        <f t="shared" si="221"/>
        <v>0</v>
      </c>
    </row>
    <row r="792" spans="1:13" x14ac:dyDescent="0.25">
      <c r="A792" s="9">
        <v>892115009</v>
      </c>
      <c r="B792" s="1" t="s">
        <v>570</v>
      </c>
      <c r="C792" s="4">
        <v>82049</v>
      </c>
      <c r="D792" s="7">
        <v>42606.769936608798</v>
      </c>
      <c r="E792" s="9" t="s">
        <v>1676</v>
      </c>
      <c r="F792" s="20">
        <f>SUMIFS(COOSALUD!N:N,COOSALUD!G:G,B792)</f>
        <v>0</v>
      </c>
      <c r="G792" s="20">
        <f>SUMIFS(GLOSA!N:N,GLOSA!G:G,B792)</f>
        <v>0</v>
      </c>
      <c r="H792" s="20">
        <f>SUMIFS(PAGO!N:N,PAGO!G:G,B792)</f>
        <v>0</v>
      </c>
      <c r="J792" s="20">
        <f t="shared" si="220"/>
        <v>-82049</v>
      </c>
      <c r="M792" s="20">
        <f t="shared" si="221"/>
        <v>0</v>
      </c>
    </row>
    <row r="793" spans="1:13" x14ac:dyDescent="0.25">
      <c r="A793" s="9">
        <v>892115009</v>
      </c>
      <c r="B793" s="1" t="s">
        <v>571</v>
      </c>
      <c r="C793" s="4">
        <v>47049</v>
      </c>
      <c r="D793" s="7">
        <v>42607.980057986097</v>
      </c>
      <c r="E793" s="9" t="s">
        <v>1676</v>
      </c>
      <c r="F793" s="20">
        <f>SUMIFS(COOSALUD!N:N,COOSALUD!G:G,B793)</f>
        <v>0</v>
      </c>
      <c r="G793" s="20">
        <f>SUMIFS(GLOSA!N:N,GLOSA!G:G,B793)</f>
        <v>0</v>
      </c>
      <c r="H793" s="20">
        <f>SUMIFS(PAGO!N:N,PAGO!G:G,B793)</f>
        <v>0</v>
      </c>
      <c r="J793" s="20">
        <f t="shared" si="220"/>
        <v>-47049</v>
      </c>
      <c r="M793" s="20">
        <f t="shared" si="221"/>
        <v>0</v>
      </c>
    </row>
    <row r="794" spans="1:13" x14ac:dyDescent="0.25">
      <c r="A794" s="9">
        <v>892115009</v>
      </c>
      <c r="B794" s="1" t="s">
        <v>572</v>
      </c>
      <c r="C794" s="4">
        <v>145297</v>
      </c>
      <c r="D794" s="7">
        <v>42613.346897106501</v>
      </c>
      <c r="E794" s="9" t="s">
        <v>1676</v>
      </c>
      <c r="F794" s="20">
        <f>SUMIFS(COOSALUD!N:N,COOSALUD!G:G,B794)</f>
        <v>0</v>
      </c>
      <c r="G794" s="20">
        <f>SUMIFS(GLOSA!N:N,GLOSA!G:G,B794)</f>
        <v>0</v>
      </c>
      <c r="H794" s="20">
        <f>SUMIFS(PAGO!N:N,PAGO!G:G,B794)</f>
        <v>0</v>
      </c>
      <c r="J794" s="20">
        <f t="shared" si="220"/>
        <v>-145297</v>
      </c>
      <c r="M794" s="20">
        <f t="shared" si="221"/>
        <v>0</v>
      </c>
    </row>
    <row r="795" spans="1:13" x14ac:dyDescent="0.25">
      <c r="A795" s="9">
        <v>892115009</v>
      </c>
      <c r="B795" s="1" t="s">
        <v>573</v>
      </c>
      <c r="C795" s="4">
        <v>2293118</v>
      </c>
      <c r="D795" s="7">
        <v>42585.661809490703</v>
      </c>
      <c r="E795" s="9" t="s">
        <v>1676</v>
      </c>
      <c r="F795" s="20">
        <f>SUMIFS(COOSALUD!N:N,COOSALUD!G:G,B795)</f>
        <v>0</v>
      </c>
      <c r="G795" s="20">
        <f>SUMIFS(GLOSA!N:N,GLOSA!G:G,B795)</f>
        <v>0</v>
      </c>
      <c r="H795" s="20">
        <f>SUMIFS(PAGO!N:N,PAGO!G:G,B795)</f>
        <v>0</v>
      </c>
      <c r="J795" s="20">
        <f t="shared" si="220"/>
        <v>-2293118</v>
      </c>
      <c r="M795" s="20">
        <f t="shared" si="221"/>
        <v>0</v>
      </c>
    </row>
    <row r="796" spans="1:13" x14ac:dyDescent="0.25">
      <c r="A796" s="9">
        <v>892115009</v>
      </c>
      <c r="B796" s="1" t="s">
        <v>574</v>
      </c>
      <c r="C796" s="4">
        <v>999300</v>
      </c>
      <c r="D796" s="7">
        <v>42585.677241169004</v>
      </c>
      <c r="E796" s="9" t="s">
        <v>1676</v>
      </c>
      <c r="F796" s="20">
        <f>SUMIFS(COOSALUD!N:N,COOSALUD!G:G,B796)</f>
        <v>0</v>
      </c>
      <c r="G796" s="20">
        <f>SUMIFS(GLOSA!N:N,GLOSA!G:G,B796)</f>
        <v>0</v>
      </c>
      <c r="H796" s="20">
        <f>SUMIFS(PAGO!N:N,PAGO!G:G,B796)</f>
        <v>0</v>
      </c>
      <c r="J796" s="20">
        <f>C796*-1</f>
        <v>-999300</v>
      </c>
      <c r="M796" s="20">
        <f>C796+F796+G796+H796+J796</f>
        <v>0</v>
      </c>
    </row>
    <row r="797" spans="1:13" x14ac:dyDescent="0.25">
      <c r="A797" s="9">
        <v>892115009</v>
      </c>
      <c r="B797" s="1" t="s">
        <v>575</v>
      </c>
      <c r="C797" s="4">
        <v>1268099</v>
      </c>
      <c r="D797" s="7">
        <v>42589.4712861921</v>
      </c>
      <c r="E797" s="9" t="s">
        <v>1676</v>
      </c>
      <c r="F797" s="20">
        <f>SUMIFS(COOSALUD!N:N,COOSALUD!G:G,B797)</f>
        <v>0</v>
      </c>
      <c r="G797" s="20">
        <f>SUMIFS(GLOSA!N:N,GLOSA!G:G,B797)</f>
        <v>0</v>
      </c>
      <c r="H797" s="20">
        <f>SUMIFS(PAGO!N:N,PAGO!G:G,B797)</f>
        <v>0</v>
      </c>
      <c r="J797" s="20">
        <f>C797*-1</f>
        <v>-1268099</v>
      </c>
      <c r="M797" s="20">
        <f>C797+F797+G797+H797+J797</f>
        <v>0</v>
      </c>
    </row>
    <row r="798" spans="1:13" x14ac:dyDescent="0.25">
      <c r="A798" s="9">
        <v>892115009</v>
      </c>
      <c r="B798" s="1" t="s">
        <v>576</v>
      </c>
      <c r="C798" s="4">
        <v>993293</v>
      </c>
      <c r="D798" s="7">
        <v>42606.616433599498</v>
      </c>
      <c r="E798" s="9" t="s">
        <v>1676</v>
      </c>
      <c r="F798" s="20">
        <f>SUMIFS(COOSALUD!N:N,COOSALUD!G:G,B798)</f>
        <v>0</v>
      </c>
      <c r="G798" s="20">
        <f>SUMIFS(GLOSA!N:N,GLOSA!G:G,B798)</f>
        <v>0</v>
      </c>
      <c r="H798" s="20">
        <f>SUMIFS(PAGO!N:N,PAGO!G:G,B798)</f>
        <v>0</v>
      </c>
      <c r="J798" s="20">
        <f>C798*-1</f>
        <v>-993293</v>
      </c>
      <c r="M798" s="20">
        <f>C798+F798+G798+H798+J798</f>
        <v>0</v>
      </c>
    </row>
    <row r="799" spans="1:13" x14ac:dyDescent="0.25">
      <c r="A799" s="9">
        <v>892115009</v>
      </c>
      <c r="B799" s="1" t="s">
        <v>577</v>
      </c>
      <c r="C799" s="4">
        <v>1110968</v>
      </c>
      <c r="D799" s="7">
        <v>42604.506111145798</v>
      </c>
      <c r="E799" s="9" t="s">
        <v>1676</v>
      </c>
      <c r="F799" s="20">
        <f>SUMIFS(COOSALUD!N:N,COOSALUD!G:G,B799)</f>
        <v>0</v>
      </c>
      <c r="G799" s="20">
        <f>SUMIFS(GLOSA!N:N,GLOSA!G:G,B799)</f>
        <v>0</v>
      </c>
      <c r="H799" s="20">
        <f>SUMIFS(PAGO!N:N,PAGO!G:G,B799)</f>
        <v>0</v>
      </c>
      <c r="J799" s="20">
        <f t="shared" ref="J799:J823" si="222">C799*-1</f>
        <v>-1110968</v>
      </c>
      <c r="M799" s="20">
        <f t="shared" ref="M799:M823" si="223">C799+F799+G799+H799+J799</f>
        <v>0</v>
      </c>
    </row>
    <row r="800" spans="1:13" x14ac:dyDescent="0.25">
      <c r="A800" s="9">
        <v>892115009</v>
      </c>
      <c r="B800" s="1" t="s">
        <v>578</v>
      </c>
      <c r="C800" s="4">
        <v>1223471</v>
      </c>
      <c r="D800" s="7">
        <v>42604.519769675899</v>
      </c>
      <c r="E800" s="9" t="s">
        <v>1676</v>
      </c>
      <c r="F800" s="20">
        <f>SUMIFS(COOSALUD!N:N,COOSALUD!G:G,B800)</f>
        <v>0</v>
      </c>
      <c r="G800" s="20">
        <f>SUMIFS(GLOSA!N:N,GLOSA!G:G,B800)</f>
        <v>0</v>
      </c>
      <c r="H800" s="20">
        <f>SUMIFS(PAGO!N:N,PAGO!G:G,B800)</f>
        <v>0</v>
      </c>
      <c r="J800" s="20">
        <f t="shared" si="222"/>
        <v>-1223471</v>
      </c>
      <c r="M800" s="20">
        <f t="shared" si="223"/>
        <v>0</v>
      </c>
    </row>
    <row r="801" spans="1:13" x14ac:dyDescent="0.25">
      <c r="A801" s="9">
        <v>892115009</v>
      </c>
      <c r="B801" s="1" t="s">
        <v>579</v>
      </c>
      <c r="C801" s="4">
        <v>1549423</v>
      </c>
      <c r="D801" s="7">
        <v>42605.5292197569</v>
      </c>
      <c r="E801" s="9" t="s">
        <v>1676</v>
      </c>
      <c r="F801" s="20">
        <f>SUMIFS(COOSALUD!N:N,COOSALUD!G:G,B801)</f>
        <v>0</v>
      </c>
      <c r="G801" s="20">
        <f>SUMIFS(GLOSA!N:N,GLOSA!G:G,B801)</f>
        <v>0</v>
      </c>
      <c r="H801" s="20">
        <f>SUMIFS(PAGO!N:N,PAGO!G:G,B801)</f>
        <v>0</v>
      </c>
      <c r="J801" s="20">
        <f t="shared" si="222"/>
        <v>-1549423</v>
      </c>
      <c r="M801" s="20">
        <f t="shared" si="223"/>
        <v>0</v>
      </c>
    </row>
    <row r="802" spans="1:13" x14ac:dyDescent="0.25">
      <c r="A802" s="9">
        <v>892115009</v>
      </c>
      <c r="B802" s="1" t="s">
        <v>580</v>
      </c>
      <c r="C802" s="4">
        <v>287362</v>
      </c>
      <c r="D802" s="7">
        <v>42608.755582488397</v>
      </c>
      <c r="E802" s="9" t="s">
        <v>1676</v>
      </c>
      <c r="F802" s="20">
        <f>SUMIFS(COOSALUD!N:N,COOSALUD!G:G,B802)</f>
        <v>0</v>
      </c>
      <c r="G802" s="20">
        <f>SUMIFS(GLOSA!N:N,GLOSA!G:G,B802)</f>
        <v>0</v>
      </c>
      <c r="H802" s="20">
        <f>SUMIFS(PAGO!N:N,PAGO!G:G,B802)</f>
        <v>0</v>
      </c>
      <c r="J802" s="20">
        <f t="shared" si="222"/>
        <v>-287362</v>
      </c>
      <c r="M802" s="20">
        <f t="shared" si="223"/>
        <v>0</v>
      </c>
    </row>
    <row r="803" spans="1:13" x14ac:dyDescent="0.25">
      <c r="A803" s="9">
        <v>892115009</v>
      </c>
      <c r="B803" s="1" t="s">
        <v>581</v>
      </c>
      <c r="C803" s="4">
        <v>158809</v>
      </c>
      <c r="D803" s="7">
        <v>42611.9345294792</v>
      </c>
      <c r="E803" s="9" t="s">
        <v>1676</v>
      </c>
      <c r="F803" s="20">
        <f>SUMIFS(COOSALUD!N:N,COOSALUD!G:G,B803)</f>
        <v>0</v>
      </c>
      <c r="G803" s="20">
        <f>SUMIFS(GLOSA!N:N,GLOSA!G:G,B803)</f>
        <v>0</v>
      </c>
      <c r="H803" s="20">
        <f>SUMIFS(PAGO!N:N,PAGO!G:G,B803)</f>
        <v>0</v>
      </c>
      <c r="J803" s="20">
        <f t="shared" si="222"/>
        <v>-158809</v>
      </c>
      <c r="M803" s="20">
        <f t="shared" si="223"/>
        <v>0</v>
      </c>
    </row>
    <row r="804" spans="1:13" x14ac:dyDescent="0.25">
      <c r="A804" s="9">
        <v>892115009</v>
      </c>
      <c r="B804" s="1" t="s">
        <v>582</v>
      </c>
      <c r="C804" s="4">
        <v>147000</v>
      </c>
      <c r="D804" s="7">
        <v>42495.376481678199</v>
      </c>
      <c r="E804" s="9" t="s">
        <v>1676</v>
      </c>
      <c r="F804" s="20">
        <f>SUMIFS(COOSALUD!N:N,COOSALUD!G:G,B804)</f>
        <v>0</v>
      </c>
      <c r="G804" s="20">
        <f>SUMIFS(GLOSA!N:N,GLOSA!G:G,B804)</f>
        <v>0</v>
      </c>
      <c r="H804" s="20">
        <f>SUMIFS(PAGO!N:N,PAGO!G:G,B804)</f>
        <v>0</v>
      </c>
      <c r="J804" s="20">
        <f t="shared" si="222"/>
        <v>-147000</v>
      </c>
      <c r="M804" s="20">
        <f t="shared" si="223"/>
        <v>0</v>
      </c>
    </row>
    <row r="805" spans="1:13" x14ac:dyDescent="0.25">
      <c r="A805" s="9">
        <v>892115009</v>
      </c>
      <c r="B805" s="1" t="s">
        <v>583</v>
      </c>
      <c r="C805" s="4">
        <v>148911</v>
      </c>
      <c r="D805" s="7">
        <v>42615.699045752299</v>
      </c>
      <c r="E805" s="9" t="s">
        <v>1676</v>
      </c>
      <c r="F805" s="20">
        <f>SUMIFS(COOSALUD!N:N,COOSALUD!G:G,B805)</f>
        <v>0</v>
      </c>
      <c r="G805" s="20">
        <f>SUMIFS(GLOSA!N:N,GLOSA!G:G,B805)</f>
        <v>0</v>
      </c>
      <c r="H805" s="20">
        <f>SUMIFS(PAGO!N:N,PAGO!G:G,B805)</f>
        <v>0</v>
      </c>
      <c r="J805" s="20">
        <f t="shared" si="222"/>
        <v>-148911</v>
      </c>
      <c r="M805" s="20">
        <f t="shared" si="223"/>
        <v>0</v>
      </c>
    </row>
    <row r="806" spans="1:13" x14ac:dyDescent="0.25">
      <c r="A806" s="9">
        <v>892115009</v>
      </c>
      <c r="B806" s="1" t="s">
        <v>584</v>
      </c>
      <c r="C806" s="4">
        <v>181181</v>
      </c>
      <c r="D806" s="7">
        <v>42615.935392210602</v>
      </c>
      <c r="E806" s="9" t="s">
        <v>1676</v>
      </c>
      <c r="F806" s="20">
        <f>SUMIFS(COOSALUD!N:N,COOSALUD!G:G,B806)</f>
        <v>0</v>
      </c>
      <c r="G806" s="20">
        <f>SUMIFS(GLOSA!N:N,GLOSA!G:G,B806)</f>
        <v>0</v>
      </c>
      <c r="H806" s="20">
        <f>SUMIFS(PAGO!N:N,PAGO!G:G,B806)</f>
        <v>0</v>
      </c>
      <c r="J806" s="20">
        <f t="shared" si="222"/>
        <v>-181181</v>
      </c>
      <c r="M806" s="20">
        <f t="shared" si="223"/>
        <v>0</v>
      </c>
    </row>
    <row r="807" spans="1:13" x14ac:dyDescent="0.25">
      <c r="A807" s="9">
        <v>892115009</v>
      </c>
      <c r="B807" s="1" t="s">
        <v>585</v>
      </c>
      <c r="C807" s="4">
        <v>125197</v>
      </c>
      <c r="D807" s="7">
        <v>42616.052990474498</v>
      </c>
      <c r="E807" s="9" t="s">
        <v>1676</v>
      </c>
      <c r="F807" s="20">
        <f>SUMIFS(COOSALUD!N:N,COOSALUD!G:G,B807)</f>
        <v>0</v>
      </c>
      <c r="G807" s="20">
        <f>SUMIFS(GLOSA!N:N,GLOSA!G:G,B807)</f>
        <v>0</v>
      </c>
      <c r="H807" s="20">
        <f>SUMIFS(PAGO!N:N,PAGO!G:G,B807)</f>
        <v>0</v>
      </c>
      <c r="J807" s="20">
        <f t="shared" si="222"/>
        <v>-125197</v>
      </c>
      <c r="M807" s="20">
        <f t="shared" si="223"/>
        <v>0</v>
      </c>
    </row>
    <row r="808" spans="1:13" x14ac:dyDescent="0.25">
      <c r="A808" s="9">
        <v>892115009</v>
      </c>
      <c r="B808" s="1" t="s">
        <v>586</v>
      </c>
      <c r="C808" s="4">
        <v>126410</v>
      </c>
      <c r="D808" s="7">
        <v>42616.733891782402</v>
      </c>
      <c r="E808" s="9" t="s">
        <v>1676</v>
      </c>
      <c r="F808" s="20">
        <f>SUMIFS(COOSALUD!N:N,COOSALUD!G:G,B808)</f>
        <v>0</v>
      </c>
      <c r="G808" s="20">
        <f>SUMIFS(GLOSA!N:N,GLOSA!G:G,B808)</f>
        <v>0</v>
      </c>
      <c r="H808" s="20">
        <f>SUMIFS(PAGO!N:N,PAGO!G:G,B808)</f>
        <v>0</v>
      </c>
      <c r="J808" s="20">
        <f t="shared" si="222"/>
        <v>-126410</v>
      </c>
      <c r="M808" s="20">
        <f t="shared" si="223"/>
        <v>0</v>
      </c>
    </row>
    <row r="809" spans="1:13" x14ac:dyDescent="0.25">
      <c r="A809" s="9">
        <v>892115009</v>
      </c>
      <c r="B809" s="1" t="s">
        <v>587</v>
      </c>
      <c r="C809" s="4">
        <v>40700</v>
      </c>
      <c r="D809" s="7">
        <v>42616.987854594903</v>
      </c>
      <c r="E809" s="9" t="s">
        <v>1676</v>
      </c>
      <c r="F809" s="20">
        <f>SUMIFS(COOSALUD!N:N,COOSALUD!G:G,B809)</f>
        <v>0</v>
      </c>
      <c r="G809" s="20">
        <f>SUMIFS(GLOSA!N:N,GLOSA!G:G,B809)</f>
        <v>0</v>
      </c>
      <c r="H809" s="20">
        <f>SUMIFS(PAGO!N:N,PAGO!G:G,B809)</f>
        <v>0</v>
      </c>
      <c r="J809" s="20">
        <f t="shared" si="222"/>
        <v>-40700</v>
      </c>
      <c r="M809" s="20">
        <f t="shared" si="223"/>
        <v>0</v>
      </c>
    </row>
    <row r="810" spans="1:13" x14ac:dyDescent="0.25">
      <c r="A810" s="9">
        <v>892115009</v>
      </c>
      <c r="B810" s="1" t="s">
        <v>588</v>
      </c>
      <c r="C810" s="4">
        <v>122322</v>
      </c>
      <c r="D810" s="7">
        <v>42619.044959143503</v>
      </c>
      <c r="E810" s="9" t="s">
        <v>1676</v>
      </c>
      <c r="F810" s="20">
        <f>SUMIFS(COOSALUD!N:N,COOSALUD!G:G,B810)</f>
        <v>0</v>
      </c>
      <c r="G810" s="20">
        <f>SUMIFS(GLOSA!N:N,GLOSA!G:G,B810)</f>
        <v>0</v>
      </c>
      <c r="H810" s="20">
        <f>SUMIFS(PAGO!N:N,PAGO!G:G,B810)</f>
        <v>0</v>
      </c>
      <c r="J810" s="20">
        <f t="shared" si="222"/>
        <v>-122322</v>
      </c>
      <c r="M810" s="20">
        <f t="shared" si="223"/>
        <v>0</v>
      </c>
    </row>
    <row r="811" spans="1:13" x14ac:dyDescent="0.25">
      <c r="A811" s="9">
        <v>892115009</v>
      </c>
      <c r="B811" s="1" t="s">
        <v>589</v>
      </c>
      <c r="C811" s="4">
        <v>235262</v>
      </c>
      <c r="D811" s="7">
        <v>42621.916871527799</v>
      </c>
      <c r="E811" s="9" t="s">
        <v>1676</v>
      </c>
      <c r="F811" s="20">
        <f>SUMIFS(COOSALUD!N:N,COOSALUD!G:G,B811)</f>
        <v>0</v>
      </c>
      <c r="G811" s="20">
        <f>SUMIFS(GLOSA!N:N,GLOSA!G:G,B811)</f>
        <v>0</v>
      </c>
      <c r="H811" s="20">
        <f>SUMIFS(PAGO!N:N,PAGO!G:G,B811)</f>
        <v>0</v>
      </c>
      <c r="J811" s="20">
        <f t="shared" si="222"/>
        <v>-235262</v>
      </c>
      <c r="M811" s="20">
        <f t="shared" si="223"/>
        <v>0</v>
      </c>
    </row>
    <row r="812" spans="1:13" x14ac:dyDescent="0.25">
      <c r="A812" s="9">
        <v>892115009</v>
      </c>
      <c r="B812" s="1" t="s">
        <v>590</v>
      </c>
      <c r="C812" s="4">
        <v>113297</v>
      </c>
      <c r="D812" s="7">
        <v>42622.222343599497</v>
      </c>
      <c r="E812" s="9" t="s">
        <v>1676</v>
      </c>
      <c r="F812" s="20">
        <f>SUMIFS(COOSALUD!N:N,COOSALUD!G:G,B812)</f>
        <v>0</v>
      </c>
      <c r="G812" s="20">
        <f>SUMIFS(GLOSA!N:N,GLOSA!G:G,B812)</f>
        <v>0</v>
      </c>
      <c r="H812" s="20">
        <f>SUMIFS(PAGO!N:N,PAGO!G:G,B812)</f>
        <v>0</v>
      </c>
      <c r="J812" s="20">
        <f t="shared" si="222"/>
        <v>-113297</v>
      </c>
      <c r="M812" s="20">
        <f t="shared" si="223"/>
        <v>0</v>
      </c>
    </row>
    <row r="813" spans="1:13" x14ac:dyDescent="0.25">
      <c r="A813" s="9">
        <v>892115009</v>
      </c>
      <c r="B813" s="1" t="s">
        <v>591</v>
      </c>
      <c r="C813" s="4">
        <v>282424</v>
      </c>
      <c r="D813" s="7">
        <v>42622.364488159699</v>
      </c>
      <c r="E813" s="9" t="s">
        <v>1676</v>
      </c>
      <c r="F813" s="20">
        <f>SUMIFS(COOSALUD!N:N,COOSALUD!G:G,B813)</f>
        <v>0</v>
      </c>
      <c r="G813" s="20">
        <f>SUMIFS(GLOSA!N:N,GLOSA!G:G,B813)</f>
        <v>0</v>
      </c>
      <c r="H813" s="20">
        <f>SUMIFS(PAGO!N:N,PAGO!G:G,B813)</f>
        <v>0</v>
      </c>
      <c r="J813" s="20">
        <f t="shared" si="222"/>
        <v>-282424</v>
      </c>
      <c r="M813" s="20">
        <f t="shared" si="223"/>
        <v>0</v>
      </c>
    </row>
    <row r="814" spans="1:13" x14ac:dyDescent="0.25">
      <c r="A814" s="9">
        <v>892115009</v>
      </c>
      <c r="B814" s="1" t="s">
        <v>592</v>
      </c>
      <c r="C814" s="4">
        <v>270905</v>
      </c>
      <c r="D814" s="7">
        <v>42622.445322766202</v>
      </c>
      <c r="E814" s="9" t="s">
        <v>1676</v>
      </c>
      <c r="F814" s="20">
        <f>SUMIFS(COOSALUD!N:N,COOSALUD!G:G,B814)</f>
        <v>0</v>
      </c>
      <c r="G814" s="20">
        <f>SUMIFS(GLOSA!N:N,GLOSA!G:G,B814)</f>
        <v>0</v>
      </c>
      <c r="H814" s="20">
        <f>SUMIFS(PAGO!N:N,PAGO!G:G,B814)</f>
        <v>0</v>
      </c>
      <c r="J814" s="20">
        <f t="shared" si="222"/>
        <v>-270905</v>
      </c>
      <c r="M814" s="20">
        <f t="shared" si="223"/>
        <v>0</v>
      </c>
    </row>
    <row r="815" spans="1:13" x14ac:dyDescent="0.25">
      <c r="A815" s="9">
        <v>892115009</v>
      </c>
      <c r="B815" s="1" t="s">
        <v>593</v>
      </c>
      <c r="C815" s="4">
        <v>243992</v>
      </c>
      <c r="D815" s="7">
        <v>42622.450802858802</v>
      </c>
      <c r="E815" s="9" t="s">
        <v>1676</v>
      </c>
      <c r="F815" s="20">
        <f>SUMIFS(COOSALUD!N:N,COOSALUD!G:G,B815)</f>
        <v>0</v>
      </c>
      <c r="G815" s="20">
        <f>SUMIFS(GLOSA!N:N,GLOSA!G:G,B815)</f>
        <v>0</v>
      </c>
      <c r="H815" s="20">
        <f>SUMIFS(PAGO!N:N,PAGO!G:G,B815)</f>
        <v>0</v>
      </c>
      <c r="J815" s="20">
        <f t="shared" si="222"/>
        <v>-243992</v>
      </c>
      <c r="M815" s="20">
        <f t="shared" si="223"/>
        <v>0</v>
      </c>
    </row>
    <row r="816" spans="1:13" x14ac:dyDescent="0.25">
      <c r="A816" s="9">
        <v>892115009</v>
      </c>
      <c r="B816" s="1" t="s">
        <v>594</v>
      </c>
      <c r="C816" s="4">
        <v>61753</v>
      </c>
      <c r="D816" s="7">
        <v>42622.607196064797</v>
      </c>
      <c r="E816" s="9" t="s">
        <v>1676</v>
      </c>
      <c r="F816" s="20">
        <f>SUMIFS(COOSALUD!N:N,COOSALUD!G:G,B816)</f>
        <v>0</v>
      </c>
      <c r="G816" s="20">
        <f>SUMIFS(GLOSA!N:N,GLOSA!G:G,B816)</f>
        <v>0</v>
      </c>
      <c r="H816" s="20">
        <f>SUMIFS(PAGO!N:N,PAGO!G:G,B816)</f>
        <v>0</v>
      </c>
      <c r="J816" s="20">
        <f t="shared" si="222"/>
        <v>-61753</v>
      </c>
      <c r="M816" s="20">
        <f t="shared" si="223"/>
        <v>0</v>
      </c>
    </row>
    <row r="817" spans="1:13" x14ac:dyDescent="0.25">
      <c r="A817" s="9">
        <v>892115009</v>
      </c>
      <c r="B817" s="1" t="s">
        <v>595</v>
      </c>
      <c r="C817" s="4">
        <v>314778</v>
      </c>
      <c r="D817" s="7">
        <v>42624.781550960703</v>
      </c>
      <c r="E817" s="9" t="s">
        <v>1676</v>
      </c>
      <c r="F817" s="20">
        <f>SUMIFS(COOSALUD!N:N,COOSALUD!G:G,B817)</f>
        <v>0</v>
      </c>
      <c r="G817" s="20">
        <f>SUMIFS(GLOSA!N:N,GLOSA!G:G,B817)</f>
        <v>0</v>
      </c>
      <c r="H817" s="20">
        <f>SUMIFS(PAGO!N:N,PAGO!G:G,B817)</f>
        <v>0</v>
      </c>
      <c r="J817" s="20">
        <f t="shared" si="222"/>
        <v>-314778</v>
      </c>
      <c r="M817" s="20">
        <f t="shared" si="223"/>
        <v>0</v>
      </c>
    </row>
    <row r="818" spans="1:13" x14ac:dyDescent="0.25">
      <c r="A818" s="9">
        <v>892115009</v>
      </c>
      <c r="B818" s="1" t="s">
        <v>596</v>
      </c>
      <c r="C818" s="4">
        <v>215228</v>
      </c>
      <c r="D818" s="7">
        <v>42627.325861608799</v>
      </c>
      <c r="E818" s="9" t="s">
        <v>1676</v>
      </c>
      <c r="F818" s="20">
        <f>SUMIFS(COOSALUD!N:N,COOSALUD!G:G,B818)</f>
        <v>0</v>
      </c>
      <c r="G818" s="20">
        <f>SUMIFS(GLOSA!N:N,GLOSA!G:G,B818)</f>
        <v>0</v>
      </c>
      <c r="H818" s="20">
        <f>SUMIFS(PAGO!N:N,PAGO!G:G,B818)</f>
        <v>0</v>
      </c>
      <c r="J818" s="20">
        <f t="shared" si="222"/>
        <v>-215228</v>
      </c>
      <c r="M818" s="20">
        <f t="shared" si="223"/>
        <v>0</v>
      </c>
    </row>
    <row r="819" spans="1:13" x14ac:dyDescent="0.25">
      <c r="A819" s="9">
        <v>892115009</v>
      </c>
      <c r="B819" s="1" t="s">
        <v>597</v>
      </c>
      <c r="C819" s="4">
        <v>201799</v>
      </c>
      <c r="D819" s="7">
        <v>42627.898552002298</v>
      </c>
      <c r="E819" s="9" t="s">
        <v>1676</v>
      </c>
      <c r="F819" s="20">
        <f>SUMIFS(COOSALUD!N:N,COOSALUD!G:G,B819)</f>
        <v>0</v>
      </c>
      <c r="G819" s="20">
        <f>SUMIFS(GLOSA!N:N,GLOSA!G:G,B819)</f>
        <v>0</v>
      </c>
      <c r="H819" s="20">
        <f>SUMIFS(PAGO!N:N,PAGO!G:G,B819)</f>
        <v>0</v>
      </c>
      <c r="J819" s="20">
        <f t="shared" si="222"/>
        <v>-201799</v>
      </c>
      <c r="M819" s="20">
        <f t="shared" si="223"/>
        <v>0</v>
      </c>
    </row>
    <row r="820" spans="1:13" x14ac:dyDescent="0.25">
      <c r="A820" s="9">
        <v>892115009</v>
      </c>
      <c r="B820" s="1" t="s">
        <v>598</v>
      </c>
      <c r="C820" s="4">
        <v>233537</v>
      </c>
      <c r="D820" s="7">
        <v>42627.930219479204</v>
      </c>
      <c r="E820" s="9" t="s">
        <v>1676</v>
      </c>
      <c r="F820" s="20">
        <f>SUMIFS(COOSALUD!N:N,COOSALUD!G:G,B820)</f>
        <v>0</v>
      </c>
      <c r="G820" s="20">
        <f>SUMIFS(GLOSA!N:N,GLOSA!G:G,B820)</f>
        <v>0</v>
      </c>
      <c r="H820" s="20">
        <f>SUMIFS(PAGO!N:N,PAGO!G:G,B820)</f>
        <v>0</v>
      </c>
      <c r="J820" s="20">
        <f t="shared" si="222"/>
        <v>-233537</v>
      </c>
      <c r="M820" s="20">
        <f t="shared" si="223"/>
        <v>0</v>
      </c>
    </row>
    <row r="821" spans="1:13" x14ac:dyDescent="0.25">
      <c r="A821" s="9">
        <v>892115009</v>
      </c>
      <c r="B821" s="1" t="s">
        <v>599</v>
      </c>
      <c r="C821" s="4">
        <v>96849</v>
      </c>
      <c r="D821" s="7">
        <v>42627.945376967597</v>
      </c>
      <c r="E821" s="9" t="s">
        <v>1676</v>
      </c>
      <c r="F821" s="20">
        <f>SUMIFS(COOSALUD!N:N,COOSALUD!G:G,B821)</f>
        <v>0</v>
      </c>
      <c r="G821" s="20">
        <f>SUMIFS(GLOSA!N:N,GLOSA!G:G,B821)</f>
        <v>0</v>
      </c>
      <c r="H821" s="20">
        <f>SUMIFS(PAGO!N:N,PAGO!G:G,B821)</f>
        <v>0</v>
      </c>
      <c r="J821" s="20">
        <f t="shared" si="222"/>
        <v>-96849</v>
      </c>
      <c r="M821" s="20">
        <f t="shared" si="223"/>
        <v>0</v>
      </c>
    </row>
    <row r="822" spans="1:13" x14ac:dyDescent="0.25">
      <c r="A822" s="9">
        <v>892115009</v>
      </c>
      <c r="B822" s="1" t="s">
        <v>600</v>
      </c>
      <c r="C822" s="4">
        <v>262389</v>
      </c>
      <c r="D822" s="7">
        <v>42628.780380474498</v>
      </c>
      <c r="E822" s="9" t="s">
        <v>1676</v>
      </c>
      <c r="F822" s="20">
        <f>SUMIFS(COOSALUD!N:N,COOSALUD!G:G,B822)</f>
        <v>0</v>
      </c>
      <c r="G822" s="20">
        <f>SUMIFS(GLOSA!N:N,GLOSA!G:G,B822)</f>
        <v>0</v>
      </c>
      <c r="H822" s="20">
        <f>SUMIFS(PAGO!N:N,PAGO!G:G,B822)</f>
        <v>0</v>
      </c>
      <c r="J822" s="20">
        <f t="shared" si="222"/>
        <v>-262389</v>
      </c>
      <c r="M822" s="20">
        <f t="shared" si="223"/>
        <v>0</v>
      </c>
    </row>
    <row r="823" spans="1:13" x14ac:dyDescent="0.25">
      <c r="A823" s="9">
        <v>892115009</v>
      </c>
      <c r="B823" s="1" t="s">
        <v>601</v>
      </c>
      <c r="C823" s="4">
        <v>2768366</v>
      </c>
      <c r="D823" s="7">
        <v>42620.625458796298</v>
      </c>
      <c r="E823" s="9" t="s">
        <v>1676</v>
      </c>
      <c r="F823" s="20">
        <f>SUMIFS(COOSALUD!N:N,COOSALUD!G:G,B823)</f>
        <v>0</v>
      </c>
      <c r="G823" s="20">
        <f>SUMIFS(GLOSA!N:N,GLOSA!G:G,B823)</f>
        <v>0</v>
      </c>
      <c r="H823" s="20">
        <f>SUMIFS(PAGO!N:N,PAGO!G:G,B823)</f>
        <v>0</v>
      </c>
      <c r="J823" s="20">
        <f t="shared" si="222"/>
        <v>-2768366</v>
      </c>
      <c r="M823" s="20">
        <f t="shared" si="223"/>
        <v>0</v>
      </c>
    </row>
    <row r="824" spans="1:13" x14ac:dyDescent="0.25">
      <c r="A824" s="9">
        <v>892115009</v>
      </c>
      <c r="B824" s="1" t="s">
        <v>602</v>
      </c>
      <c r="C824" s="4">
        <v>2147510</v>
      </c>
      <c r="D824" s="7">
        <v>42626.406286956</v>
      </c>
      <c r="E824" s="9" t="s">
        <v>1676</v>
      </c>
      <c r="F824" s="20">
        <f>SUMIFS(COOSALUD!N:N,COOSALUD!G:G,B824)</f>
        <v>0</v>
      </c>
      <c r="G824" s="20">
        <f>SUMIFS(GLOSA!N:N,GLOSA!G:G,B824)</f>
        <v>0</v>
      </c>
      <c r="H824" s="20">
        <f>SUMIFS(PAGO!N:N,PAGO!G:G,B824)</f>
        <v>0</v>
      </c>
      <c r="J824" s="20">
        <f>C824*-1</f>
        <v>-2147510</v>
      </c>
      <c r="M824" s="20">
        <f>C824+F824+G824+H824+J824</f>
        <v>0</v>
      </c>
    </row>
    <row r="825" spans="1:13" x14ac:dyDescent="0.25">
      <c r="A825" s="9">
        <v>892115009</v>
      </c>
      <c r="B825" s="1" t="s">
        <v>603</v>
      </c>
      <c r="C825" s="4">
        <v>1472611</v>
      </c>
      <c r="D825" s="7">
        <v>42634.287029861101</v>
      </c>
      <c r="E825" s="9" t="s">
        <v>1676</v>
      </c>
      <c r="F825" s="20">
        <f>SUMIFS(COOSALUD!N:N,COOSALUD!G:G,B825)</f>
        <v>0</v>
      </c>
      <c r="G825" s="20">
        <f>SUMIFS(GLOSA!N:N,GLOSA!G:G,B825)</f>
        <v>0</v>
      </c>
      <c r="H825" s="20">
        <f>SUMIFS(PAGO!N:N,PAGO!G:G,B825)</f>
        <v>0</v>
      </c>
      <c r="J825" s="20">
        <f t="shared" ref="J825:J847" si="224">C825*-1</f>
        <v>-1472611</v>
      </c>
      <c r="M825" s="20">
        <f t="shared" ref="M825:M847" si="225">C825+F825+G825+H825+J825</f>
        <v>0</v>
      </c>
    </row>
    <row r="826" spans="1:13" x14ac:dyDescent="0.25">
      <c r="A826" s="9">
        <v>892115009</v>
      </c>
      <c r="B826" s="1" t="s">
        <v>604</v>
      </c>
      <c r="C826" s="4">
        <v>1036624</v>
      </c>
      <c r="D826" s="7">
        <v>42614.472403009298</v>
      </c>
      <c r="E826" s="9" t="s">
        <v>1676</v>
      </c>
      <c r="F826" s="20">
        <f>SUMIFS(COOSALUD!N:N,COOSALUD!G:G,B826)</f>
        <v>0</v>
      </c>
      <c r="G826" s="20">
        <f>SUMIFS(GLOSA!N:N,GLOSA!G:G,B826)</f>
        <v>0</v>
      </c>
      <c r="H826" s="20">
        <f>SUMIFS(PAGO!N:N,PAGO!G:G,B826)</f>
        <v>0</v>
      </c>
      <c r="J826" s="20">
        <f t="shared" si="224"/>
        <v>-1036624</v>
      </c>
      <c r="M826" s="20">
        <f t="shared" si="225"/>
        <v>0</v>
      </c>
    </row>
    <row r="827" spans="1:13" x14ac:dyDescent="0.25">
      <c r="A827" s="9">
        <v>892115009</v>
      </c>
      <c r="B827" s="1" t="s">
        <v>605</v>
      </c>
      <c r="C827" s="4">
        <v>676687</v>
      </c>
      <c r="D827" s="7">
        <v>42628.653631134301</v>
      </c>
      <c r="E827" s="9" t="s">
        <v>1676</v>
      </c>
      <c r="F827" s="20">
        <f>SUMIFS(COOSALUD!N:N,COOSALUD!G:G,B827)</f>
        <v>0</v>
      </c>
      <c r="G827" s="20">
        <f>SUMIFS(GLOSA!N:N,GLOSA!G:G,B827)</f>
        <v>0</v>
      </c>
      <c r="H827" s="20">
        <f>SUMIFS(PAGO!N:N,PAGO!G:G,B827)</f>
        <v>0</v>
      </c>
      <c r="J827" s="20">
        <f t="shared" si="224"/>
        <v>-676687</v>
      </c>
      <c r="M827" s="20">
        <f t="shared" si="225"/>
        <v>0</v>
      </c>
    </row>
    <row r="828" spans="1:13" x14ac:dyDescent="0.25">
      <c r="A828" s="9">
        <v>892115009</v>
      </c>
      <c r="B828" s="1" t="s">
        <v>606</v>
      </c>
      <c r="C828" s="4">
        <v>1661486</v>
      </c>
      <c r="D828" s="7">
        <v>42629.4801870023</v>
      </c>
      <c r="E828" s="9" t="s">
        <v>1676</v>
      </c>
      <c r="F828" s="20">
        <f>SUMIFS(COOSALUD!N:N,COOSALUD!G:G,B828)</f>
        <v>0</v>
      </c>
      <c r="G828" s="20">
        <f>SUMIFS(GLOSA!N:N,GLOSA!G:G,B828)</f>
        <v>0</v>
      </c>
      <c r="H828" s="20">
        <f>SUMIFS(PAGO!N:N,PAGO!G:G,B828)</f>
        <v>0</v>
      </c>
      <c r="J828" s="20">
        <f t="shared" si="224"/>
        <v>-1661486</v>
      </c>
      <c r="M828" s="20">
        <f t="shared" si="225"/>
        <v>0</v>
      </c>
    </row>
    <row r="829" spans="1:13" x14ac:dyDescent="0.25">
      <c r="A829" s="9">
        <v>892115009</v>
      </c>
      <c r="B829" s="1" t="s">
        <v>607</v>
      </c>
      <c r="C829" s="4">
        <v>2338330</v>
      </c>
      <c r="D829" s="7">
        <v>42629.5948921296</v>
      </c>
      <c r="E829" s="9" t="s">
        <v>1676</v>
      </c>
      <c r="F829" s="20">
        <f>SUMIFS(COOSALUD!N:N,COOSALUD!G:G,B829)</f>
        <v>0</v>
      </c>
      <c r="G829" s="20">
        <f>SUMIFS(GLOSA!N:N,GLOSA!G:G,B829)</f>
        <v>0</v>
      </c>
      <c r="H829" s="20">
        <f>SUMIFS(PAGO!N:N,PAGO!G:G,B829)</f>
        <v>0</v>
      </c>
      <c r="J829" s="20">
        <f t="shared" si="224"/>
        <v>-2338330</v>
      </c>
      <c r="M829" s="20">
        <f t="shared" si="225"/>
        <v>0</v>
      </c>
    </row>
    <row r="830" spans="1:13" x14ac:dyDescent="0.25">
      <c r="A830" s="9">
        <v>892115009</v>
      </c>
      <c r="B830" s="1" t="s">
        <v>608</v>
      </c>
      <c r="C830" s="4">
        <v>114850</v>
      </c>
      <c r="D830" s="7">
        <v>42545.216913078701</v>
      </c>
      <c r="E830" s="9" t="s">
        <v>1676</v>
      </c>
      <c r="F830" s="20">
        <f>SUMIFS(COOSALUD!N:N,COOSALUD!G:G,B830)</f>
        <v>0</v>
      </c>
      <c r="G830" s="20">
        <f>SUMIFS(GLOSA!N:N,GLOSA!G:G,B830)</f>
        <v>0</v>
      </c>
      <c r="H830" s="20">
        <f>SUMIFS(PAGO!N:N,PAGO!G:G,B830)</f>
        <v>0</v>
      </c>
      <c r="J830" s="20">
        <f t="shared" si="224"/>
        <v>-114850</v>
      </c>
      <c r="M830" s="20">
        <f t="shared" si="225"/>
        <v>0</v>
      </c>
    </row>
    <row r="831" spans="1:13" x14ac:dyDescent="0.25">
      <c r="A831" s="9">
        <v>892115009</v>
      </c>
      <c r="B831" s="1" t="s">
        <v>609</v>
      </c>
      <c r="C831" s="4">
        <v>109890</v>
      </c>
      <c r="D831" s="7">
        <v>42620.061628240699</v>
      </c>
      <c r="E831" s="9" t="s">
        <v>1676</v>
      </c>
      <c r="F831" s="20">
        <f>SUMIFS(COOSALUD!N:N,COOSALUD!G:G,B831)</f>
        <v>0</v>
      </c>
      <c r="G831" s="20">
        <f>SUMIFS(GLOSA!N:N,GLOSA!G:G,B831)</f>
        <v>0</v>
      </c>
      <c r="H831" s="20">
        <f>SUMIFS(PAGO!N:N,PAGO!G:G,B831)</f>
        <v>0</v>
      </c>
      <c r="J831" s="20">
        <f t="shared" si="224"/>
        <v>-109890</v>
      </c>
      <c r="M831" s="20">
        <f t="shared" si="225"/>
        <v>0</v>
      </c>
    </row>
    <row r="832" spans="1:13" x14ac:dyDescent="0.25">
      <c r="A832" s="9">
        <v>892115009</v>
      </c>
      <c r="B832" s="1" t="s">
        <v>610</v>
      </c>
      <c r="C832" s="4">
        <v>224713</v>
      </c>
      <c r="D832" s="7">
        <v>42629.763349918998</v>
      </c>
      <c r="E832" s="9" t="s">
        <v>1676</v>
      </c>
      <c r="F832" s="20">
        <f>SUMIFS(COOSALUD!N:N,COOSALUD!G:G,B832)</f>
        <v>0</v>
      </c>
      <c r="G832" s="20">
        <f>SUMIFS(GLOSA!N:N,GLOSA!G:G,B832)</f>
        <v>0</v>
      </c>
      <c r="H832" s="20">
        <f>SUMIFS(PAGO!N:N,PAGO!G:G,B832)</f>
        <v>0</v>
      </c>
      <c r="J832" s="20">
        <f t="shared" si="224"/>
        <v>-224713</v>
      </c>
      <c r="M832" s="20">
        <f t="shared" si="225"/>
        <v>0</v>
      </c>
    </row>
    <row r="833" spans="1:13" x14ac:dyDescent="0.25">
      <c r="A833" s="9">
        <v>892115009</v>
      </c>
      <c r="B833" s="1" t="s">
        <v>611</v>
      </c>
      <c r="C833" s="4">
        <v>297369</v>
      </c>
      <c r="D833" s="7">
        <v>42633.280763541698</v>
      </c>
      <c r="E833" s="9" t="s">
        <v>1676</v>
      </c>
      <c r="F833" s="20">
        <f>SUMIFS(COOSALUD!N:N,COOSALUD!G:G,B833)</f>
        <v>0</v>
      </c>
      <c r="G833" s="20">
        <f>SUMIFS(GLOSA!N:N,GLOSA!G:G,B833)</f>
        <v>0</v>
      </c>
      <c r="H833" s="20">
        <f>SUMIFS(PAGO!N:N,PAGO!G:G,B833)</f>
        <v>0</v>
      </c>
      <c r="J833" s="20">
        <f t="shared" si="224"/>
        <v>-297369</v>
      </c>
      <c r="M833" s="20">
        <f t="shared" si="225"/>
        <v>0</v>
      </c>
    </row>
    <row r="834" spans="1:13" x14ac:dyDescent="0.25">
      <c r="A834" s="9">
        <v>892115009</v>
      </c>
      <c r="B834" s="1" t="s">
        <v>612</v>
      </c>
      <c r="C834" s="4">
        <v>189499</v>
      </c>
      <c r="D834" s="7">
        <v>42637.734591238397</v>
      </c>
      <c r="E834" s="9" t="s">
        <v>1676</v>
      </c>
      <c r="F834" s="20">
        <f>SUMIFS(COOSALUD!N:N,COOSALUD!G:G,B834)</f>
        <v>0</v>
      </c>
      <c r="G834" s="20">
        <f>SUMIFS(GLOSA!N:N,GLOSA!G:G,B834)</f>
        <v>0</v>
      </c>
      <c r="H834" s="20">
        <f>SUMIFS(PAGO!N:N,PAGO!G:G,B834)</f>
        <v>0</v>
      </c>
      <c r="J834" s="20">
        <f t="shared" si="224"/>
        <v>-189499</v>
      </c>
      <c r="M834" s="20">
        <f t="shared" si="225"/>
        <v>0</v>
      </c>
    </row>
    <row r="835" spans="1:13" x14ac:dyDescent="0.25">
      <c r="A835" s="9">
        <v>892115009</v>
      </c>
      <c r="B835" s="1" t="s">
        <v>613</v>
      </c>
      <c r="C835" s="4">
        <v>98720</v>
      </c>
      <c r="D835" s="7">
        <v>42638.316208680597</v>
      </c>
      <c r="E835" s="9" t="s">
        <v>1676</v>
      </c>
      <c r="F835" s="20">
        <f>SUMIFS(COOSALUD!N:N,COOSALUD!G:G,B835)</f>
        <v>0</v>
      </c>
      <c r="G835" s="20">
        <f>SUMIFS(GLOSA!N:N,GLOSA!G:G,B835)</f>
        <v>0</v>
      </c>
      <c r="H835" s="20">
        <f>SUMIFS(PAGO!N:N,PAGO!G:G,B835)</f>
        <v>0</v>
      </c>
      <c r="J835" s="20">
        <f t="shared" si="224"/>
        <v>-98720</v>
      </c>
      <c r="M835" s="20">
        <f t="shared" si="225"/>
        <v>0</v>
      </c>
    </row>
    <row r="836" spans="1:13" x14ac:dyDescent="0.25">
      <c r="A836" s="9">
        <v>892115009</v>
      </c>
      <c r="B836" s="1" t="s">
        <v>614</v>
      </c>
      <c r="C836" s="4">
        <v>197815</v>
      </c>
      <c r="D836" s="7">
        <v>42638.646220057897</v>
      </c>
      <c r="E836" s="9" t="s">
        <v>1676</v>
      </c>
      <c r="F836" s="20">
        <f>SUMIFS(COOSALUD!N:N,COOSALUD!G:G,B836)</f>
        <v>0</v>
      </c>
      <c r="G836" s="20">
        <f>SUMIFS(GLOSA!N:N,GLOSA!G:G,B836)</f>
        <v>0</v>
      </c>
      <c r="H836" s="20">
        <f>SUMIFS(PAGO!N:N,PAGO!G:G,B836)</f>
        <v>0</v>
      </c>
      <c r="J836" s="20">
        <f t="shared" si="224"/>
        <v>-197815</v>
      </c>
      <c r="M836" s="20">
        <f t="shared" si="225"/>
        <v>0</v>
      </c>
    </row>
    <row r="837" spans="1:13" x14ac:dyDescent="0.25">
      <c r="A837" s="9">
        <v>892115009</v>
      </c>
      <c r="B837" s="1" t="s">
        <v>615</v>
      </c>
      <c r="C837" s="4">
        <v>134028</v>
      </c>
      <c r="D837" s="7">
        <v>42639.768514780102</v>
      </c>
      <c r="E837" s="9" t="s">
        <v>1676</v>
      </c>
      <c r="F837" s="20">
        <f>SUMIFS(COOSALUD!N:N,COOSALUD!G:G,B837)</f>
        <v>0</v>
      </c>
      <c r="G837" s="20">
        <f>SUMIFS(GLOSA!N:N,GLOSA!G:G,B837)</f>
        <v>0</v>
      </c>
      <c r="H837" s="20">
        <f>SUMIFS(PAGO!N:N,PAGO!G:G,B837)</f>
        <v>0</v>
      </c>
      <c r="J837" s="20">
        <f t="shared" si="224"/>
        <v>-134028</v>
      </c>
      <c r="M837" s="20">
        <f t="shared" si="225"/>
        <v>0</v>
      </c>
    </row>
    <row r="838" spans="1:13" x14ac:dyDescent="0.25">
      <c r="A838" s="9">
        <v>892115009</v>
      </c>
      <c r="B838" s="1" t="s">
        <v>616</v>
      </c>
      <c r="C838" s="4">
        <v>103184</v>
      </c>
      <c r="D838" s="7">
        <v>42639.898326192102</v>
      </c>
      <c r="E838" s="9" t="s">
        <v>1676</v>
      </c>
      <c r="F838" s="20">
        <f>SUMIFS(COOSALUD!N:N,COOSALUD!G:G,B838)</f>
        <v>0</v>
      </c>
      <c r="G838" s="20">
        <f>SUMIFS(GLOSA!N:N,GLOSA!G:G,B838)</f>
        <v>0</v>
      </c>
      <c r="H838" s="20">
        <f>SUMIFS(PAGO!N:N,PAGO!G:G,B838)</f>
        <v>0</v>
      </c>
      <c r="J838" s="20">
        <f t="shared" si="224"/>
        <v>-103184</v>
      </c>
      <c r="M838" s="20">
        <f t="shared" si="225"/>
        <v>0</v>
      </c>
    </row>
    <row r="839" spans="1:13" x14ac:dyDescent="0.25">
      <c r="A839" s="9">
        <v>892115009</v>
      </c>
      <c r="B839" s="1" t="s">
        <v>617</v>
      </c>
      <c r="C839" s="4">
        <v>292288</v>
      </c>
      <c r="D839" s="7">
        <v>42640.709788078697</v>
      </c>
      <c r="E839" s="9" t="s">
        <v>1676</v>
      </c>
      <c r="F839" s="20">
        <f>SUMIFS(COOSALUD!N:N,COOSALUD!G:G,B839)</f>
        <v>0</v>
      </c>
      <c r="G839" s="20">
        <f>SUMIFS(GLOSA!N:N,GLOSA!G:G,B839)</f>
        <v>0</v>
      </c>
      <c r="H839" s="20">
        <f>SUMIFS(PAGO!N:N,PAGO!G:G,B839)</f>
        <v>0</v>
      </c>
      <c r="J839" s="20">
        <f t="shared" si="224"/>
        <v>-292288</v>
      </c>
      <c r="M839" s="20">
        <f t="shared" si="225"/>
        <v>0</v>
      </c>
    </row>
    <row r="840" spans="1:13" x14ac:dyDescent="0.25">
      <c r="A840" s="9">
        <v>892115009</v>
      </c>
      <c r="B840" s="1" t="s">
        <v>618</v>
      </c>
      <c r="C840" s="4">
        <v>1652996</v>
      </c>
      <c r="D840" s="7">
        <v>42629.457377083301</v>
      </c>
      <c r="E840" s="9" t="s">
        <v>1676</v>
      </c>
      <c r="F840" s="20">
        <f>SUMIFS(COOSALUD!N:N,COOSALUD!G:G,B840)</f>
        <v>0</v>
      </c>
      <c r="G840" s="20">
        <f>SUMIFS(GLOSA!N:N,GLOSA!G:G,B840)</f>
        <v>0</v>
      </c>
      <c r="H840" s="20">
        <f>SUMIFS(PAGO!N:N,PAGO!G:G,B840)</f>
        <v>0</v>
      </c>
      <c r="J840" s="20">
        <f t="shared" si="224"/>
        <v>-1652996</v>
      </c>
      <c r="M840" s="20">
        <f t="shared" si="225"/>
        <v>0</v>
      </c>
    </row>
    <row r="841" spans="1:13" x14ac:dyDescent="0.25">
      <c r="A841" s="9">
        <v>892115009</v>
      </c>
      <c r="B841" s="1" t="s">
        <v>619</v>
      </c>
      <c r="C841" s="4">
        <v>1718044</v>
      </c>
      <c r="D841" s="7">
        <v>42630.515678935197</v>
      </c>
      <c r="E841" s="9" t="s">
        <v>1676</v>
      </c>
      <c r="F841" s="20">
        <f>SUMIFS(COOSALUD!N:N,COOSALUD!G:G,B841)</f>
        <v>0</v>
      </c>
      <c r="G841" s="20">
        <f>SUMIFS(GLOSA!N:N,GLOSA!G:G,B841)</f>
        <v>0</v>
      </c>
      <c r="H841" s="20">
        <f>SUMIFS(PAGO!N:N,PAGO!G:G,B841)</f>
        <v>0</v>
      </c>
      <c r="J841" s="20">
        <f t="shared" si="224"/>
        <v>-1718044</v>
      </c>
      <c r="M841" s="20">
        <f t="shared" si="225"/>
        <v>0</v>
      </c>
    </row>
    <row r="842" spans="1:13" x14ac:dyDescent="0.25">
      <c r="A842" s="9">
        <v>892115009</v>
      </c>
      <c r="B842" s="1" t="s">
        <v>620</v>
      </c>
      <c r="C842" s="4">
        <v>1739098</v>
      </c>
      <c r="D842" s="7">
        <v>42641.348792557903</v>
      </c>
      <c r="E842" s="9" t="s">
        <v>1676</v>
      </c>
      <c r="F842" s="20">
        <f>SUMIFS(COOSALUD!N:N,COOSALUD!G:G,B842)</f>
        <v>0</v>
      </c>
      <c r="G842" s="20">
        <f>SUMIFS(GLOSA!N:N,GLOSA!G:G,B842)</f>
        <v>0</v>
      </c>
      <c r="H842" s="20">
        <f>SUMIFS(PAGO!N:N,PAGO!G:G,B842)</f>
        <v>0</v>
      </c>
      <c r="J842" s="20">
        <f t="shared" si="224"/>
        <v>-1739098</v>
      </c>
      <c r="M842" s="20">
        <f t="shared" si="225"/>
        <v>0</v>
      </c>
    </row>
    <row r="843" spans="1:13" x14ac:dyDescent="0.25">
      <c r="A843" s="9">
        <v>892115009</v>
      </c>
      <c r="B843" s="1" t="s">
        <v>621</v>
      </c>
      <c r="C843" s="4">
        <v>3246852</v>
      </c>
      <c r="D843" s="7">
        <v>42641.585287650501</v>
      </c>
      <c r="E843" s="9" t="s">
        <v>1676</v>
      </c>
      <c r="F843" s="20">
        <f>SUMIFS(COOSALUD!N:N,COOSALUD!G:G,B843)</f>
        <v>0</v>
      </c>
      <c r="G843" s="20">
        <f>SUMIFS(GLOSA!N:N,GLOSA!G:G,B843)</f>
        <v>0</v>
      </c>
      <c r="H843" s="20">
        <f>SUMIFS(PAGO!N:N,PAGO!G:G,B843)</f>
        <v>0</v>
      </c>
      <c r="J843" s="20">
        <f t="shared" si="224"/>
        <v>-3246852</v>
      </c>
      <c r="M843" s="20">
        <f t="shared" si="225"/>
        <v>0</v>
      </c>
    </row>
    <row r="844" spans="1:13" x14ac:dyDescent="0.25">
      <c r="A844" s="9">
        <v>892115009</v>
      </c>
      <c r="B844" s="1" t="s">
        <v>622</v>
      </c>
      <c r="C844" s="4">
        <v>4331535</v>
      </c>
      <c r="D844" s="7">
        <v>42514.622979085601</v>
      </c>
      <c r="E844" s="9" t="s">
        <v>1676</v>
      </c>
      <c r="F844" s="20">
        <f>SUMIFS(COOSALUD!N:N,COOSALUD!G:G,B844)</f>
        <v>0</v>
      </c>
      <c r="G844" s="20">
        <f>SUMIFS(GLOSA!N:N,GLOSA!G:G,B844)</f>
        <v>0</v>
      </c>
      <c r="H844" s="20">
        <f>SUMIFS(PAGO!N:N,PAGO!G:G,B844)</f>
        <v>0</v>
      </c>
      <c r="J844" s="20">
        <f t="shared" si="224"/>
        <v>-4331535</v>
      </c>
      <c r="M844" s="20">
        <f t="shared" si="225"/>
        <v>0</v>
      </c>
    </row>
    <row r="845" spans="1:13" x14ac:dyDescent="0.25">
      <c r="A845" s="9">
        <v>892115009</v>
      </c>
      <c r="B845" s="1" t="s">
        <v>623</v>
      </c>
      <c r="C845" s="4">
        <v>1643453</v>
      </c>
      <c r="D845" s="7">
        <v>42492.608199224502</v>
      </c>
      <c r="E845" s="9" t="s">
        <v>1676</v>
      </c>
      <c r="F845" s="20">
        <f>SUMIFS(COOSALUD!N:N,COOSALUD!G:G,B845)</f>
        <v>0</v>
      </c>
      <c r="G845" s="20">
        <f>SUMIFS(GLOSA!N:N,GLOSA!G:G,B845)</f>
        <v>0</v>
      </c>
      <c r="H845" s="20">
        <f>SUMIFS(PAGO!N:N,PAGO!G:G,B845)</f>
        <v>0</v>
      </c>
      <c r="J845" s="20">
        <f t="shared" si="224"/>
        <v>-1643453</v>
      </c>
      <c r="M845" s="20">
        <f t="shared" si="225"/>
        <v>0</v>
      </c>
    </row>
    <row r="846" spans="1:13" x14ac:dyDescent="0.25">
      <c r="A846" s="9">
        <v>892115009</v>
      </c>
      <c r="B846" s="1" t="s">
        <v>624</v>
      </c>
      <c r="C846" s="4">
        <v>744800</v>
      </c>
      <c r="D846" s="7">
        <v>42494.661059375001</v>
      </c>
      <c r="E846" s="9" t="s">
        <v>1676</v>
      </c>
      <c r="F846" s="20">
        <f>SUMIFS(COOSALUD!N:N,COOSALUD!G:G,B846)</f>
        <v>0</v>
      </c>
      <c r="G846" s="20">
        <f>SUMIFS(GLOSA!N:N,GLOSA!G:G,B846)</f>
        <v>0</v>
      </c>
      <c r="H846" s="20">
        <f>SUMIFS(PAGO!N:N,PAGO!G:G,B846)</f>
        <v>0</v>
      </c>
      <c r="J846" s="20">
        <f t="shared" si="224"/>
        <v>-744800</v>
      </c>
      <c r="M846" s="20">
        <f t="shared" si="225"/>
        <v>0</v>
      </c>
    </row>
    <row r="847" spans="1:13" x14ac:dyDescent="0.25">
      <c r="A847" s="9">
        <v>892115009</v>
      </c>
      <c r="B847" s="1" t="s">
        <v>625</v>
      </c>
      <c r="C847" s="4">
        <v>2307756</v>
      </c>
      <c r="D847" s="7">
        <v>42495.723260451399</v>
      </c>
      <c r="E847" s="9" t="s">
        <v>1676</v>
      </c>
      <c r="F847" s="20">
        <f>SUMIFS(COOSALUD!N:N,COOSALUD!G:G,B847)</f>
        <v>0</v>
      </c>
      <c r="G847" s="20">
        <f>SUMIFS(GLOSA!N:N,GLOSA!G:G,B847)</f>
        <v>0</v>
      </c>
      <c r="H847" s="20">
        <f>SUMIFS(PAGO!N:N,PAGO!G:G,B847)</f>
        <v>0</v>
      </c>
      <c r="J847" s="20">
        <f t="shared" si="224"/>
        <v>-2307756</v>
      </c>
      <c r="M847" s="20">
        <f t="shared" si="225"/>
        <v>0</v>
      </c>
    </row>
    <row r="848" spans="1:13" x14ac:dyDescent="0.25">
      <c r="A848" s="9">
        <v>892115009</v>
      </c>
      <c r="B848" s="1" t="s">
        <v>626</v>
      </c>
      <c r="C848" s="4">
        <v>915951</v>
      </c>
      <c r="D848" s="7">
        <v>42510.450170370401</v>
      </c>
      <c r="E848" s="9" t="s">
        <v>1676</v>
      </c>
      <c r="F848" s="20">
        <f>SUMIFS(COOSALUD!N:N,COOSALUD!G:G,B848)</f>
        <v>0</v>
      </c>
      <c r="G848" s="20">
        <f>SUMIFS(GLOSA!N:N,GLOSA!G:G,B848)</f>
        <v>0</v>
      </c>
      <c r="H848" s="20">
        <f>SUMIFS(PAGO!N:N,PAGO!G:G,B848)</f>
        <v>0</v>
      </c>
      <c r="J848" s="20">
        <f>C848*-1</f>
        <v>-915951</v>
      </c>
      <c r="M848" s="20">
        <f>C848+F848+G848+H848+J848</f>
        <v>0</v>
      </c>
    </row>
    <row r="849" spans="1:13" x14ac:dyDescent="0.25">
      <c r="A849" s="9">
        <v>892115009</v>
      </c>
      <c r="B849" s="1" t="s">
        <v>627</v>
      </c>
      <c r="C849" s="4">
        <v>988136</v>
      </c>
      <c r="D849" s="7">
        <v>42503.6608353009</v>
      </c>
      <c r="E849" s="9" t="s">
        <v>1676</v>
      </c>
      <c r="F849" s="20">
        <f>SUMIFS(COOSALUD!N:N,COOSALUD!G:G,B849)</f>
        <v>0</v>
      </c>
      <c r="G849" s="20">
        <f>SUMIFS(GLOSA!N:N,GLOSA!G:G,B849)</f>
        <v>0</v>
      </c>
      <c r="H849" s="20">
        <f>SUMIFS(PAGO!N:N,PAGO!G:G,B849)</f>
        <v>0</v>
      </c>
      <c r="J849" s="20">
        <f t="shared" ref="J849:J855" si="226">C849*-1</f>
        <v>-988136</v>
      </c>
      <c r="M849" s="20">
        <f t="shared" ref="M849:M855" si="227">C849+F849+G849+H849+J849</f>
        <v>0</v>
      </c>
    </row>
    <row r="850" spans="1:13" x14ac:dyDescent="0.25">
      <c r="A850" s="9">
        <v>892115009</v>
      </c>
      <c r="B850" s="1" t="s">
        <v>628</v>
      </c>
      <c r="C850" s="4">
        <v>585399</v>
      </c>
      <c r="D850" s="7">
        <v>42500.600276006902</v>
      </c>
      <c r="E850" s="9" t="s">
        <v>1676</v>
      </c>
      <c r="F850" s="20">
        <f>SUMIFS(COOSALUD!N:N,COOSALUD!G:G,B850)</f>
        <v>0</v>
      </c>
      <c r="G850" s="20">
        <f>SUMIFS(GLOSA!N:N,GLOSA!G:G,B850)</f>
        <v>0</v>
      </c>
      <c r="H850" s="20">
        <f>SUMIFS(PAGO!N:N,PAGO!G:G,B850)</f>
        <v>0</v>
      </c>
      <c r="J850" s="20">
        <f t="shared" si="226"/>
        <v>-585399</v>
      </c>
      <c r="M850" s="20">
        <f t="shared" si="227"/>
        <v>0</v>
      </c>
    </row>
    <row r="851" spans="1:13" x14ac:dyDescent="0.25">
      <c r="A851" s="9">
        <v>892115009</v>
      </c>
      <c r="B851" s="1" t="s">
        <v>629</v>
      </c>
      <c r="C851" s="4">
        <v>359900</v>
      </c>
      <c r="D851" s="7">
        <v>42516.656933414401</v>
      </c>
      <c r="E851" s="9" t="s">
        <v>1676</v>
      </c>
      <c r="F851" s="20">
        <f>SUMIFS(COOSALUD!N:N,COOSALUD!G:G,B851)</f>
        <v>0</v>
      </c>
      <c r="G851" s="20">
        <f>SUMIFS(GLOSA!N:N,GLOSA!G:G,B851)</f>
        <v>0</v>
      </c>
      <c r="H851" s="20">
        <f>SUMIFS(PAGO!N:N,PAGO!G:G,B851)</f>
        <v>0</v>
      </c>
      <c r="J851" s="20">
        <f t="shared" si="226"/>
        <v>-359900</v>
      </c>
      <c r="M851" s="20">
        <f t="shared" si="227"/>
        <v>0</v>
      </c>
    </row>
    <row r="852" spans="1:13" x14ac:dyDescent="0.25">
      <c r="A852" s="9">
        <v>892115009</v>
      </c>
      <c r="B852" s="1" t="s">
        <v>630</v>
      </c>
      <c r="C852" s="4">
        <v>176543</v>
      </c>
      <c r="D852" s="7">
        <v>42496.974966666698</v>
      </c>
      <c r="E852" s="9" t="s">
        <v>1676</v>
      </c>
      <c r="F852" s="20">
        <f>SUMIFS(COOSALUD!N:N,COOSALUD!G:G,B852)</f>
        <v>0</v>
      </c>
      <c r="G852" s="20">
        <f>SUMIFS(GLOSA!N:N,GLOSA!G:G,B852)</f>
        <v>0</v>
      </c>
      <c r="H852" s="20">
        <f>SUMIFS(PAGO!N:N,PAGO!G:G,B852)</f>
        <v>0</v>
      </c>
      <c r="J852" s="20">
        <f t="shared" si="226"/>
        <v>-176543</v>
      </c>
      <c r="M852" s="20">
        <f t="shared" si="227"/>
        <v>0</v>
      </c>
    </row>
    <row r="853" spans="1:13" x14ac:dyDescent="0.25">
      <c r="A853" s="9">
        <v>892115009</v>
      </c>
      <c r="B853" s="1" t="s">
        <v>631</v>
      </c>
      <c r="C853" s="4">
        <v>43044</v>
      </c>
      <c r="D853" s="7">
        <v>42499.846175231498</v>
      </c>
      <c r="E853" s="9" t="s">
        <v>1676</v>
      </c>
      <c r="F853" s="20">
        <f>SUMIFS(COOSALUD!N:N,COOSALUD!G:G,B853)</f>
        <v>0</v>
      </c>
      <c r="G853" s="20">
        <f>SUMIFS(GLOSA!N:N,GLOSA!G:G,B853)</f>
        <v>0</v>
      </c>
      <c r="H853" s="20">
        <f>SUMIFS(PAGO!N:N,PAGO!G:G,B853)</f>
        <v>0</v>
      </c>
      <c r="J853" s="20">
        <f t="shared" si="226"/>
        <v>-43044</v>
      </c>
      <c r="M853" s="20">
        <f t="shared" si="227"/>
        <v>0</v>
      </c>
    </row>
    <row r="854" spans="1:13" x14ac:dyDescent="0.25">
      <c r="A854" s="9">
        <v>892115009</v>
      </c>
      <c r="B854" s="1" t="s">
        <v>632</v>
      </c>
      <c r="C854" s="4">
        <v>54092</v>
      </c>
      <c r="D854" s="7">
        <v>42499.939811261604</v>
      </c>
      <c r="E854" s="9" t="s">
        <v>1676</v>
      </c>
      <c r="F854" s="20">
        <f>SUMIFS(COOSALUD!N:N,COOSALUD!G:G,B854)</f>
        <v>0</v>
      </c>
      <c r="G854" s="20">
        <f>SUMIFS(GLOSA!N:N,GLOSA!G:G,B854)</f>
        <v>0</v>
      </c>
      <c r="H854" s="20">
        <f>SUMIFS(PAGO!N:N,PAGO!G:G,B854)</f>
        <v>0</v>
      </c>
      <c r="J854" s="20">
        <f t="shared" si="226"/>
        <v>-54092</v>
      </c>
      <c r="M854" s="20">
        <f t="shared" si="227"/>
        <v>0</v>
      </c>
    </row>
    <row r="855" spans="1:13" x14ac:dyDescent="0.25">
      <c r="A855" s="9">
        <v>892115009</v>
      </c>
      <c r="B855" s="1" t="s">
        <v>633</v>
      </c>
      <c r="C855" s="4">
        <v>55792</v>
      </c>
      <c r="D855" s="7">
        <v>42500.268670335601</v>
      </c>
      <c r="E855" s="9" t="s">
        <v>1676</v>
      </c>
      <c r="F855" s="20">
        <f>SUMIFS(COOSALUD!N:N,COOSALUD!G:G,B855)</f>
        <v>0</v>
      </c>
      <c r="G855" s="20">
        <f>SUMIFS(GLOSA!N:N,GLOSA!G:G,B855)</f>
        <v>0</v>
      </c>
      <c r="H855" s="20">
        <f>SUMIFS(PAGO!N:N,PAGO!G:G,B855)</f>
        <v>0</v>
      </c>
      <c r="J855" s="20">
        <f t="shared" si="226"/>
        <v>-55792</v>
      </c>
      <c r="M855" s="20">
        <f t="shared" si="227"/>
        <v>0</v>
      </c>
    </row>
    <row r="856" spans="1:13" x14ac:dyDescent="0.25">
      <c r="A856" s="9">
        <v>892115009</v>
      </c>
      <c r="B856" s="1" t="s">
        <v>634</v>
      </c>
      <c r="C856" s="4">
        <v>87400</v>
      </c>
      <c r="D856" s="7">
        <v>42495.169791006898</v>
      </c>
      <c r="E856" s="9" t="s">
        <v>1676</v>
      </c>
      <c r="F856" s="20">
        <f>SUMIFS(COOSALUD!N:N,COOSALUD!G:G,B856)</f>
        <v>0</v>
      </c>
      <c r="G856" s="20">
        <f>SUMIFS(GLOSA!N:N,GLOSA!G:G,B856)</f>
        <v>0</v>
      </c>
      <c r="H856" s="20">
        <f>SUMIFS(PAGO!N:N,PAGO!G:G,B856)</f>
        <v>0</v>
      </c>
      <c r="J856" s="20">
        <f>SUMIFS('NIT 800'!N:N,'NIT 800'!G:G,B856)</f>
        <v>0</v>
      </c>
      <c r="K856" s="20">
        <f>C856*-1</f>
        <v>-87400</v>
      </c>
      <c r="M856" s="20">
        <f>C856+F856+G856+H856+K856</f>
        <v>0</v>
      </c>
    </row>
    <row r="857" spans="1:13" x14ac:dyDescent="0.25">
      <c r="A857" s="9">
        <v>892115009</v>
      </c>
      <c r="B857" s="1" t="s">
        <v>635</v>
      </c>
      <c r="C857" s="4">
        <v>49425</v>
      </c>
      <c r="D857" s="7">
        <v>42496.271830983802</v>
      </c>
      <c r="E857" s="9" t="s">
        <v>1676</v>
      </c>
      <c r="F857" s="20">
        <f>SUMIFS(COOSALUD!N:N,COOSALUD!G:G,B857)</f>
        <v>0</v>
      </c>
      <c r="G857" s="20">
        <f>SUMIFS(GLOSA!N:N,GLOSA!G:G,B857)</f>
        <v>0</v>
      </c>
      <c r="H857" s="20">
        <f>SUMIFS(PAGO!N:N,PAGO!G:G,B857)</f>
        <v>0</v>
      </c>
      <c r="J857" s="20">
        <f t="shared" ref="J857:J858" si="228">C857*-1</f>
        <v>-49425</v>
      </c>
      <c r="M857" s="20">
        <f t="shared" ref="M857:M858" si="229">C857+F857+G857+H857+J857</f>
        <v>0</v>
      </c>
    </row>
    <row r="858" spans="1:13" x14ac:dyDescent="0.25">
      <c r="A858" s="9">
        <v>892115009</v>
      </c>
      <c r="B858" s="1" t="s">
        <v>636</v>
      </c>
      <c r="C858" s="4">
        <v>96305</v>
      </c>
      <c r="D858" s="7">
        <v>42507.966656331002</v>
      </c>
      <c r="E858" s="9" t="s">
        <v>1676</v>
      </c>
      <c r="F858" s="20">
        <f>SUMIFS(COOSALUD!N:N,COOSALUD!G:G,B858)</f>
        <v>0</v>
      </c>
      <c r="G858" s="20">
        <f>SUMIFS(GLOSA!N:N,GLOSA!G:G,B858)</f>
        <v>0</v>
      </c>
      <c r="H858" s="20">
        <f>SUMIFS(PAGO!N:N,PAGO!G:G,B858)</f>
        <v>0</v>
      </c>
      <c r="J858" s="20">
        <f t="shared" si="228"/>
        <v>-96305</v>
      </c>
      <c r="M858" s="20">
        <f t="shared" si="229"/>
        <v>0</v>
      </c>
    </row>
    <row r="859" spans="1:13" x14ac:dyDescent="0.25">
      <c r="A859" s="9">
        <v>892115009</v>
      </c>
      <c r="B859" s="1" t="s">
        <v>637</v>
      </c>
      <c r="C859" s="4">
        <v>1118709</v>
      </c>
      <c r="D859" s="7">
        <v>42505.086610729202</v>
      </c>
      <c r="E859" s="9" t="s">
        <v>1676</v>
      </c>
      <c r="F859" s="20">
        <f>SUMIFS(COOSALUD!N:N,COOSALUD!G:G,B859)</f>
        <v>0</v>
      </c>
      <c r="G859" s="20">
        <f>SUMIFS(GLOSA!N:N,GLOSA!G:G,B859)</f>
        <v>0</v>
      </c>
      <c r="H859" s="20">
        <f>SUMIFS(PAGO!N:N,PAGO!G:G,B859)</f>
        <v>0</v>
      </c>
      <c r="J859" s="20">
        <f>SUMIFS('NIT 800'!N:N,'NIT 800'!G:G,B859)</f>
        <v>0</v>
      </c>
      <c r="K859" s="20">
        <f>C859*-1</f>
        <v>-1118709</v>
      </c>
      <c r="M859" s="20">
        <f>C859+F859+G859+H859+K859</f>
        <v>0</v>
      </c>
    </row>
    <row r="860" spans="1:13" x14ac:dyDescent="0.25">
      <c r="A860" s="9">
        <v>892115009</v>
      </c>
      <c r="B860" s="1" t="s">
        <v>638</v>
      </c>
      <c r="C860" s="4">
        <v>255138</v>
      </c>
      <c r="D860" s="7">
        <v>42508.0847470718</v>
      </c>
      <c r="E860" s="9" t="s">
        <v>1676</v>
      </c>
      <c r="F860" s="20">
        <f>SUMIFS(COOSALUD!N:N,COOSALUD!G:G,B860)</f>
        <v>0</v>
      </c>
      <c r="G860" s="20">
        <f>SUMIFS(GLOSA!N:N,GLOSA!G:G,B860)</f>
        <v>0</v>
      </c>
      <c r="H860" s="20">
        <f>SUMIFS(PAGO!N:N,PAGO!G:G,B860)</f>
        <v>0</v>
      </c>
      <c r="J860" s="20">
        <f t="shared" ref="J860:J867" si="230">C860*-1</f>
        <v>-255138</v>
      </c>
      <c r="M860" s="20">
        <f t="shared" ref="M860:M867" si="231">C860+F860+G860+H860+J860</f>
        <v>0</v>
      </c>
    </row>
    <row r="861" spans="1:13" x14ac:dyDescent="0.25">
      <c r="A861" s="9">
        <v>892115009</v>
      </c>
      <c r="B861" s="1" t="s">
        <v>639</v>
      </c>
      <c r="C861" s="4">
        <v>245592</v>
      </c>
      <c r="D861" s="7">
        <v>42511.855054432897</v>
      </c>
      <c r="E861" s="9" t="s">
        <v>1676</v>
      </c>
      <c r="F861" s="20">
        <f>SUMIFS(COOSALUD!N:N,COOSALUD!G:G,B861)</f>
        <v>0</v>
      </c>
      <c r="G861" s="20">
        <f>SUMIFS(GLOSA!N:N,GLOSA!G:G,B861)</f>
        <v>0</v>
      </c>
      <c r="H861" s="20">
        <f>SUMIFS(PAGO!N:N,PAGO!G:G,B861)</f>
        <v>0</v>
      </c>
      <c r="J861" s="20">
        <f t="shared" si="230"/>
        <v>-245592</v>
      </c>
      <c r="M861" s="20">
        <f t="shared" si="231"/>
        <v>0</v>
      </c>
    </row>
    <row r="862" spans="1:13" x14ac:dyDescent="0.25">
      <c r="A862" s="9">
        <v>892115009</v>
      </c>
      <c r="B862" s="1" t="s">
        <v>640</v>
      </c>
      <c r="C862" s="4">
        <v>367497</v>
      </c>
      <c r="D862" s="7">
        <v>42513.008507488397</v>
      </c>
      <c r="E862" s="9" t="s">
        <v>1676</v>
      </c>
      <c r="F862" s="20">
        <f>SUMIFS(COOSALUD!N:N,COOSALUD!G:G,B862)</f>
        <v>0</v>
      </c>
      <c r="G862" s="20">
        <f>SUMIFS(GLOSA!N:N,GLOSA!G:G,B862)</f>
        <v>0</v>
      </c>
      <c r="H862" s="20">
        <f>SUMIFS(PAGO!N:N,PAGO!G:G,B862)</f>
        <v>0</v>
      </c>
      <c r="J862" s="20">
        <f t="shared" si="230"/>
        <v>-367497</v>
      </c>
      <c r="M862" s="20">
        <f t="shared" si="231"/>
        <v>0</v>
      </c>
    </row>
    <row r="863" spans="1:13" x14ac:dyDescent="0.25">
      <c r="A863" s="9">
        <v>892115009</v>
      </c>
      <c r="B863" s="1" t="s">
        <v>641</v>
      </c>
      <c r="C863" s="4">
        <v>174812</v>
      </c>
      <c r="D863" s="7">
        <v>42511.199077777797</v>
      </c>
      <c r="E863" s="9" t="s">
        <v>1676</v>
      </c>
      <c r="F863" s="20">
        <f>SUMIFS(COOSALUD!N:N,COOSALUD!G:G,B863)</f>
        <v>0</v>
      </c>
      <c r="G863" s="20">
        <f>SUMIFS(GLOSA!N:N,GLOSA!G:G,B863)</f>
        <v>0</v>
      </c>
      <c r="H863" s="20">
        <f>SUMIFS(PAGO!N:N,PAGO!G:G,B863)</f>
        <v>0</v>
      </c>
      <c r="J863" s="20">
        <f t="shared" si="230"/>
        <v>-174812</v>
      </c>
      <c r="M863" s="20">
        <f t="shared" si="231"/>
        <v>0</v>
      </c>
    </row>
    <row r="864" spans="1:13" x14ac:dyDescent="0.25">
      <c r="A864" s="9">
        <v>892115009</v>
      </c>
      <c r="B864" s="1" t="s">
        <v>642</v>
      </c>
      <c r="C864" s="4">
        <v>58010</v>
      </c>
      <c r="D864" s="7">
        <v>42511.441276041704</v>
      </c>
      <c r="E864" s="9" t="s">
        <v>1676</v>
      </c>
      <c r="F864" s="20">
        <f>SUMIFS(COOSALUD!N:N,COOSALUD!G:G,B864)</f>
        <v>0</v>
      </c>
      <c r="G864" s="20">
        <f>SUMIFS(GLOSA!N:N,GLOSA!G:G,B864)</f>
        <v>0</v>
      </c>
      <c r="H864" s="20">
        <f>SUMIFS(PAGO!N:N,PAGO!G:G,B864)</f>
        <v>0</v>
      </c>
      <c r="J864" s="20">
        <f t="shared" si="230"/>
        <v>-58010</v>
      </c>
      <c r="M864" s="20">
        <f t="shared" si="231"/>
        <v>0</v>
      </c>
    </row>
    <row r="865" spans="1:13" x14ac:dyDescent="0.25">
      <c r="A865" s="9">
        <v>892115009</v>
      </c>
      <c r="B865" s="1" t="s">
        <v>643</v>
      </c>
      <c r="C865" s="4">
        <v>171740</v>
      </c>
      <c r="D865" s="7">
        <v>42512.025057256898</v>
      </c>
      <c r="E865" s="9" t="s">
        <v>1676</v>
      </c>
      <c r="F865" s="20">
        <f>SUMIFS(COOSALUD!N:N,COOSALUD!G:G,B865)</f>
        <v>0</v>
      </c>
      <c r="G865" s="20">
        <f>SUMIFS(GLOSA!N:N,GLOSA!G:G,B865)</f>
        <v>0</v>
      </c>
      <c r="H865" s="20">
        <f>SUMIFS(PAGO!N:N,PAGO!G:G,B865)</f>
        <v>0</v>
      </c>
      <c r="J865" s="20">
        <f t="shared" si="230"/>
        <v>-171740</v>
      </c>
      <c r="M865" s="20">
        <f t="shared" si="231"/>
        <v>0</v>
      </c>
    </row>
    <row r="866" spans="1:13" x14ac:dyDescent="0.25">
      <c r="A866" s="9">
        <v>892115009</v>
      </c>
      <c r="B866" s="1" t="s">
        <v>644</v>
      </c>
      <c r="C866" s="4">
        <v>47049</v>
      </c>
      <c r="D866" s="7">
        <v>42512.844426770796</v>
      </c>
      <c r="E866" s="9" t="s">
        <v>1676</v>
      </c>
      <c r="F866" s="20">
        <f>SUMIFS(COOSALUD!N:N,COOSALUD!G:G,B866)</f>
        <v>0</v>
      </c>
      <c r="G866" s="20">
        <f>SUMIFS(GLOSA!N:N,GLOSA!G:G,B866)</f>
        <v>0</v>
      </c>
      <c r="H866" s="20">
        <f>SUMIFS(PAGO!N:N,PAGO!G:G,B866)</f>
        <v>0</v>
      </c>
      <c r="J866" s="20">
        <f t="shared" si="230"/>
        <v>-47049</v>
      </c>
      <c r="M866" s="20">
        <f t="shared" si="231"/>
        <v>0</v>
      </c>
    </row>
    <row r="867" spans="1:13" x14ac:dyDescent="0.25">
      <c r="A867" s="9">
        <v>892115009</v>
      </c>
      <c r="B867" s="1" t="s">
        <v>645</v>
      </c>
      <c r="C867" s="4">
        <v>128627</v>
      </c>
      <c r="D867" s="7">
        <v>42512.967919097202</v>
      </c>
      <c r="E867" s="9" t="s">
        <v>1676</v>
      </c>
      <c r="F867" s="20">
        <f>SUMIFS(COOSALUD!N:N,COOSALUD!G:G,B867)</f>
        <v>0</v>
      </c>
      <c r="G867" s="20">
        <f>SUMIFS(GLOSA!N:N,GLOSA!G:G,B867)</f>
        <v>0</v>
      </c>
      <c r="H867" s="20">
        <f>SUMIFS(PAGO!N:N,PAGO!G:G,B867)</f>
        <v>0</v>
      </c>
      <c r="J867" s="20">
        <f t="shared" si="230"/>
        <v>-128627</v>
      </c>
      <c r="M867" s="20">
        <f t="shared" si="231"/>
        <v>0</v>
      </c>
    </row>
    <row r="868" spans="1:13" x14ac:dyDescent="0.25">
      <c r="A868" s="9">
        <v>892115009</v>
      </c>
      <c r="B868" s="1" t="s">
        <v>646</v>
      </c>
      <c r="C868" s="4">
        <v>1753597</v>
      </c>
      <c r="D868" s="7">
        <v>42485.7535251968</v>
      </c>
      <c r="E868" s="9" t="s">
        <v>1676</v>
      </c>
      <c r="F868" s="20">
        <f>SUMIFS(COOSALUD!N:N,COOSALUD!G:G,B868)</f>
        <v>0</v>
      </c>
      <c r="G868" s="20">
        <f>SUMIFS(GLOSA!N:N,GLOSA!G:G,B868)</f>
        <v>0</v>
      </c>
      <c r="H868" s="20">
        <f>SUMIFS(PAGO!N:N,PAGO!G:G,B868)</f>
        <v>0</v>
      </c>
      <c r="J868" s="20">
        <f>C868*-1</f>
        <v>-1753597</v>
      </c>
      <c r="M868" s="20">
        <f>C868+F868+G868+H868+J868</f>
        <v>0</v>
      </c>
    </row>
    <row r="869" spans="1:13" x14ac:dyDescent="0.25">
      <c r="A869" s="9">
        <v>892115009</v>
      </c>
      <c r="B869" s="1" t="s">
        <v>647</v>
      </c>
      <c r="C869" s="4">
        <v>397758</v>
      </c>
      <c r="D869" s="7">
        <v>42488.991355289298</v>
      </c>
      <c r="E869" s="9" t="s">
        <v>1676</v>
      </c>
      <c r="F869" s="20">
        <f>SUMIFS(COOSALUD!N:N,COOSALUD!G:G,B869)</f>
        <v>0</v>
      </c>
      <c r="G869" s="20">
        <f>SUMIFS(GLOSA!N:N,GLOSA!G:G,B869)</f>
        <v>0</v>
      </c>
      <c r="H869" s="20">
        <f>SUMIFS(PAGO!N:N,PAGO!G:G,B869)</f>
        <v>0</v>
      </c>
      <c r="J869" s="20">
        <f t="shared" ref="J869:J898" si="232">C869*-1</f>
        <v>-397758</v>
      </c>
      <c r="M869" s="20">
        <f t="shared" ref="M869:M898" si="233">C869+F869+G869+H869+J869</f>
        <v>0</v>
      </c>
    </row>
    <row r="870" spans="1:13" x14ac:dyDescent="0.25">
      <c r="A870" s="9">
        <v>892115009</v>
      </c>
      <c r="B870" s="1" t="s">
        <v>648</v>
      </c>
      <c r="C870" s="4">
        <v>874326</v>
      </c>
      <c r="D870" s="7">
        <v>42502.796142627303</v>
      </c>
      <c r="E870" s="9" t="s">
        <v>1676</v>
      </c>
      <c r="F870" s="20">
        <f>SUMIFS(COOSALUD!N:N,COOSALUD!G:G,B870)</f>
        <v>0</v>
      </c>
      <c r="G870" s="20">
        <f>SUMIFS(GLOSA!N:N,GLOSA!G:G,B870)</f>
        <v>0</v>
      </c>
      <c r="H870" s="20">
        <f>SUMIFS(PAGO!N:N,PAGO!G:G,B870)</f>
        <v>0</v>
      </c>
      <c r="J870" s="20">
        <f t="shared" si="232"/>
        <v>-874326</v>
      </c>
      <c r="M870" s="20">
        <f t="shared" si="233"/>
        <v>0</v>
      </c>
    </row>
    <row r="871" spans="1:13" x14ac:dyDescent="0.25">
      <c r="A871" s="9">
        <v>892115009</v>
      </c>
      <c r="B871" s="1" t="s">
        <v>649</v>
      </c>
      <c r="C871" s="4">
        <v>220129</v>
      </c>
      <c r="D871" s="7">
        <v>42508.064757754597</v>
      </c>
      <c r="E871" s="9" t="s">
        <v>1676</v>
      </c>
      <c r="F871" s="20">
        <f>SUMIFS(COOSALUD!N:N,COOSALUD!G:G,B871)</f>
        <v>0</v>
      </c>
      <c r="G871" s="20">
        <f>SUMIFS(GLOSA!N:N,GLOSA!G:G,B871)</f>
        <v>0</v>
      </c>
      <c r="H871" s="20">
        <f>SUMIFS(PAGO!N:N,PAGO!G:G,B871)</f>
        <v>0</v>
      </c>
      <c r="J871" s="20">
        <f t="shared" si="232"/>
        <v>-220129</v>
      </c>
      <c r="M871" s="20">
        <f t="shared" si="233"/>
        <v>0</v>
      </c>
    </row>
    <row r="872" spans="1:13" x14ac:dyDescent="0.25">
      <c r="A872" s="9">
        <v>892115009</v>
      </c>
      <c r="B872" s="1" t="s">
        <v>650</v>
      </c>
      <c r="C872" s="4">
        <v>57947</v>
      </c>
      <c r="D872" s="7">
        <v>42515.936818634298</v>
      </c>
      <c r="E872" s="9" t="s">
        <v>1676</v>
      </c>
      <c r="F872" s="20">
        <f>SUMIFS(COOSALUD!N:N,COOSALUD!G:G,B872)</f>
        <v>0</v>
      </c>
      <c r="G872" s="20">
        <f>SUMIFS(GLOSA!N:N,GLOSA!G:G,B872)</f>
        <v>0</v>
      </c>
      <c r="H872" s="20">
        <f>SUMIFS(PAGO!N:N,PAGO!G:G,B872)</f>
        <v>0</v>
      </c>
      <c r="J872" s="20">
        <f t="shared" si="232"/>
        <v>-57947</v>
      </c>
      <c r="M872" s="20">
        <f t="shared" si="233"/>
        <v>0</v>
      </c>
    </row>
    <row r="873" spans="1:13" x14ac:dyDescent="0.25">
      <c r="A873" s="9">
        <v>892115009</v>
      </c>
      <c r="B873" s="1" t="s">
        <v>651</v>
      </c>
      <c r="C873" s="4">
        <v>186826</v>
      </c>
      <c r="D873" s="7">
        <v>42516.247337534704</v>
      </c>
      <c r="E873" s="9" t="s">
        <v>1676</v>
      </c>
      <c r="F873" s="20">
        <f>SUMIFS(COOSALUD!N:N,COOSALUD!G:G,B873)</f>
        <v>0</v>
      </c>
      <c r="G873" s="20">
        <f>SUMIFS(GLOSA!N:N,GLOSA!G:G,B873)</f>
        <v>0</v>
      </c>
      <c r="H873" s="20">
        <f>SUMIFS(PAGO!N:N,PAGO!G:G,B873)</f>
        <v>0</v>
      </c>
      <c r="J873" s="20">
        <f t="shared" si="232"/>
        <v>-186826</v>
      </c>
      <c r="M873" s="20">
        <f t="shared" si="233"/>
        <v>0</v>
      </c>
    </row>
    <row r="874" spans="1:13" x14ac:dyDescent="0.25">
      <c r="A874" s="9">
        <v>892115009</v>
      </c>
      <c r="B874" s="1" t="s">
        <v>652</v>
      </c>
      <c r="C874" s="4">
        <v>114519</v>
      </c>
      <c r="D874" s="7">
        <v>42519.6715056713</v>
      </c>
      <c r="E874" s="9" t="s">
        <v>1676</v>
      </c>
      <c r="F874" s="20">
        <f>SUMIFS(COOSALUD!N:N,COOSALUD!G:G,B874)</f>
        <v>0</v>
      </c>
      <c r="G874" s="20">
        <f>SUMIFS(GLOSA!N:N,GLOSA!G:G,B874)</f>
        <v>0</v>
      </c>
      <c r="H874" s="20">
        <f>SUMIFS(PAGO!N:N,PAGO!G:G,B874)</f>
        <v>0</v>
      </c>
      <c r="J874" s="20">
        <f t="shared" si="232"/>
        <v>-114519</v>
      </c>
      <c r="M874" s="20">
        <f t="shared" si="233"/>
        <v>0</v>
      </c>
    </row>
    <row r="875" spans="1:13" x14ac:dyDescent="0.25">
      <c r="A875" s="9">
        <v>892115009</v>
      </c>
      <c r="B875" s="1" t="s">
        <v>653</v>
      </c>
      <c r="C875" s="4">
        <v>152979</v>
      </c>
      <c r="D875" s="7">
        <v>42519.995111770797</v>
      </c>
      <c r="E875" s="9" t="s">
        <v>1676</v>
      </c>
      <c r="F875" s="20">
        <f>SUMIFS(COOSALUD!N:N,COOSALUD!G:G,B875)</f>
        <v>0</v>
      </c>
      <c r="G875" s="20">
        <f>SUMIFS(GLOSA!N:N,GLOSA!G:G,B875)</f>
        <v>0</v>
      </c>
      <c r="H875" s="20">
        <f>SUMIFS(PAGO!N:N,PAGO!G:G,B875)</f>
        <v>0</v>
      </c>
      <c r="J875" s="20">
        <f t="shared" si="232"/>
        <v>-152979</v>
      </c>
      <c r="M875" s="20">
        <f t="shared" si="233"/>
        <v>0</v>
      </c>
    </row>
    <row r="876" spans="1:13" x14ac:dyDescent="0.25">
      <c r="A876" s="9">
        <v>892115009</v>
      </c>
      <c r="B876" s="1" t="s">
        <v>654</v>
      </c>
      <c r="C876" s="4">
        <v>5972729</v>
      </c>
      <c r="D876" s="7">
        <v>42511.739932523102</v>
      </c>
      <c r="E876" s="9" t="s">
        <v>1676</v>
      </c>
      <c r="F876" s="20">
        <f>SUMIFS(COOSALUD!N:N,COOSALUD!G:G,B876)</f>
        <v>0</v>
      </c>
      <c r="G876" s="20">
        <f>SUMIFS(GLOSA!N:N,GLOSA!G:G,B876)</f>
        <v>0</v>
      </c>
      <c r="H876" s="20">
        <f>SUMIFS(PAGO!N:N,PAGO!G:G,B876)</f>
        <v>0</v>
      </c>
      <c r="J876" s="20">
        <f t="shared" si="232"/>
        <v>-5972729</v>
      </c>
      <c r="M876" s="20">
        <f t="shared" si="233"/>
        <v>0</v>
      </c>
    </row>
    <row r="877" spans="1:13" x14ac:dyDescent="0.25">
      <c r="A877" s="9">
        <v>892115009</v>
      </c>
      <c r="B877" s="1" t="s">
        <v>655</v>
      </c>
      <c r="C877" s="4">
        <v>5311507</v>
      </c>
      <c r="D877" s="7">
        <v>42521.373095798597</v>
      </c>
      <c r="E877" s="9" t="s">
        <v>1676</v>
      </c>
      <c r="F877" s="20">
        <f>SUMIFS(COOSALUD!N:N,COOSALUD!G:G,B877)</f>
        <v>0</v>
      </c>
      <c r="G877" s="20">
        <f>SUMIFS(GLOSA!N:N,GLOSA!G:G,B877)</f>
        <v>0</v>
      </c>
      <c r="H877" s="20">
        <f>SUMIFS(PAGO!N:N,PAGO!G:G,B877)</f>
        <v>0</v>
      </c>
      <c r="J877" s="20">
        <f t="shared" si="232"/>
        <v>-5311507</v>
      </c>
      <c r="M877" s="20">
        <f t="shared" si="233"/>
        <v>0</v>
      </c>
    </row>
    <row r="878" spans="1:13" x14ac:dyDescent="0.25">
      <c r="A878" s="9">
        <v>892115009</v>
      </c>
      <c r="B878" s="1" t="s">
        <v>656</v>
      </c>
      <c r="C878" s="4">
        <v>1439921</v>
      </c>
      <c r="D878" s="7">
        <v>42517.7874851042</v>
      </c>
      <c r="E878" s="9" t="s">
        <v>1676</v>
      </c>
      <c r="F878" s="20">
        <f>SUMIFS(COOSALUD!N:N,COOSALUD!G:G,B878)</f>
        <v>0</v>
      </c>
      <c r="G878" s="20">
        <f>SUMIFS(GLOSA!N:N,GLOSA!G:G,B878)</f>
        <v>0</v>
      </c>
      <c r="H878" s="20">
        <f>SUMIFS(PAGO!N:N,PAGO!G:G,B878)</f>
        <v>0</v>
      </c>
      <c r="J878" s="20">
        <f t="shared" si="232"/>
        <v>-1439921</v>
      </c>
      <c r="M878" s="20">
        <f t="shared" si="233"/>
        <v>0</v>
      </c>
    </row>
    <row r="879" spans="1:13" x14ac:dyDescent="0.25">
      <c r="A879" s="9">
        <v>892115009</v>
      </c>
      <c r="B879" s="1" t="s">
        <v>657</v>
      </c>
      <c r="C879" s="4">
        <v>2179552</v>
      </c>
      <c r="D879" s="7">
        <v>42516.635430636597</v>
      </c>
      <c r="E879" s="9" t="s">
        <v>1676</v>
      </c>
      <c r="F879" s="20">
        <f>SUMIFS(COOSALUD!N:N,COOSALUD!G:G,B879)</f>
        <v>0</v>
      </c>
      <c r="G879" s="20">
        <f>SUMIFS(GLOSA!N:N,GLOSA!G:G,B879)</f>
        <v>0</v>
      </c>
      <c r="H879" s="20">
        <f>SUMIFS(PAGO!N:N,PAGO!G:G,B879)</f>
        <v>0</v>
      </c>
      <c r="J879" s="20">
        <f t="shared" si="232"/>
        <v>-2179552</v>
      </c>
      <c r="M879" s="20">
        <f t="shared" si="233"/>
        <v>0</v>
      </c>
    </row>
    <row r="880" spans="1:13" x14ac:dyDescent="0.25">
      <c r="A880" s="9">
        <v>892115009</v>
      </c>
      <c r="B880" s="1" t="s">
        <v>658</v>
      </c>
      <c r="C880" s="4">
        <v>3521822</v>
      </c>
      <c r="D880" s="7">
        <v>42516.646259606503</v>
      </c>
      <c r="E880" s="9" t="s">
        <v>1676</v>
      </c>
      <c r="F880" s="20">
        <f>SUMIFS(COOSALUD!N:N,COOSALUD!G:G,B880)</f>
        <v>0</v>
      </c>
      <c r="G880" s="20">
        <f>SUMIFS(GLOSA!N:N,GLOSA!G:G,B880)</f>
        <v>0</v>
      </c>
      <c r="H880" s="20">
        <f>SUMIFS(PAGO!N:N,PAGO!G:G,B880)</f>
        <v>0</v>
      </c>
      <c r="J880" s="20">
        <f t="shared" si="232"/>
        <v>-3521822</v>
      </c>
      <c r="M880" s="20">
        <f t="shared" si="233"/>
        <v>0</v>
      </c>
    </row>
    <row r="881" spans="1:13" x14ac:dyDescent="0.25">
      <c r="A881" s="9">
        <v>892115009</v>
      </c>
      <c r="B881" s="1" t="s">
        <v>659</v>
      </c>
      <c r="C881" s="4">
        <v>323288</v>
      </c>
      <c r="D881" s="7">
        <v>42631.944138425897</v>
      </c>
      <c r="E881" s="9" t="s">
        <v>1676</v>
      </c>
      <c r="F881" s="20">
        <f>SUMIFS(COOSALUD!N:N,COOSALUD!G:G,B881)</f>
        <v>0</v>
      </c>
      <c r="G881" s="20">
        <f>SUMIFS(GLOSA!N:N,GLOSA!G:G,B881)</f>
        <v>0</v>
      </c>
      <c r="H881" s="20">
        <f>SUMIFS(PAGO!N:N,PAGO!G:G,B881)</f>
        <v>0</v>
      </c>
      <c r="J881" s="20">
        <f t="shared" si="232"/>
        <v>-323288</v>
      </c>
      <c r="M881" s="20">
        <f t="shared" si="233"/>
        <v>0</v>
      </c>
    </row>
    <row r="882" spans="1:13" x14ac:dyDescent="0.25">
      <c r="A882" s="9">
        <v>892115009</v>
      </c>
      <c r="B882" s="1" t="s">
        <v>660</v>
      </c>
      <c r="C882" s="4">
        <v>46944</v>
      </c>
      <c r="D882" s="7">
        <v>42645.040968865702</v>
      </c>
      <c r="E882" s="9" t="s">
        <v>1676</v>
      </c>
      <c r="F882" s="20">
        <f>SUMIFS(COOSALUD!N:N,COOSALUD!G:G,B882)</f>
        <v>0</v>
      </c>
      <c r="G882" s="20">
        <f>SUMIFS(GLOSA!N:N,GLOSA!G:G,B882)</f>
        <v>0</v>
      </c>
      <c r="H882" s="20">
        <f>SUMIFS(PAGO!N:N,PAGO!G:G,B882)</f>
        <v>0</v>
      </c>
      <c r="J882" s="20">
        <f t="shared" si="232"/>
        <v>-46944</v>
      </c>
      <c r="M882" s="20">
        <f t="shared" si="233"/>
        <v>0</v>
      </c>
    </row>
    <row r="883" spans="1:13" x14ac:dyDescent="0.25">
      <c r="A883" s="9">
        <v>892115009</v>
      </c>
      <c r="B883" s="1" t="s">
        <v>661</v>
      </c>
      <c r="C883" s="4">
        <v>135882</v>
      </c>
      <c r="D883" s="7">
        <v>42647.951581400499</v>
      </c>
      <c r="E883" s="9" t="s">
        <v>1676</v>
      </c>
      <c r="F883" s="20">
        <f>SUMIFS(COOSALUD!N:N,COOSALUD!G:G,B883)</f>
        <v>0</v>
      </c>
      <c r="G883" s="20">
        <f>SUMIFS(GLOSA!N:N,GLOSA!G:G,B883)</f>
        <v>0</v>
      </c>
      <c r="H883" s="20">
        <f>SUMIFS(PAGO!N:N,PAGO!G:G,B883)</f>
        <v>0</v>
      </c>
      <c r="J883" s="20">
        <f t="shared" si="232"/>
        <v>-135882</v>
      </c>
      <c r="M883" s="20">
        <f t="shared" si="233"/>
        <v>0</v>
      </c>
    </row>
    <row r="884" spans="1:13" x14ac:dyDescent="0.25">
      <c r="A884" s="9">
        <v>892115009</v>
      </c>
      <c r="B884" s="1" t="s">
        <v>662</v>
      </c>
      <c r="C884" s="4">
        <v>202662</v>
      </c>
      <c r="D884" s="7">
        <v>42652.370860995397</v>
      </c>
      <c r="E884" s="9" t="s">
        <v>1676</v>
      </c>
      <c r="F884" s="20">
        <f>SUMIFS(COOSALUD!N:N,COOSALUD!G:G,B884)</f>
        <v>0</v>
      </c>
      <c r="G884" s="20">
        <f>SUMIFS(GLOSA!N:N,GLOSA!G:G,B884)</f>
        <v>0</v>
      </c>
      <c r="H884" s="20">
        <f>SUMIFS(PAGO!N:N,PAGO!G:G,B884)</f>
        <v>0</v>
      </c>
      <c r="J884" s="20">
        <f t="shared" si="232"/>
        <v>-202662</v>
      </c>
      <c r="M884" s="20">
        <f t="shared" si="233"/>
        <v>0</v>
      </c>
    </row>
    <row r="885" spans="1:13" x14ac:dyDescent="0.25">
      <c r="A885" s="9">
        <v>892115009</v>
      </c>
      <c r="B885" s="1" t="s">
        <v>663</v>
      </c>
      <c r="C885" s="4">
        <v>178312</v>
      </c>
      <c r="D885" s="7">
        <v>42664.010871678198</v>
      </c>
      <c r="E885" s="9" t="s">
        <v>1676</v>
      </c>
      <c r="F885" s="20">
        <f>SUMIFS(COOSALUD!N:N,COOSALUD!G:G,B885)</f>
        <v>0</v>
      </c>
      <c r="G885" s="20">
        <f>SUMIFS(GLOSA!N:N,GLOSA!G:G,B885)</f>
        <v>0</v>
      </c>
      <c r="H885" s="20">
        <f>SUMIFS(PAGO!N:N,PAGO!G:G,B885)</f>
        <v>0</v>
      </c>
      <c r="J885" s="20">
        <f t="shared" si="232"/>
        <v>-178312</v>
      </c>
      <c r="M885" s="20">
        <f t="shared" si="233"/>
        <v>0</v>
      </c>
    </row>
    <row r="886" spans="1:13" x14ac:dyDescent="0.25">
      <c r="A886" s="9">
        <v>892115009</v>
      </c>
      <c r="B886" s="1" t="s">
        <v>664</v>
      </c>
      <c r="C886" s="4">
        <v>500111</v>
      </c>
      <c r="D886" s="7">
        <v>42664.478344328701</v>
      </c>
      <c r="E886" s="9" t="s">
        <v>1676</v>
      </c>
      <c r="F886" s="20">
        <f>SUMIFS(COOSALUD!N:N,COOSALUD!G:G,B886)</f>
        <v>0</v>
      </c>
      <c r="G886" s="20">
        <f>SUMIFS(GLOSA!N:N,GLOSA!G:G,B886)</f>
        <v>0</v>
      </c>
      <c r="H886" s="20">
        <f>SUMIFS(PAGO!N:N,PAGO!G:G,B886)</f>
        <v>0</v>
      </c>
      <c r="J886" s="20">
        <f t="shared" si="232"/>
        <v>-500111</v>
      </c>
      <c r="M886" s="20">
        <f t="shared" si="233"/>
        <v>0</v>
      </c>
    </row>
    <row r="887" spans="1:13" x14ac:dyDescent="0.25">
      <c r="A887" s="9">
        <v>892115009</v>
      </c>
      <c r="B887" s="1" t="s">
        <v>665</v>
      </c>
      <c r="C887" s="4">
        <v>606844</v>
      </c>
      <c r="D887" s="7">
        <v>42668.783516319403</v>
      </c>
      <c r="E887" s="9" t="s">
        <v>1676</v>
      </c>
      <c r="F887" s="20">
        <f>SUMIFS(COOSALUD!N:N,COOSALUD!G:G,B887)</f>
        <v>0</v>
      </c>
      <c r="G887" s="20">
        <f>SUMIFS(GLOSA!N:N,GLOSA!G:G,B887)</f>
        <v>0</v>
      </c>
      <c r="H887" s="20">
        <f>SUMIFS(PAGO!N:N,PAGO!G:G,B887)</f>
        <v>0</v>
      </c>
      <c r="J887" s="20">
        <f t="shared" si="232"/>
        <v>-606844</v>
      </c>
      <c r="M887" s="20">
        <f t="shared" si="233"/>
        <v>0</v>
      </c>
    </row>
    <row r="888" spans="1:13" x14ac:dyDescent="0.25">
      <c r="A888" s="9">
        <v>892115009</v>
      </c>
      <c r="B888" s="1" t="s">
        <v>666</v>
      </c>
      <c r="C888" s="4">
        <v>197399</v>
      </c>
      <c r="D888" s="7">
        <v>42669.214533333303</v>
      </c>
      <c r="E888" s="9" t="s">
        <v>1676</v>
      </c>
      <c r="F888" s="20">
        <f>SUMIFS(COOSALUD!N:N,COOSALUD!G:G,B888)</f>
        <v>0</v>
      </c>
      <c r="G888" s="20">
        <f>SUMIFS(GLOSA!N:N,GLOSA!G:G,B888)</f>
        <v>0</v>
      </c>
      <c r="H888" s="20">
        <f>SUMIFS(PAGO!N:N,PAGO!G:G,B888)</f>
        <v>0</v>
      </c>
      <c r="J888" s="20">
        <f t="shared" si="232"/>
        <v>-197399</v>
      </c>
      <c r="M888" s="20">
        <f t="shared" si="233"/>
        <v>0</v>
      </c>
    </row>
    <row r="889" spans="1:13" x14ac:dyDescent="0.25">
      <c r="A889" s="9">
        <v>892115009</v>
      </c>
      <c r="B889" s="1" t="s">
        <v>667</v>
      </c>
      <c r="C889" s="4">
        <v>145297</v>
      </c>
      <c r="D889" s="7">
        <v>42670.384551157404</v>
      </c>
      <c r="E889" s="9" t="s">
        <v>1676</v>
      </c>
      <c r="F889" s="20">
        <f>SUMIFS(COOSALUD!N:N,COOSALUD!G:G,B889)</f>
        <v>0</v>
      </c>
      <c r="G889" s="20">
        <f>SUMIFS(GLOSA!N:N,GLOSA!G:G,B889)</f>
        <v>0</v>
      </c>
      <c r="H889" s="20">
        <f>SUMIFS(PAGO!N:N,PAGO!G:G,B889)</f>
        <v>0</v>
      </c>
      <c r="J889" s="20">
        <f t="shared" si="232"/>
        <v>-145297</v>
      </c>
      <c r="M889" s="20">
        <f t="shared" si="233"/>
        <v>0</v>
      </c>
    </row>
    <row r="890" spans="1:13" x14ac:dyDescent="0.25">
      <c r="A890" s="9">
        <v>892115009</v>
      </c>
      <c r="B890" s="1" t="s">
        <v>668</v>
      </c>
      <c r="C890" s="4">
        <v>47049</v>
      </c>
      <c r="D890" s="7">
        <v>42673.700909409701</v>
      </c>
      <c r="E890" s="9" t="s">
        <v>1676</v>
      </c>
      <c r="F890" s="20">
        <f>SUMIFS(COOSALUD!N:N,COOSALUD!G:G,B890)</f>
        <v>0</v>
      </c>
      <c r="G890" s="20">
        <f>SUMIFS(GLOSA!N:N,GLOSA!G:G,B890)</f>
        <v>0</v>
      </c>
      <c r="H890" s="20">
        <f>SUMIFS(PAGO!N:N,PAGO!G:G,B890)</f>
        <v>0</v>
      </c>
      <c r="J890" s="20">
        <f t="shared" si="232"/>
        <v>-47049</v>
      </c>
      <c r="M890" s="20">
        <f t="shared" si="233"/>
        <v>0</v>
      </c>
    </row>
    <row r="891" spans="1:13" x14ac:dyDescent="0.25">
      <c r="A891" s="9">
        <v>892115009</v>
      </c>
      <c r="B891" s="1" t="s">
        <v>669</v>
      </c>
      <c r="C891" s="4">
        <v>144275</v>
      </c>
      <c r="D891" s="7">
        <v>42674.850844826396</v>
      </c>
      <c r="E891" s="9" t="s">
        <v>1676</v>
      </c>
      <c r="F891" s="20">
        <f>SUMIFS(COOSALUD!N:N,COOSALUD!G:G,B891)</f>
        <v>0</v>
      </c>
      <c r="G891" s="20">
        <f>SUMIFS(GLOSA!N:N,GLOSA!G:G,B891)</f>
        <v>0</v>
      </c>
      <c r="H891" s="20">
        <f>SUMIFS(PAGO!N:N,PAGO!G:G,B891)</f>
        <v>0</v>
      </c>
      <c r="J891" s="20">
        <f t="shared" si="232"/>
        <v>-144275</v>
      </c>
      <c r="M891" s="20">
        <f t="shared" si="233"/>
        <v>0</v>
      </c>
    </row>
    <row r="892" spans="1:13" x14ac:dyDescent="0.25">
      <c r="A892" s="9">
        <v>892115009</v>
      </c>
      <c r="B892" s="1" t="s">
        <v>670</v>
      </c>
      <c r="C892" s="4">
        <v>50525</v>
      </c>
      <c r="D892" s="7">
        <v>42643.456305173597</v>
      </c>
      <c r="E892" s="9" t="s">
        <v>1676</v>
      </c>
      <c r="F892" s="20">
        <f>SUMIFS(COOSALUD!N:N,COOSALUD!G:G,B892)</f>
        <v>0</v>
      </c>
      <c r="G892" s="20">
        <f>SUMIFS(GLOSA!N:N,GLOSA!G:G,B892)</f>
        <v>0</v>
      </c>
      <c r="H892" s="20">
        <f>SUMIFS(PAGO!N:N,PAGO!G:G,B892)</f>
        <v>0</v>
      </c>
      <c r="J892" s="20">
        <f t="shared" si="232"/>
        <v>-50525</v>
      </c>
      <c r="M892" s="20">
        <f t="shared" si="233"/>
        <v>0</v>
      </c>
    </row>
    <row r="893" spans="1:13" x14ac:dyDescent="0.25">
      <c r="A893" s="9">
        <v>892115009</v>
      </c>
      <c r="B893" s="1" t="s">
        <v>671</v>
      </c>
      <c r="C893" s="4">
        <v>102899</v>
      </c>
      <c r="D893" s="7">
        <v>42645.183342939803</v>
      </c>
      <c r="E893" s="9" t="s">
        <v>1676</v>
      </c>
      <c r="F893" s="20">
        <f>SUMIFS(COOSALUD!N:N,COOSALUD!G:G,B893)</f>
        <v>0</v>
      </c>
      <c r="G893" s="20">
        <f>SUMIFS(GLOSA!N:N,GLOSA!G:G,B893)</f>
        <v>0</v>
      </c>
      <c r="H893" s="20">
        <f>SUMIFS(PAGO!N:N,PAGO!G:G,B893)</f>
        <v>0</v>
      </c>
      <c r="J893" s="20">
        <f t="shared" si="232"/>
        <v>-102899</v>
      </c>
      <c r="M893" s="20">
        <f t="shared" si="233"/>
        <v>0</v>
      </c>
    </row>
    <row r="894" spans="1:13" x14ac:dyDescent="0.25">
      <c r="A894" s="9">
        <v>892115009</v>
      </c>
      <c r="B894" s="1" t="s">
        <v>672</v>
      </c>
      <c r="C894" s="4">
        <v>56772</v>
      </c>
      <c r="D894" s="7">
        <v>42652.033202812498</v>
      </c>
      <c r="E894" s="9" t="s">
        <v>1676</v>
      </c>
      <c r="F894" s="20">
        <f>SUMIFS(COOSALUD!N:N,COOSALUD!G:G,B894)</f>
        <v>0</v>
      </c>
      <c r="G894" s="20">
        <f>SUMIFS(GLOSA!N:N,GLOSA!G:G,B894)</f>
        <v>0</v>
      </c>
      <c r="H894" s="20">
        <f>SUMIFS(PAGO!N:N,PAGO!G:G,B894)</f>
        <v>0</v>
      </c>
      <c r="J894" s="20">
        <f t="shared" si="232"/>
        <v>-56772</v>
      </c>
      <c r="M894" s="20">
        <f t="shared" si="233"/>
        <v>0</v>
      </c>
    </row>
    <row r="895" spans="1:13" x14ac:dyDescent="0.25">
      <c r="A895" s="9">
        <v>892115009</v>
      </c>
      <c r="B895" s="1" t="s">
        <v>673</v>
      </c>
      <c r="C895" s="4">
        <v>46944</v>
      </c>
      <c r="D895" s="7">
        <v>42657.178536724503</v>
      </c>
      <c r="E895" s="9" t="s">
        <v>1676</v>
      </c>
      <c r="F895" s="20">
        <f>SUMIFS(COOSALUD!N:N,COOSALUD!G:G,B895)</f>
        <v>0</v>
      </c>
      <c r="G895" s="20">
        <f>SUMIFS(GLOSA!N:N,GLOSA!G:G,B895)</f>
        <v>0</v>
      </c>
      <c r="H895" s="20">
        <f>SUMIFS(PAGO!N:N,PAGO!G:G,B895)</f>
        <v>0</v>
      </c>
      <c r="J895" s="20">
        <f t="shared" si="232"/>
        <v>-46944</v>
      </c>
      <c r="M895" s="20">
        <f t="shared" si="233"/>
        <v>0</v>
      </c>
    </row>
    <row r="896" spans="1:13" x14ac:dyDescent="0.25">
      <c r="A896" s="9">
        <v>892115009</v>
      </c>
      <c r="B896" s="1" t="s">
        <v>674</v>
      </c>
      <c r="C896" s="4">
        <v>94274</v>
      </c>
      <c r="D896" s="7">
        <v>42657.287567939798</v>
      </c>
      <c r="E896" s="9" t="s">
        <v>1676</v>
      </c>
      <c r="F896" s="20">
        <f>SUMIFS(COOSALUD!N:N,COOSALUD!G:G,B896)</f>
        <v>0</v>
      </c>
      <c r="G896" s="20">
        <f>SUMIFS(GLOSA!N:N,GLOSA!G:G,B896)</f>
        <v>0</v>
      </c>
      <c r="H896" s="20">
        <f>SUMIFS(PAGO!N:N,PAGO!G:G,B896)</f>
        <v>0</v>
      </c>
      <c r="J896" s="20">
        <f t="shared" si="232"/>
        <v>-94274</v>
      </c>
      <c r="M896" s="20">
        <f t="shared" si="233"/>
        <v>0</v>
      </c>
    </row>
    <row r="897" spans="1:13" x14ac:dyDescent="0.25">
      <c r="A897" s="9">
        <v>892115009</v>
      </c>
      <c r="B897" s="1" t="s">
        <v>675</v>
      </c>
      <c r="C897" s="4">
        <v>137546</v>
      </c>
      <c r="D897" s="7">
        <v>42659.759026539403</v>
      </c>
      <c r="E897" s="9" t="s">
        <v>1676</v>
      </c>
      <c r="F897" s="20">
        <f>SUMIFS(COOSALUD!N:N,COOSALUD!G:G,B897)</f>
        <v>0</v>
      </c>
      <c r="G897" s="20">
        <f>SUMIFS(GLOSA!N:N,GLOSA!G:G,B897)</f>
        <v>0</v>
      </c>
      <c r="H897" s="20">
        <f>SUMIFS(PAGO!N:N,PAGO!G:G,B897)</f>
        <v>0</v>
      </c>
      <c r="J897" s="20">
        <f t="shared" si="232"/>
        <v>-137546</v>
      </c>
      <c r="M897" s="20">
        <f t="shared" si="233"/>
        <v>0</v>
      </c>
    </row>
    <row r="898" spans="1:13" x14ac:dyDescent="0.25">
      <c r="A898" s="9">
        <v>892115009</v>
      </c>
      <c r="B898" s="1" t="s">
        <v>676</v>
      </c>
      <c r="C898" s="4">
        <v>196909</v>
      </c>
      <c r="D898" s="7">
        <v>42659.965762500004</v>
      </c>
      <c r="E898" s="9" t="s">
        <v>1676</v>
      </c>
      <c r="F898" s="20">
        <f>SUMIFS(COOSALUD!N:N,COOSALUD!G:G,B898)</f>
        <v>0</v>
      </c>
      <c r="G898" s="20">
        <f>SUMIFS(GLOSA!N:N,GLOSA!G:G,B898)</f>
        <v>0</v>
      </c>
      <c r="H898" s="20">
        <f>SUMIFS(PAGO!N:N,PAGO!G:G,B898)</f>
        <v>0</v>
      </c>
      <c r="J898" s="20">
        <f t="shared" si="232"/>
        <v>-196909</v>
      </c>
      <c r="M898" s="20">
        <f t="shared" si="233"/>
        <v>0</v>
      </c>
    </row>
    <row r="899" spans="1:13" x14ac:dyDescent="0.25">
      <c r="A899" s="9">
        <v>892115009</v>
      </c>
      <c r="B899" s="1" t="s">
        <v>677</v>
      </c>
      <c r="C899" s="4">
        <v>999149</v>
      </c>
      <c r="D899" s="7">
        <v>42647.491475810202</v>
      </c>
      <c r="E899" s="9" t="s">
        <v>1676</v>
      </c>
      <c r="F899" s="20">
        <f>SUMIFS(COOSALUD!N:N,COOSALUD!G:G,B899)</f>
        <v>0</v>
      </c>
      <c r="G899" s="20">
        <f>SUMIFS(GLOSA!N:N,GLOSA!G:G,B899)</f>
        <v>0</v>
      </c>
      <c r="H899" s="20">
        <f>SUMIFS(PAGO!N:N,PAGO!G:G,B899)</f>
        <v>0</v>
      </c>
      <c r="J899" s="20">
        <f>SUMIFS('NIT 800'!N:N,'NIT 800'!G:G,B899)</f>
        <v>0</v>
      </c>
      <c r="K899" s="20">
        <f t="shared" ref="K899:K900" si="234">C899*-1</f>
        <v>-999149</v>
      </c>
      <c r="M899" s="20">
        <f t="shared" ref="M899:M900" si="235">C899+F899+G899+H899+K899</f>
        <v>0</v>
      </c>
    </row>
    <row r="900" spans="1:13" x14ac:dyDescent="0.25">
      <c r="A900" s="9">
        <v>892115009</v>
      </c>
      <c r="B900" s="1" t="s">
        <v>678</v>
      </c>
      <c r="C900" s="4">
        <v>2119684</v>
      </c>
      <c r="D900" s="7">
        <v>42648.484284953702</v>
      </c>
      <c r="E900" s="9" t="s">
        <v>1676</v>
      </c>
      <c r="F900" s="20">
        <f>SUMIFS(COOSALUD!N:N,COOSALUD!G:G,B900)</f>
        <v>0</v>
      </c>
      <c r="G900" s="20">
        <f>SUMIFS(GLOSA!N:N,GLOSA!G:G,B900)</f>
        <v>0</v>
      </c>
      <c r="H900" s="20">
        <f>SUMIFS(PAGO!N:N,PAGO!G:G,B900)</f>
        <v>0</v>
      </c>
      <c r="J900" s="20">
        <f>SUMIFS('NIT 800'!N:N,'NIT 800'!G:G,B900)</f>
        <v>0</v>
      </c>
      <c r="K900" s="20">
        <f t="shared" si="234"/>
        <v>-2119684</v>
      </c>
      <c r="M900" s="20">
        <f t="shared" si="235"/>
        <v>0</v>
      </c>
    </row>
    <row r="901" spans="1:13" x14ac:dyDescent="0.25">
      <c r="A901" s="9">
        <v>892115009</v>
      </c>
      <c r="B901" s="1" t="s">
        <v>679</v>
      </c>
      <c r="C901" s="4">
        <v>1213227</v>
      </c>
      <c r="D901" s="7">
        <v>42663.397929363397</v>
      </c>
      <c r="E901" s="9" t="s">
        <v>1676</v>
      </c>
      <c r="F901" s="20">
        <f>SUMIFS(COOSALUD!N:N,COOSALUD!G:G,B901)</f>
        <v>0</v>
      </c>
      <c r="G901" s="20">
        <f>SUMIFS(GLOSA!N:N,GLOSA!G:G,B901)</f>
        <v>0</v>
      </c>
      <c r="H901" s="20">
        <f>SUMIFS(PAGO!N:N,PAGO!G:G,B901)</f>
        <v>0</v>
      </c>
      <c r="J901" s="20">
        <f>C901*-1</f>
        <v>-1213227</v>
      </c>
      <c r="M901" s="20">
        <f>C901+F901+G901+H901+J901</f>
        <v>0</v>
      </c>
    </row>
    <row r="902" spans="1:13" x14ac:dyDescent="0.25">
      <c r="A902" s="9">
        <v>892115009</v>
      </c>
      <c r="B902" s="1" t="s">
        <v>680</v>
      </c>
      <c r="C902" s="4">
        <v>2691477</v>
      </c>
      <c r="D902" s="7">
        <v>42663.400378969898</v>
      </c>
      <c r="E902" s="9" t="s">
        <v>1676</v>
      </c>
      <c r="F902" s="20">
        <f>SUMIFS(COOSALUD!N:N,COOSALUD!G:G,B902)</f>
        <v>0</v>
      </c>
      <c r="G902" s="20">
        <f>SUMIFS(GLOSA!N:N,GLOSA!G:G,B902)</f>
        <v>0</v>
      </c>
      <c r="H902" s="20">
        <f>SUMIFS(PAGO!N:N,PAGO!G:G,B902)</f>
        <v>0</v>
      </c>
      <c r="J902" s="20">
        <f>SUMIFS('NIT 800'!N:N,'NIT 800'!G:G,B902)</f>
        <v>0</v>
      </c>
      <c r="K902" s="20">
        <f>C902*-1</f>
        <v>-2691477</v>
      </c>
      <c r="M902" s="20">
        <f>C902+F902+G902+H902+K902</f>
        <v>0</v>
      </c>
    </row>
    <row r="903" spans="1:13" x14ac:dyDescent="0.25">
      <c r="A903" s="9">
        <v>892115009</v>
      </c>
      <c r="B903" s="1" t="s">
        <v>681</v>
      </c>
      <c r="C903" s="4">
        <v>2605114</v>
      </c>
      <c r="D903" s="7">
        <v>42674.7019454861</v>
      </c>
      <c r="E903" s="9" t="s">
        <v>1676</v>
      </c>
      <c r="F903" s="20">
        <f>SUMIFS(COOSALUD!N:N,COOSALUD!G:G,B903)</f>
        <v>0</v>
      </c>
      <c r="G903" s="20">
        <f>SUMIFS(GLOSA!N:N,GLOSA!G:G,B903)</f>
        <v>0</v>
      </c>
      <c r="H903" s="20">
        <f>SUMIFS(PAGO!N:N,PAGO!G:G,B903)</f>
        <v>0</v>
      </c>
      <c r="J903" s="20">
        <f>C903*-1</f>
        <v>-2605114</v>
      </c>
      <c r="M903" s="20">
        <f>C903+F903+G903+H903+J903</f>
        <v>0</v>
      </c>
    </row>
    <row r="904" spans="1:13" x14ac:dyDescent="0.25">
      <c r="A904" s="9">
        <v>892115009</v>
      </c>
      <c r="B904" s="1" t="s">
        <v>682</v>
      </c>
      <c r="C904" s="4">
        <v>1540721</v>
      </c>
      <c r="D904" s="7">
        <v>42674.722462303202</v>
      </c>
      <c r="E904" s="9" t="s">
        <v>1676</v>
      </c>
      <c r="F904" s="20">
        <f>SUMIFS(COOSALUD!N:N,COOSALUD!G:G,B904)</f>
        <v>0</v>
      </c>
      <c r="G904" s="20">
        <f>SUMIFS(GLOSA!N:N,GLOSA!G:G,B904)</f>
        <v>0</v>
      </c>
      <c r="H904" s="20">
        <f>SUMIFS(PAGO!N:N,PAGO!G:G,B904)</f>
        <v>0</v>
      </c>
      <c r="J904" s="20">
        <f>SUMIFS('NIT 800'!N:N,'NIT 800'!G:G,B904)</f>
        <v>0</v>
      </c>
      <c r="K904" s="20">
        <f>C904*-1</f>
        <v>-1540721</v>
      </c>
      <c r="M904" s="20">
        <f>C904+F904+G904+H904+K904</f>
        <v>0</v>
      </c>
    </row>
    <row r="905" spans="1:13" x14ac:dyDescent="0.25">
      <c r="A905" s="9">
        <v>892115009</v>
      </c>
      <c r="B905" s="1" t="s">
        <v>683</v>
      </c>
      <c r="C905" s="4">
        <v>2081635</v>
      </c>
      <c r="D905" s="7">
        <v>42650.514761956001</v>
      </c>
      <c r="E905" s="9" t="s">
        <v>1676</v>
      </c>
      <c r="F905" s="20">
        <f>SUMIFS(COOSALUD!N:N,COOSALUD!G:G,B905)</f>
        <v>0</v>
      </c>
      <c r="G905" s="20">
        <f>SUMIFS(GLOSA!N:N,GLOSA!G:G,B905)</f>
        <v>0</v>
      </c>
      <c r="H905" s="20">
        <f>SUMIFS(PAGO!N:N,PAGO!G:G,B905)</f>
        <v>0</v>
      </c>
      <c r="J905" s="20">
        <f>C905*-1</f>
        <v>-2081635</v>
      </c>
      <c r="M905" s="20">
        <f>C905+F905+G905+H905+J905</f>
        <v>0</v>
      </c>
    </row>
    <row r="906" spans="1:13" x14ac:dyDescent="0.25">
      <c r="A906" s="9">
        <v>892115009</v>
      </c>
      <c r="B906" s="1" t="s">
        <v>684</v>
      </c>
      <c r="C906" s="4">
        <v>2005157</v>
      </c>
      <c r="D906" s="7">
        <v>42667.609022488403</v>
      </c>
      <c r="E906" s="9" t="s">
        <v>1676</v>
      </c>
      <c r="F906" s="20">
        <f>SUMIFS(COOSALUD!N:N,COOSALUD!G:G,B906)</f>
        <v>0</v>
      </c>
      <c r="G906" s="20">
        <f>SUMIFS(GLOSA!N:N,GLOSA!G:G,B906)</f>
        <v>0</v>
      </c>
      <c r="H906" s="20">
        <f>SUMIFS(PAGO!N:N,PAGO!G:G,B906)</f>
        <v>0</v>
      </c>
      <c r="J906" s="20">
        <f>C906*-1</f>
        <v>-2005157</v>
      </c>
      <c r="M906" s="20">
        <f>C906+F906+G906+H906+J906</f>
        <v>0</v>
      </c>
    </row>
    <row r="907" spans="1:13" x14ac:dyDescent="0.25">
      <c r="A907" s="9">
        <v>892115009</v>
      </c>
      <c r="B907" s="1" t="s">
        <v>685</v>
      </c>
      <c r="C907" s="4">
        <v>137778</v>
      </c>
      <c r="D907" s="7">
        <v>42675.712805439798</v>
      </c>
      <c r="E907" s="9" t="s">
        <v>1676</v>
      </c>
      <c r="F907" s="20">
        <f>SUMIFS(COOSALUD!N:N,COOSALUD!G:G,B907)</f>
        <v>0</v>
      </c>
      <c r="G907" s="20">
        <f>SUMIFS(GLOSA!N:N,GLOSA!G:G,B907)</f>
        <v>0</v>
      </c>
      <c r="H907" s="20">
        <f>SUMIFS(PAGO!N:N,PAGO!G:G,B907)</f>
        <v>0</v>
      </c>
      <c r="J907" s="20">
        <f t="shared" ref="J907:J909" si="236">C907*-1</f>
        <v>-137778</v>
      </c>
      <c r="M907" s="20">
        <f t="shared" ref="M907:M909" si="237">C907+F907+G907+H907+J907</f>
        <v>0</v>
      </c>
    </row>
    <row r="908" spans="1:13" x14ac:dyDescent="0.25">
      <c r="A908" s="9">
        <v>892115009</v>
      </c>
      <c r="B908" s="1" t="s">
        <v>686</v>
      </c>
      <c r="C908" s="4">
        <v>91452</v>
      </c>
      <c r="D908" s="7">
        <v>42675.728602743096</v>
      </c>
      <c r="E908" s="9" t="s">
        <v>1676</v>
      </c>
      <c r="F908" s="20">
        <f>SUMIFS(COOSALUD!N:N,COOSALUD!G:G,B908)</f>
        <v>0</v>
      </c>
      <c r="G908" s="20">
        <f>SUMIFS(GLOSA!N:N,GLOSA!G:G,B908)</f>
        <v>0</v>
      </c>
      <c r="H908" s="20">
        <f>SUMIFS(PAGO!N:N,PAGO!G:G,B908)</f>
        <v>0</v>
      </c>
      <c r="J908" s="20">
        <f t="shared" si="236"/>
        <v>-91452</v>
      </c>
      <c r="M908" s="20">
        <f t="shared" si="237"/>
        <v>0</v>
      </c>
    </row>
    <row r="909" spans="1:13" x14ac:dyDescent="0.25">
      <c r="A909" s="9">
        <v>892115009</v>
      </c>
      <c r="B909" s="1" t="s">
        <v>687</v>
      </c>
      <c r="C909" s="4">
        <v>96649</v>
      </c>
      <c r="D909" s="7">
        <v>42676.971966319397</v>
      </c>
      <c r="E909" s="9" t="s">
        <v>1676</v>
      </c>
      <c r="F909" s="20">
        <f>SUMIFS(COOSALUD!N:N,COOSALUD!G:G,B909)</f>
        <v>0</v>
      </c>
      <c r="G909" s="20">
        <f>SUMIFS(GLOSA!N:N,GLOSA!G:G,B909)</f>
        <v>0</v>
      </c>
      <c r="H909" s="20">
        <f>SUMIFS(PAGO!N:N,PAGO!G:G,B909)</f>
        <v>0</v>
      </c>
      <c r="J909" s="20">
        <f t="shared" si="236"/>
        <v>-96649</v>
      </c>
      <c r="M909" s="20">
        <f t="shared" si="237"/>
        <v>0</v>
      </c>
    </row>
    <row r="910" spans="1:13" x14ac:dyDescent="0.25">
      <c r="A910" s="9">
        <v>892115009</v>
      </c>
      <c r="B910" s="1" t="s">
        <v>688</v>
      </c>
      <c r="C910" s="4">
        <v>298662</v>
      </c>
      <c r="D910" s="7">
        <v>42677.4972984954</v>
      </c>
      <c r="E910" s="9" t="s">
        <v>1676</v>
      </c>
      <c r="F910" s="20">
        <f>SUMIFS(COOSALUD!N:N,COOSALUD!G:G,B910)</f>
        <v>0</v>
      </c>
      <c r="G910" s="20">
        <f>SUMIFS(GLOSA!N:N,GLOSA!G:G,B910)</f>
        <v>0</v>
      </c>
      <c r="H910" s="20">
        <f>SUMIFS(PAGO!N:N,PAGO!G:G,B910)</f>
        <v>0</v>
      </c>
      <c r="J910" s="20">
        <f>C910*-1</f>
        <v>-298662</v>
      </c>
      <c r="M910" s="20">
        <f>C910+F910+G910+H910+J910</f>
        <v>0</v>
      </c>
    </row>
    <row r="911" spans="1:13" x14ac:dyDescent="0.25">
      <c r="A911" s="9">
        <v>892115009</v>
      </c>
      <c r="B911" s="1" t="s">
        <v>689</v>
      </c>
      <c r="C911" s="4">
        <v>1077332</v>
      </c>
      <c r="D911" s="7">
        <v>42677.853556828697</v>
      </c>
      <c r="E911" s="9" t="s">
        <v>1676</v>
      </c>
      <c r="F911" s="20">
        <f>SUMIFS(COOSALUD!N:N,COOSALUD!G:G,B911)</f>
        <v>0</v>
      </c>
      <c r="G911" s="20">
        <f>SUMIFS(GLOSA!N:N,GLOSA!G:G,B911)</f>
        <v>0</v>
      </c>
      <c r="H911" s="20">
        <f>SUMIFS(PAGO!N:N,PAGO!G:G,B911)</f>
        <v>0</v>
      </c>
      <c r="J911" s="20">
        <f>SUMIFS('NIT 800'!N:N,'NIT 800'!G:G,B911)</f>
        <v>0</v>
      </c>
      <c r="K911" s="20">
        <f>C911*-1</f>
        <v>-1077332</v>
      </c>
      <c r="M911" s="20">
        <f>C911+F911+G911+H911+K911</f>
        <v>0</v>
      </c>
    </row>
    <row r="912" spans="1:13" x14ac:dyDescent="0.25">
      <c r="A912" s="9">
        <v>892115009</v>
      </c>
      <c r="B912" s="1" t="s">
        <v>690</v>
      </c>
      <c r="C912" s="4">
        <v>78250</v>
      </c>
      <c r="D912" s="7">
        <v>42682.376390127298</v>
      </c>
      <c r="E912" s="9" t="s">
        <v>1676</v>
      </c>
      <c r="F912" s="20">
        <f>SUMIFS(COOSALUD!N:N,COOSALUD!G:G,B912)</f>
        <v>0</v>
      </c>
      <c r="G912" s="20">
        <f>SUMIFS(GLOSA!N:N,GLOSA!G:G,B912)</f>
        <v>0</v>
      </c>
      <c r="H912" s="20">
        <f>SUMIFS(PAGO!N:N,PAGO!G:G,B912)</f>
        <v>0</v>
      </c>
      <c r="J912" s="20">
        <f t="shared" ref="J912:J916" si="238">C912*-1</f>
        <v>-78250</v>
      </c>
      <c r="M912" s="20">
        <f t="shared" ref="M912:M916" si="239">C912+F912+G912+H912+J912</f>
        <v>0</v>
      </c>
    </row>
    <row r="913" spans="1:13" x14ac:dyDescent="0.25">
      <c r="A913" s="9">
        <v>892115009</v>
      </c>
      <c r="B913" s="1" t="s">
        <v>691</v>
      </c>
      <c r="C913" s="4">
        <v>101348</v>
      </c>
      <c r="D913" s="7">
        <v>42691.932532291699</v>
      </c>
      <c r="E913" s="9" t="s">
        <v>1676</v>
      </c>
      <c r="F913" s="20">
        <f>SUMIFS(COOSALUD!N:N,COOSALUD!G:G,B913)</f>
        <v>0</v>
      </c>
      <c r="G913" s="20">
        <f>SUMIFS(GLOSA!N:N,GLOSA!G:G,B913)</f>
        <v>0</v>
      </c>
      <c r="H913" s="20">
        <f>SUMIFS(PAGO!N:N,PAGO!G:G,B913)</f>
        <v>0</v>
      </c>
      <c r="J913" s="20">
        <f t="shared" si="238"/>
        <v>-101348</v>
      </c>
      <c r="M913" s="20">
        <f t="shared" si="239"/>
        <v>0</v>
      </c>
    </row>
    <row r="914" spans="1:13" x14ac:dyDescent="0.25">
      <c r="A914" s="9">
        <v>892115009</v>
      </c>
      <c r="B914" s="1" t="s">
        <v>692</v>
      </c>
      <c r="C914" s="4">
        <v>526194</v>
      </c>
      <c r="D914" s="7">
        <v>42695.383268402802</v>
      </c>
      <c r="E914" s="9" t="s">
        <v>1676</v>
      </c>
      <c r="F914" s="20">
        <f>SUMIFS(COOSALUD!N:N,COOSALUD!G:G,B914)</f>
        <v>0</v>
      </c>
      <c r="G914" s="20">
        <f>SUMIFS(GLOSA!N:N,GLOSA!G:G,B914)</f>
        <v>0</v>
      </c>
      <c r="H914" s="20">
        <f>SUMIFS(PAGO!N:N,PAGO!G:G,B914)</f>
        <v>0</v>
      </c>
      <c r="J914" s="20">
        <f t="shared" si="238"/>
        <v>-526194</v>
      </c>
      <c r="M914" s="20">
        <f t="shared" si="239"/>
        <v>0</v>
      </c>
    </row>
    <row r="915" spans="1:13" x14ac:dyDescent="0.25">
      <c r="A915" s="9">
        <v>892115009</v>
      </c>
      <c r="B915" s="1" t="s">
        <v>693</v>
      </c>
      <c r="C915" s="4">
        <v>2689775</v>
      </c>
      <c r="D915" s="7">
        <v>42663.512020983799</v>
      </c>
      <c r="E915" s="9" t="s">
        <v>1676</v>
      </c>
      <c r="F915" s="20">
        <f>SUMIFS(COOSALUD!N:N,COOSALUD!G:G,B915)</f>
        <v>0</v>
      </c>
      <c r="G915" s="20">
        <f>SUMIFS(GLOSA!N:N,GLOSA!G:G,B915)</f>
        <v>0</v>
      </c>
      <c r="H915" s="20">
        <f>SUMIFS(PAGO!N:N,PAGO!G:G,B915)</f>
        <v>0</v>
      </c>
      <c r="J915" s="20">
        <f t="shared" si="238"/>
        <v>-2689775</v>
      </c>
      <c r="M915" s="20">
        <f t="shared" si="239"/>
        <v>0</v>
      </c>
    </row>
    <row r="916" spans="1:13" x14ac:dyDescent="0.25">
      <c r="A916" s="9">
        <v>892115009</v>
      </c>
      <c r="B916" s="1" t="s">
        <v>694</v>
      </c>
      <c r="C916" s="4">
        <v>1944448</v>
      </c>
      <c r="D916" s="7">
        <v>42686.617223923597</v>
      </c>
      <c r="E916" s="9" t="s">
        <v>1676</v>
      </c>
      <c r="F916" s="20">
        <f>SUMIFS(COOSALUD!N:N,COOSALUD!G:G,B916)</f>
        <v>0</v>
      </c>
      <c r="G916" s="20">
        <f>SUMIFS(GLOSA!N:N,GLOSA!G:G,B916)</f>
        <v>0</v>
      </c>
      <c r="H916" s="20">
        <f>SUMIFS(PAGO!N:N,PAGO!G:G,B916)</f>
        <v>0</v>
      </c>
      <c r="J916" s="20">
        <f t="shared" si="238"/>
        <v>-1944448</v>
      </c>
      <c r="M916" s="20">
        <f t="shared" si="239"/>
        <v>0</v>
      </c>
    </row>
    <row r="917" spans="1:13" x14ac:dyDescent="0.25">
      <c r="A917" s="9">
        <v>892115009</v>
      </c>
      <c r="B917" s="1" t="s">
        <v>695</v>
      </c>
      <c r="C917" s="4">
        <v>728956</v>
      </c>
      <c r="D917" s="7">
        <v>42690.355014548601</v>
      </c>
      <c r="E917" s="9" t="s">
        <v>1676</v>
      </c>
      <c r="F917" s="20">
        <f>SUMIFS(COOSALUD!N:N,COOSALUD!G:G,B917)</f>
        <v>0</v>
      </c>
      <c r="G917" s="20">
        <f>SUMIFS(GLOSA!N:N,GLOSA!G:G,B917)</f>
        <v>0</v>
      </c>
      <c r="H917" s="20">
        <f>SUMIFS(PAGO!N:N,PAGO!G:G,B917)</f>
        <v>0</v>
      </c>
      <c r="J917" s="20">
        <f>SUMIFS('NIT 800'!N:N,'NIT 800'!G:G,B917)</f>
        <v>0</v>
      </c>
      <c r="K917" s="20">
        <f>C917*-1</f>
        <v>-728956</v>
      </c>
      <c r="M917" s="20">
        <f>C917+F917+G917+H917+K917</f>
        <v>0</v>
      </c>
    </row>
    <row r="918" spans="1:13" x14ac:dyDescent="0.25">
      <c r="A918" s="9">
        <v>892115009</v>
      </c>
      <c r="B918" s="1" t="s">
        <v>696</v>
      </c>
      <c r="C918" s="4">
        <v>1507768</v>
      </c>
      <c r="D918" s="7">
        <v>42696.599869826401</v>
      </c>
      <c r="E918" s="9" t="s">
        <v>1676</v>
      </c>
      <c r="F918" s="20">
        <f>SUMIFS(COOSALUD!N:N,COOSALUD!G:G,B918)</f>
        <v>0</v>
      </c>
      <c r="G918" s="20">
        <f>SUMIFS(GLOSA!N:N,GLOSA!G:G,B918)</f>
        <v>0</v>
      </c>
      <c r="H918" s="20">
        <f>SUMIFS(PAGO!N:N,PAGO!G:G,B918)</f>
        <v>0</v>
      </c>
      <c r="J918" s="20">
        <f t="shared" ref="J918:J919" si="240">C918*-1</f>
        <v>-1507768</v>
      </c>
      <c r="M918" s="20">
        <f t="shared" ref="M918:M919" si="241">C918+F918+G918+H918+J918</f>
        <v>0</v>
      </c>
    </row>
    <row r="919" spans="1:13" x14ac:dyDescent="0.25">
      <c r="A919" s="9">
        <v>892115009</v>
      </c>
      <c r="B919" s="1" t="s">
        <v>697</v>
      </c>
      <c r="C919" s="4">
        <v>941516</v>
      </c>
      <c r="D919" s="7">
        <v>42675.567400312502</v>
      </c>
      <c r="E919" s="9" t="s">
        <v>1676</v>
      </c>
      <c r="F919" s="20">
        <f>SUMIFS(COOSALUD!N:N,COOSALUD!G:G,B919)</f>
        <v>0</v>
      </c>
      <c r="G919" s="20">
        <f>SUMIFS(GLOSA!N:N,GLOSA!G:G,B919)</f>
        <v>0</v>
      </c>
      <c r="H919" s="20">
        <f>SUMIFS(PAGO!N:N,PAGO!G:G,B919)</f>
        <v>0</v>
      </c>
      <c r="J919" s="20">
        <f t="shared" si="240"/>
        <v>-941516</v>
      </c>
      <c r="M919" s="20">
        <f t="shared" si="241"/>
        <v>0</v>
      </c>
    </row>
    <row r="920" spans="1:13" x14ac:dyDescent="0.25">
      <c r="A920" s="9">
        <v>892115009</v>
      </c>
      <c r="B920" s="1" t="s">
        <v>698</v>
      </c>
      <c r="C920" s="4">
        <v>1427260</v>
      </c>
      <c r="D920" s="7">
        <v>42669.413087650501</v>
      </c>
      <c r="E920" s="9" t="s">
        <v>1676</v>
      </c>
      <c r="F920" s="20">
        <f>SUMIFS(COOSALUD!N:N,COOSALUD!G:G,B920)</f>
        <v>0</v>
      </c>
      <c r="G920" s="20">
        <f>SUMIFS(GLOSA!N:N,GLOSA!G:G,B920)</f>
        <v>0</v>
      </c>
      <c r="H920" s="20">
        <f>SUMIFS(PAGO!N:N,PAGO!G:G,B920)</f>
        <v>0</v>
      </c>
      <c r="J920" s="20">
        <f>SUMIFS('NIT 800'!N:N,'NIT 800'!G:G,B920)</f>
        <v>0</v>
      </c>
      <c r="K920" s="20">
        <f>C920*-1</f>
        <v>-1427260</v>
      </c>
      <c r="M920" s="20">
        <f>C920+F920+G920+H920+K920</f>
        <v>0</v>
      </c>
    </row>
    <row r="921" spans="1:13" x14ac:dyDescent="0.25">
      <c r="A921" s="9">
        <v>892115009</v>
      </c>
      <c r="B921" s="1" t="s">
        <v>699</v>
      </c>
      <c r="C921" s="4">
        <v>389199</v>
      </c>
      <c r="D921" s="7">
        <v>42664.403803738402</v>
      </c>
      <c r="E921" s="9" t="s">
        <v>1676</v>
      </c>
      <c r="F921" s="20">
        <f>SUMIFS(COOSALUD!N:N,COOSALUD!G:G,B921)</f>
        <v>0</v>
      </c>
      <c r="G921" s="20">
        <f>SUMIFS(GLOSA!N:N,GLOSA!G:G,B921)</f>
        <v>0</v>
      </c>
      <c r="H921" s="20">
        <f>SUMIFS(PAGO!N:N,PAGO!G:G,B921)</f>
        <v>0</v>
      </c>
      <c r="J921" s="20">
        <f t="shared" ref="J921:J927" si="242">C921*-1</f>
        <v>-389199</v>
      </c>
      <c r="M921" s="20">
        <f t="shared" ref="M921:M927" si="243">C921+F921+G921+H921+J921</f>
        <v>0</v>
      </c>
    </row>
    <row r="922" spans="1:13" x14ac:dyDescent="0.25">
      <c r="A922" s="9">
        <v>892115009</v>
      </c>
      <c r="B922" s="1" t="s">
        <v>700</v>
      </c>
      <c r="C922" s="4">
        <v>212860</v>
      </c>
      <c r="D922" s="7">
        <v>42622.635256481502</v>
      </c>
      <c r="E922" s="9" t="s">
        <v>1676</v>
      </c>
      <c r="F922" s="20">
        <f>SUMIFS(COOSALUD!N:N,COOSALUD!G:G,B922)</f>
        <v>0</v>
      </c>
      <c r="G922" s="20">
        <f>SUMIFS(GLOSA!N:N,GLOSA!G:G,B922)</f>
        <v>0</v>
      </c>
      <c r="H922" s="20">
        <f>SUMIFS(PAGO!N:N,PAGO!G:G,B922)</f>
        <v>0</v>
      </c>
      <c r="J922" s="20">
        <f t="shared" si="242"/>
        <v>-212860</v>
      </c>
      <c r="M922" s="20">
        <f t="shared" si="243"/>
        <v>0</v>
      </c>
    </row>
    <row r="923" spans="1:13" x14ac:dyDescent="0.25">
      <c r="A923" s="9">
        <v>892115009</v>
      </c>
      <c r="B923" s="1" t="s">
        <v>701</v>
      </c>
      <c r="C923" s="4">
        <v>215426</v>
      </c>
      <c r="D923" s="7">
        <v>42628.923742824103</v>
      </c>
      <c r="E923" s="9" t="s">
        <v>1676</v>
      </c>
      <c r="F923" s="20">
        <f>SUMIFS(COOSALUD!N:N,COOSALUD!G:G,B923)</f>
        <v>0</v>
      </c>
      <c r="G923" s="20">
        <f>SUMIFS(GLOSA!N:N,GLOSA!G:G,B923)</f>
        <v>0</v>
      </c>
      <c r="H923" s="20">
        <f>SUMIFS(PAGO!N:N,PAGO!G:G,B923)</f>
        <v>0</v>
      </c>
      <c r="J923" s="20">
        <f t="shared" si="242"/>
        <v>-215426</v>
      </c>
      <c r="M923" s="20">
        <f t="shared" si="243"/>
        <v>0</v>
      </c>
    </row>
    <row r="924" spans="1:13" x14ac:dyDescent="0.25">
      <c r="A924" s="9">
        <v>892115009</v>
      </c>
      <c r="B924" s="1" t="s">
        <v>702</v>
      </c>
      <c r="C924" s="4">
        <v>137927</v>
      </c>
      <c r="D924" s="7">
        <v>42710.861361423602</v>
      </c>
      <c r="E924" s="9" t="s">
        <v>1676</v>
      </c>
      <c r="F924" s="20">
        <f>SUMIFS(COOSALUD!N:N,COOSALUD!G:G,B924)</f>
        <v>0</v>
      </c>
      <c r="G924" s="20">
        <f>SUMIFS(GLOSA!N:N,GLOSA!G:G,B924)</f>
        <v>0</v>
      </c>
      <c r="H924" s="20">
        <f>SUMIFS(PAGO!N:N,PAGO!G:G,B924)</f>
        <v>0</v>
      </c>
      <c r="J924" s="20">
        <f t="shared" si="242"/>
        <v>-137927</v>
      </c>
      <c r="M924" s="20">
        <f t="shared" si="243"/>
        <v>0</v>
      </c>
    </row>
    <row r="925" spans="1:13" x14ac:dyDescent="0.25">
      <c r="A925" s="9">
        <v>892115009</v>
      </c>
      <c r="B925" s="1" t="s">
        <v>703</v>
      </c>
      <c r="C925" s="4">
        <v>142229</v>
      </c>
      <c r="D925" s="7">
        <v>42728.588043715303</v>
      </c>
      <c r="E925" s="9" t="s">
        <v>1676</v>
      </c>
      <c r="F925" s="20">
        <f>SUMIFS(COOSALUD!N:N,COOSALUD!G:G,B925)</f>
        <v>0</v>
      </c>
      <c r="G925" s="20">
        <f>SUMIFS(GLOSA!N:N,GLOSA!G:G,B925)</f>
        <v>0</v>
      </c>
      <c r="H925" s="20">
        <f>SUMIFS(PAGO!N:N,PAGO!G:G,B925)</f>
        <v>0</v>
      </c>
      <c r="J925" s="20">
        <f t="shared" si="242"/>
        <v>-142229</v>
      </c>
      <c r="M925" s="20">
        <f t="shared" si="243"/>
        <v>0</v>
      </c>
    </row>
    <row r="926" spans="1:13" x14ac:dyDescent="0.25">
      <c r="A926" s="9">
        <v>892115009</v>
      </c>
      <c r="B926" s="1" t="s">
        <v>704</v>
      </c>
      <c r="C926" s="4">
        <v>136550</v>
      </c>
      <c r="D926" s="7">
        <v>42739.681915474503</v>
      </c>
      <c r="E926" s="9" t="s">
        <v>1676</v>
      </c>
      <c r="F926" s="20">
        <f>SUMIFS(COOSALUD!N:N,COOSALUD!G:G,B926)</f>
        <v>0</v>
      </c>
      <c r="G926" s="20">
        <f>SUMIFS(GLOSA!N:N,GLOSA!G:G,B926)</f>
        <v>0</v>
      </c>
      <c r="H926" s="20">
        <f>SUMIFS(PAGO!N:N,PAGO!G:G,B926)</f>
        <v>0</v>
      </c>
      <c r="J926" s="20">
        <f t="shared" si="242"/>
        <v>-136550</v>
      </c>
      <c r="M926" s="20">
        <f t="shared" si="243"/>
        <v>0</v>
      </c>
    </row>
    <row r="927" spans="1:13" x14ac:dyDescent="0.25">
      <c r="A927" s="9">
        <v>892115009</v>
      </c>
      <c r="B927" s="1" t="s">
        <v>705</v>
      </c>
      <c r="C927" s="4">
        <v>196311</v>
      </c>
      <c r="D927" s="7">
        <v>42710.682211608801</v>
      </c>
      <c r="E927" s="9" t="s">
        <v>1676</v>
      </c>
      <c r="F927" s="20">
        <f>SUMIFS(COOSALUD!N:N,COOSALUD!G:G,B927)</f>
        <v>0</v>
      </c>
      <c r="G927" s="20">
        <f>SUMIFS(GLOSA!N:N,GLOSA!G:G,B927)</f>
        <v>0</v>
      </c>
      <c r="H927" s="20">
        <f>SUMIFS(PAGO!N:N,PAGO!G:G,B927)</f>
        <v>0</v>
      </c>
      <c r="J927" s="20">
        <f t="shared" si="242"/>
        <v>-196311</v>
      </c>
      <c r="M927" s="20">
        <f t="shared" si="243"/>
        <v>0</v>
      </c>
    </row>
    <row r="928" spans="1:13" x14ac:dyDescent="0.25">
      <c r="A928" s="9">
        <v>892115009</v>
      </c>
      <c r="B928" s="1" t="s">
        <v>706</v>
      </c>
      <c r="C928" s="4">
        <v>2178031</v>
      </c>
      <c r="D928" s="7">
        <v>42704.480093981503</v>
      </c>
      <c r="E928" s="9" t="s">
        <v>1676</v>
      </c>
      <c r="F928" s="20">
        <f>SUMIFS(COOSALUD!N:N,COOSALUD!G:G,B928)</f>
        <v>0</v>
      </c>
      <c r="G928" s="20">
        <f>SUMIFS(GLOSA!N:N,GLOSA!G:G,B928)</f>
        <v>0</v>
      </c>
      <c r="H928" s="20">
        <f>SUMIFS(PAGO!N:N,PAGO!G:G,B928)</f>
        <v>0</v>
      </c>
      <c r="J928" s="20">
        <f>SUMIFS('NIT 800'!N:N,'NIT 800'!G:G,B928)</f>
        <v>0</v>
      </c>
      <c r="K928" s="20">
        <f t="shared" ref="K928:K969" si="244">C928*-1</f>
        <v>-2178031</v>
      </c>
      <c r="M928" s="20">
        <f t="shared" ref="M928:M969" si="245">C928+F928+G928+H928+K928</f>
        <v>0</v>
      </c>
    </row>
    <row r="929" spans="1:13" x14ac:dyDescent="0.25">
      <c r="A929" s="9">
        <v>892115009</v>
      </c>
      <c r="B929" s="1" t="s">
        <v>707</v>
      </c>
      <c r="C929" s="4">
        <v>4205292</v>
      </c>
      <c r="D929" s="7">
        <v>42704.656177465302</v>
      </c>
      <c r="E929" s="9" t="s">
        <v>1676</v>
      </c>
      <c r="F929" s="20">
        <f>SUMIFS(COOSALUD!N:N,COOSALUD!G:G,B929)</f>
        <v>0</v>
      </c>
      <c r="G929" s="20">
        <f>SUMIFS(GLOSA!N:N,GLOSA!G:G,B929)</f>
        <v>0</v>
      </c>
      <c r="H929" s="20">
        <f>SUMIFS(PAGO!N:N,PAGO!G:G,B929)</f>
        <v>0</v>
      </c>
      <c r="J929" s="20">
        <f>SUMIFS('NIT 800'!N:N,'NIT 800'!G:G,B929)</f>
        <v>0</v>
      </c>
      <c r="K929" s="20">
        <f t="shared" si="244"/>
        <v>-4205292</v>
      </c>
      <c r="M929" s="20">
        <f t="shared" si="245"/>
        <v>0</v>
      </c>
    </row>
    <row r="930" spans="1:13" x14ac:dyDescent="0.25">
      <c r="A930" s="9">
        <v>892115009</v>
      </c>
      <c r="B930" s="1" t="s">
        <v>708</v>
      </c>
      <c r="C930" s="4">
        <v>2869063</v>
      </c>
      <c r="D930" s="7">
        <v>42704.673060150497</v>
      </c>
      <c r="E930" s="9" t="s">
        <v>1676</v>
      </c>
      <c r="F930" s="20">
        <f>SUMIFS(COOSALUD!N:N,COOSALUD!G:G,B930)</f>
        <v>0</v>
      </c>
      <c r="G930" s="20">
        <f>SUMIFS(GLOSA!N:N,GLOSA!G:G,B930)</f>
        <v>0</v>
      </c>
      <c r="H930" s="20">
        <f>SUMIFS(PAGO!N:N,PAGO!G:G,B930)</f>
        <v>0</v>
      </c>
      <c r="J930" s="20">
        <f>SUMIFS('NIT 800'!N:N,'NIT 800'!G:G,B930)</f>
        <v>0</v>
      </c>
      <c r="K930" s="20">
        <f t="shared" si="244"/>
        <v>-2869063</v>
      </c>
      <c r="M930" s="20">
        <f t="shared" si="245"/>
        <v>0</v>
      </c>
    </row>
    <row r="931" spans="1:13" x14ac:dyDescent="0.25">
      <c r="A931" s="9">
        <v>892115009</v>
      </c>
      <c r="B931" s="1" t="s">
        <v>709</v>
      </c>
      <c r="C931" s="4">
        <v>1927963</v>
      </c>
      <c r="D931" s="7">
        <v>42713.579845601897</v>
      </c>
      <c r="E931" s="9" t="s">
        <v>1676</v>
      </c>
      <c r="F931" s="20">
        <f>SUMIFS(COOSALUD!N:N,COOSALUD!G:G,B931)</f>
        <v>0</v>
      </c>
      <c r="G931" s="20">
        <f>SUMIFS(GLOSA!N:N,GLOSA!G:G,B931)</f>
        <v>0</v>
      </c>
      <c r="H931" s="20">
        <f>SUMIFS(PAGO!N:N,PAGO!G:G,B931)</f>
        <v>0</v>
      </c>
      <c r="J931" s="20">
        <f>SUMIFS('NIT 800'!N:N,'NIT 800'!G:G,B931)</f>
        <v>0</v>
      </c>
      <c r="K931" s="20">
        <f t="shared" si="244"/>
        <v>-1927963</v>
      </c>
      <c r="M931" s="20">
        <f t="shared" si="245"/>
        <v>0</v>
      </c>
    </row>
    <row r="932" spans="1:13" x14ac:dyDescent="0.25">
      <c r="A932" s="9">
        <v>892115009</v>
      </c>
      <c r="B932" s="1" t="s">
        <v>710</v>
      </c>
      <c r="C932" s="4">
        <v>5121552</v>
      </c>
      <c r="D932" s="7">
        <v>42720.594302002297</v>
      </c>
      <c r="E932" s="9" t="s">
        <v>1676</v>
      </c>
      <c r="F932" s="20">
        <f>SUMIFS(COOSALUD!N:N,COOSALUD!G:G,B932)</f>
        <v>0</v>
      </c>
      <c r="G932" s="20">
        <f>SUMIFS(GLOSA!N:N,GLOSA!G:G,B932)</f>
        <v>0</v>
      </c>
      <c r="H932" s="20">
        <f>SUMIFS(PAGO!N:N,PAGO!G:G,B932)</f>
        <v>0</v>
      </c>
      <c r="J932" s="20">
        <f>SUMIFS('NIT 800'!N:N,'NIT 800'!G:G,B932)</f>
        <v>0</v>
      </c>
      <c r="K932" s="20">
        <f t="shared" si="244"/>
        <v>-5121552</v>
      </c>
      <c r="M932" s="20">
        <f t="shared" si="245"/>
        <v>0</v>
      </c>
    </row>
    <row r="933" spans="1:13" x14ac:dyDescent="0.25">
      <c r="A933" s="9">
        <v>892115009</v>
      </c>
      <c r="B933" s="1" t="s">
        <v>711</v>
      </c>
      <c r="C933" s="4">
        <v>674714</v>
      </c>
      <c r="D933" s="7">
        <v>42732.590523761603</v>
      </c>
      <c r="E933" s="9" t="s">
        <v>1676</v>
      </c>
      <c r="F933" s="20">
        <f>SUMIFS(COOSALUD!N:N,COOSALUD!G:G,B933)</f>
        <v>0</v>
      </c>
      <c r="G933" s="20">
        <f>SUMIFS(GLOSA!N:N,GLOSA!G:G,B933)</f>
        <v>0</v>
      </c>
      <c r="H933" s="20">
        <f>SUMIFS(PAGO!N:N,PAGO!G:G,B933)</f>
        <v>0</v>
      </c>
      <c r="J933" s="20">
        <f>SUMIFS('NIT 800'!N:N,'NIT 800'!G:G,B933)</f>
        <v>0</v>
      </c>
      <c r="K933" s="20">
        <f t="shared" si="244"/>
        <v>-674714</v>
      </c>
      <c r="M933" s="20">
        <f t="shared" si="245"/>
        <v>0</v>
      </c>
    </row>
    <row r="934" spans="1:13" x14ac:dyDescent="0.25">
      <c r="A934" s="9">
        <v>892115009</v>
      </c>
      <c r="B934" s="1" t="s">
        <v>712</v>
      </c>
      <c r="C934" s="4">
        <v>1704453</v>
      </c>
      <c r="D934" s="7">
        <v>42732.694604780103</v>
      </c>
      <c r="E934" s="9" t="s">
        <v>1676</v>
      </c>
      <c r="F934" s="20">
        <f>SUMIFS(COOSALUD!N:N,COOSALUD!G:G,B934)</f>
        <v>0</v>
      </c>
      <c r="G934" s="20">
        <f>SUMIFS(GLOSA!N:N,GLOSA!G:G,B934)</f>
        <v>0</v>
      </c>
      <c r="H934" s="20">
        <f>SUMIFS(PAGO!N:N,PAGO!G:G,B934)</f>
        <v>0</v>
      </c>
      <c r="J934" s="20">
        <f>SUMIFS('NIT 800'!N:N,'NIT 800'!G:G,B934)</f>
        <v>0</v>
      </c>
      <c r="K934" s="20">
        <f t="shared" si="244"/>
        <v>-1704453</v>
      </c>
      <c r="M934" s="20">
        <f t="shared" si="245"/>
        <v>0</v>
      </c>
    </row>
    <row r="935" spans="1:13" x14ac:dyDescent="0.25">
      <c r="A935" s="9">
        <v>892115009</v>
      </c>
      <c r="B935" s="1" t="s">
        <v>713</v>
      </c>
      <c r="C935" s="4">
        <v>163767</v>
      </c>
      <c r="D935" s="7">
        <v>42675.439561539402</v>
      </c>
      <c r="E935" s="9" t="s">
        <v>1676</v>
      </c>
      <c r="F935" s="20">
        <f>SUMIFS(COOSALUD!N:N,COOSALUD!G:G,B935)</f>
        <v>0</v>
      </c>
      <c r="G935" s="20">
        <f>SUMIFS(GLOSA!N:N,GLOSA!G:G,B935)</f>
        <v>0</v>
      </c>
      <c r="H935" s="20">
        <f>SUMIFS(PAGO!N:N,PAGO!G:G,B935)</f>
        <v>0</v>
      </c>
      <c r="J935" s="20">
        <f>SUMIFS('NIT 800'!N:N,'NIT 800'!G:G,B935)</f>
        <v>0</v>
      </c>
      <c r="K935" s="20">
        <f t="shared" si="244"/>
        <v>-163767</v>
      </c>
      <c r="M935" s="20">
        <f t="shared" si="245"/>
        <v>0</v>
      </c>
    </row>
    <row r="936" spans="1:13" x14ac:dyDescent="0.25">
      <c r="A936" s="9">
        <v>892115009</v>
      </c>
      <c r="B936" s="1" t="s">
        <v>714</v>
      </c>
      <c r="C936" s="4">
        <v>281350</v>
      </c>
      <c r="D936" s="7">
        <v>42692.704266666697</v>
      </c>
      <c r="E936" s="9" t="s">
        <v>1676</v>
      </c>
      <c r="F936" s="20">
        <f>SUMIFS(COOSALUD!N:N,COOSALUD!G:G,B936)</f>
        <v>0</v>
      </c>
      <c r="G936" s="20">
        <f>SUMIFS(GLOSA!N:N,GLOSA!G:G,B936)</f>
        <v>0</v>
      </c>
      <c r="H936" s="20">
        <f>SUMIFS(PAGO!N:N,PAGO!G:G,B936)</f>
        <v>0</v>
      </c>
      <c r="J936" s="20">
        <f>SUMIFS('NIT 800'!N:N,'NIT 800'!G:G,B936)</f>
        <v>0</v>
      </c>
      <c r="K936" s="20">
        <f t="shared" si="244"/>
        <v>-281350</v>
      </c>
      <c r="M936" s="20">
        <f t="shared" si="245"/>
        <v>0</v>
      </c>
    </row>
    <row r="937" spans="1:13" x14ac:dyDescent="0.25">
      <c r="A937" s="9">
        <v>892115009</v>
      </c>
      <c r="B937" s="1" t="s">
        <v>715</v>
      </c>
      <c r="C937" s="4">
        <v>115948</v>
      </c>
      <c r="D937" s="7">
        <v>42697.113365972204</v>
      </c>
      <c r="E937" s="9" t="s">
        <v>1676</v>
      </c>
      <c r="F937" s="20">
        <f>SUMIFS(COOSALUD!N:N,COOSALUD!G:G,B937)</f>
        <v>0</v>
      </c>
      <c r="G937" s="20">
        <f>SUMIFS(GLOSA!N:N,GLOSA!G:G,B937)</f>
        <v>0</v>
      </c>
      <c r="H937" s="20">
        <f>SUMIFS(PAGO!N:N,PAGO!G:G,B937)</f>
        <v>0</v>
      </c>
      <c r="J937" s="20">
        <f>SUMIFS('NIT 800'!N:N,'NIT 800'!G:G,B937)</f>
        <v>0</v>
      </c>
      <c r="K937" s="20">
        <f t="shared" si="244"/>
        <v>-115948</v>
      </c>
      <c r="M937" s="20">
        <f t="shared" si="245"/>
        <v>0</v>
      </c>
    </row>
    <row r="938" spans="1:13" x14ac:dyDescent="0.25">
      <c r="A938" s="9">
        <v>892115009</v>
      </c>
      <c r="B938" s="1" t="s">
        <v>716</v>
      </c>
      <c r="C938" s="4">
        <v>180662</v>
      </c>
      <c r="D938" s="7">
        <v>42697.715145289403</v>
      </c>
      <c r="E938" s="9" t="s">
        <v>1676</v>
      </c>
      <c r="F938" s="20">
        <f>SUMIFS(COOSALUD!N:N,COOSALUD!G:G,B938)</f>
        <v>0</v>
      </c>
      <c r="G938" s="20">
        <f>SUMIFS(GLOSA!N:N,GLOSA!G:G,B938)</f>
        <v>0</v>
      </c>
      <c r="H938" s="20">
        <f>SUMIFS(PAGO!N:N,PAGO!G:G,B938)</f>
        <v>0</v>
      </c>
      <c r="J938" s="20">
        <f>SUMIFS('NIT 800'!N:N,'NIT 800'!G:G,B938)</f>
        <v>0</v>
      </c>
      <c r="K938" s="20">
        <f t="shared" si="244"/>
        <v>-180662</v>
      </c>
      <c r="M938" s="20">
        <f t="shared" si="245"/>
        <v>0</v>
      </c>
    </row>
    <row r="939" spans="1:13" x14ac:dyDescent="0.25">
      <c r="A939" s="9">
        <v>892115009</v>
      </c>
      <c r="B939" s="1" t="s">
        <v>717</v>
      </c>
      <c r="C939" s="4">
        <v>126948</v>
      </c>
      <c r="D939" s="7">
        <v>42698.618164502303</v>
      </c>
      <c r="E939" s="9" t="s">
        <v>1676</v>
      </c>
      <c r="F939" s="20">
        <f>SUMIFS(COOSALUD!N:N,COOSALUD!G:G,B939)</f>
        <v>0</v>
      </c>
      <c r="G939" s="20">
        <f>SUMIFS(GLOSA!N:N,GLOSA!G:G,B939)</f>
        <v>0</v>
      </c>
      <c r="H939" s="20">
        <f>SUMIFS(PAGO!N:N,PAGO!G:G,B939)</f>
        <v>0</v>
      </c>
      <c r="J939" s="20">
        <f>SUMIFS('NIT 800'!N:N,'NIT 800'!G:G,B939)</f>
        <v>0</v>
      </c>
      <c r="K939" s="20">
        <f t="shared" si="244"/>
        <v>-126948</v>
      </c>
      <c r="M939" s="20">
        <f t="shared" si="245"/>
        <v>0</v>
      </c>
    </row>
    <row r="940" spans="1:13" x14ac:dyDescent="0.25">
      <c r="A940" s="9">
        <v>892115009</v>
      </c>
      <c r="B940" s="1" t="s">
        <v>718</v>
      </c>
      <c r="C940" s="4">
        <v>262094</v>
      </c>
      <c r="D940" s="7">
        <v>42698.740619525503</v>
      </c>
      <c r="E940" s="9" t="s">
        <v>1676</v>
      </c>
      <c r="F940" s="20">
        <f>SUMIFS(COOSALUD!N:N,COOSALUD!G:G,B940)</f>
        <v>0</v>
      </c>
      <c r="G940" s="20">
        <f>SUMIFS(GLOSA!N:N,GLOSA!G:G,B940)</f>
        <v>0</v>
      </c>
      <c r="H940" s="20">
        <f>SUMIFS(PAGO!N:N,PAGO!G:G,B940)</f>
        <v>0</v>
      </c>
      <c r="J940" s="20">
        <f>SUMIFS('NIT 800'!N:N,'NIT 800'!G:G,B940)</f>
        <v>0</v>
      </c>
      <c r="K940" s="20">
        <f t="shared" si="244"/>
        <v>-262094</v>
      </c>
      <c r="M940" s="20">
        <f t="shared" si="245"/>
        <v>0</v>
      </c>
    </row>
    <row r="941" spans="1:13" x14ac:dyDescent="0.25">
      <c r="A941" s="9">
        <v>892115009</v>
      </c>
      <c r="B941" s="1" t="s">
        <v>719</v>
      </c>
      <c r="C941" s="4">
        <v>294594</v>
      </c>
      <c r="D941" s="7">
        <v>42703.2439246875</v>
      </c>
      <c r="E941" s="9" t="s">
        <v>1676</v>
      </c>
      <c r="F941" s="20">
        <f>SUMIFS(COOSALUD!N:N,COOSALUD!G:G,B941)</f>
        <v>0</v>
      </c>
      <c r="G941" s="20">
        <f>SUMIFS(GLOSA!N:N,GLOSA!G:G,B941)</f>
        <v>0</v>
      </c>
      <c r="H941" s="20">
        <f>SUMIFS(PAGO!N:N,PAGO!G:G,B941)</f>
        <v>0</v>
      </c>
      <c r="J941" s="20">
        <f>SUMIFS('NIT 800'!N:N,'NIT 800'!G:G,B941)</f>
        <v>0</v>
      </c>
      <c r="K941" s="20">
        <f t="shared" si="244"/>
        <v>-294594</v>
      </c>
      <c r="M941" s="20">
        <f t="shared" si="245"/>
        <v>0</v>
      </c>
    </row>
    <row r="942" spans="1:13" x14ac:dyDescent="0.25">
      <c r="A942" s="9">
        <v>892115009</v>
      </c>
      <c r="B942" s="1" t="s">
        <v>720</v>
      </c>
      <c r="C942" s="4">
        <v>97496</v>
      </c>
      <c r="D942" s="7">
        <v>42710.466113044</v>
      </c>
      <c r="E942" s="9" t="s">
        <v>1676</v>
      </c>
      <c r="F942" s="20">
        <f>SUMIFS(COOSALUD!N:N,COOSALUD!G:G,B942)</f>
        <v>0</v>
      </c>
      <c r="G942" s="20">
        <f>SUMIFS(GLOSA!N:N,GLOSA!G:G,B942)</f>
        <v>0</v>
      </c>
      <c r="H942" s="20">
        <f>SUMIFS(PAGO!N:N,PAGO!G:G,B942)</f>
        <v>0</v>
      </c>
      <c r="J942" s="20">
        <f>SUMIFS('NIT 800'!N:N,'NIT 800'!G:G,B942)</f>
        <v>0</v>
      </c>
      <c r="K942" s="20">
        <f t="shared" si="244"/>
        <v>-97496</v>
      </c>
      <c r="M942" s="20">
        <f t="shared" si="245"/>
        <v>0</v>
      </c>
    </row>
    <row r="943" spans="1:13" x14ac:dyDescent="0.25">
      <c r="A943" s="9">
        <v>892115009</v>
      </c>
      <c r="B943" s="1" t="s">
        <v>721</v>
      </c>
      <c r="C943" s="4">
        <v>237939</v>
      </c>
      <c r="D943" s="7">
        <v>42710.626969213001</v>
      </c>
      <c r="E943" s="9" t="s">
        <v>1676</v>
      </c>
      <c r="F943" s="20">
        <f>SUMIFS(COOSALUD!N:N,COOSALUD!G:G,B943)</f>
        <v>0</v>
      </c>
      <c r="G943" s="20">
        <f>SUMIFS(GLOSA!N:N,GLOSA!G:G,B943)</f>
        <v>0</v>
      </c>
      <c r="H943" s="20">
        <f>SUMIFS(PAGO!N:N,PAGO!G:G,B943)</f>
        <v>0</v>
      </c>
      <c r="J943" s="20">
        <f>SUMIFS('NIT 800'!N:N,'NIT 800'!G:G,B943)</f>
        <v>0</v>
      </c>
      <c r="K943" s="20">
        <f t="shared" si="244"/>
        <v>-237939</v>
      </c>
      <c r="M943" s="20">
        <f t="shared" si="245"/>
        <v>0</v>
      </c>
    </row>
    <row r="944" spans="1:13" x14ac:dyDescent="0.25">
      <c r="A944" s="9">
        <v>892115009</v>
      </c>
      <c r="B944" s="1" t="s">
        <v>722</v>
      </c>
      <c r="C944" s="4">
        <v>197897</v>
      </c>
      <c r="D944" s="7">
        <v>42711.115632407404</v>
      </c>
      <c r="E944" s="9" t="s">
        <v>1676</v>
      </c>
      <c r="F944" s="20">
        <f>SUMIFS(COOSALUD!N:N,COOSALUD!G:G,B944)</f>
        <v>0</v>
      </c>
      <c r="G944" s="20">
        <f>SUMIFS(GLOSA!N:N,GLOSA!G:G,B944)</f>
        <v>0</v>
      </c>
      <c r="H944" s="20">
        <f>SUMIFS(PAGO!N:N,PAGO!G:G,B944)</f>
        <v>0</v>
      </c>
      <c r="J944" s="20">
        <f>SUMIFS('NIT 800'!N:N,'NIT 800'!G:G,B944)</f>
        <v>0</v>
      </c>
      <c r="K944" s="20">
        <f t="shared" si="244"/>
        <v>-197897</v>
      </c>
      <c r="M944" s="20">
        <f t="shared" si="245"/>
        <v>0</v>
      </c>
    </row>
    <row r="945" spans="1:13" x14ac:dyDescent="0.25">
      <c r="A945" s="9">
        <v>892115009</v>
      </c>
      <c r="B945" s="1" t="s">
        <v>723</v>
      </c>
      <c r="C945" s="4">
        <v>218494</v>
      </c>
      <c r="D945" s="7">
        <v>42711.722981365703</v>
      </c>
      <c r="E945" s="9" t="s">
        <v>1676</v>
      </c>
      <c r="F945" s="20">
        <f>SUMIFS(COOSALUD!N:N,COOSALUD!G:G,B945)</f>
        <v>0</v>
      </c>
      <c r="G945" s="20">
        <f>SUMIFS(GLOSA!N:N,GLOSA!G:G,B945)</f>
        <v>0</v>
      </c>
      <c r="H945" s="20">
        <f>SUMIFS(PAGO!N:N,PAGO!G:G,B945)</f>
        <v>0</v>
      </c>
      <c r="J945" s="20">
        <f>SUMIFS('NIT 800'!N:N,'NIT 800'!G:G,B945)</f>
        <v>0</v>
      </c>
      <c r="K945" s="20">
        <f t="shared" si="244"/>
        <v>-218494</v>
      </c>
      <c r="M945" s="20">
        <f t="shared" si="245"/>
        <v>0</v>
      </c>
    </row>
    <row r="946" spans="1:13" x14ac:dyDescent="0.25">
      <c r="A946" s="9">
        <v>892115009</v>
      </c>
      <c r="B946" s="1" t="s">
        <v>724</v>
      </c>
      <c r="C946" s="4">
        <v>458007</v>
      </c>
      <c r="D946" s="7">
        <v>42712.646845520801</v>
      </c>
      <c r="E946" s="9" t="s">
        <v>1676</v>
      </c>
      <c r="F946" s="20">
        <f>SUMIFS(COOSALUD!N:N,COOSALUD!G:G,B946)</f>
        <v>0</v>
      </c>
      <c r="G946" s="20">
        <f>SUMIFS(GLOSA!N:N,GLOSA!G:G,B946)</f>
        <v>0</v>
      </c>
      <c r="H946" s="20">
        <f>SUMIFS(PAGO!N:N,PAGO!G:G,B946)</f>
        <v>0</v>
      </c>
      <c r="J946" s="20">
        <f>SUMIFS('NIT 800'!N:N,'NIT 800'!G:G,B946)</f>
        <v>0</v>
      </c>
      <c r="K946" s="20">
        <f t="shared" si="244"/>
        <v>-458007</v>
      </c>
      <c r="M946" s="20">
        <f t="shared" si="245"/>
        <v>0</v>
      </c>
    </row>
    <row r="947" spans="1:13" x14ac:dyDescent="0.25">
      <c r="A947" s="9">
        <v>892115009</v>
      </c>
      <c r="B947" s="1" t="s">
        <v>725</v>
      </c>
      <c r="C947" s="4">
        <v>51544</v>
      </c>
      <c r="D947" s="7">
        <v>42717.291001157399</v>
      </c>
      <c r="E947" s="9" t="s">
        <v>1676</v>
      </c>
      <c r="F947" s="20">
        <f>SUMIFS(COOSALUD!N:N,COOSALUD!G:G,B947)</f>
        <v>0</v>
      </c>
      <c r="G947" s="20">
        <f>SUMIFS(GLOSA!N:N,GLOSA!G:G,B947)</f>
        <v>0</v>
      </c>
      <c r="H947" s="20">
        <f>SUMIFS(PAGO!N:N,PAGO!G:G,B947)</f>
        <v>0</v>
      </c>
      <c r="J947" s="20">
        <f>SUMIFS('NIT 800'!N:N,'NIT 800'!G:G,B947)</f>
        <v>0</v>
      </c>
      <c r="K947" s="20">
        <f t="shared" si="244"/>
        <v>-51544</v>
      </c>
      <c r="M947" s="20">
        <f t="shared" si="245"/>
        <v>0</v>
      </c>
    </row>
    <row r="948" spans="1:13" x14ac:dyDescent="0.25">
      <c r="A948" s="9">
        <v>892115009</v>
      </c>
      <c r="B948" s="1" t="s">
        <v>726</v>
      </c>
      <c r="C948" s="4">
        <v>389046</v>
      </c>
      <c r="D948" s="7">
        <v>42719.236213460601</v>
      </c>
      <c r="E948" s="9" t="s">
        <v>1676</v>
      </c>
      <c r="F948" s="20">
        <f>SUMIFS(COOSALUD!N:N,COOSALUD!G:G,B948)</f>
        <v>0</v>
      </c>
      <c r="G948" s="20">
        <f>SUMIFS(GLOSA!N:N,GLOSA!G:G,B948)</f>
        <v>0</v>
      </c>
      <c r="H948" s="20">
        <f>SUMIFS(PAGO!N:N,PAGO!G:G,B948)</f>
        <v>0</v>
      </c>
      <c r="J948" s="20">
        <f>SUMIFS('NIT 800'!N:N,'NIT 800'!G:G,B948)</f>
        <v>0</v>
      </c>
      <c r="K948" s="20">
        <f t="shared" si="244"/>
        <v>-389046</v>
      </c>
      <c r="M948" s="20">
        <f t="shared" si="245"/>
        <v>0</v>
      </c>
    </row>
    <row r="949" spans="1:13" x14ac:dyDescent="0.25">
      <c r="A949" s="9">
        <v>892115009</v>
      </c>
      <c r="B949" s="1" t="s">
        <v>727</v>
      </c>
      <c r="C949" s="4">
        <v>142477</v>
      </c>
      <c r="D949" s="7">
        <v>42722.067079780099</v>
      </c>
      <c r="E949" s="9" t="s">
        <v>1676</v>
      </c>
      <c r="F949" s="20">
        <f>SUMIFS(COOSALUD!N:N,COOSALUD!G:G,B949)</f>
        <v>0</v>
      </c>
      <c r="G949" s="20">
        <f>SUMIFS(GLOSA!N:N,GLOSA!G:G,B949)</f>
        <v>0</v>
      </c>
      <c r="H949" s="20">
        <f>SUMIFS(PAGO!N:N,PAGO!G:G,B949)</f>
        <v>0</v>
      </c>
      <c r="J949" s="20">
        <f>SUMIFS('NIT 800'!N:N,'NIT 800'!G:G,B949)</f>
        <v>0</v>
      </c>
      <c r="K949" s="20">
        <f t="shared" si="244"/>
        <v>-142477</v>
      </c>
      <c r="M949" s="20">
        <f t="shared" si="245"/>
        <v>0</v>
      </c>
    </row>
    <row r="950" spans="1:13" x14ac:dyDescent="0.25">
      <c r="A950" s="9">
        <v>892115009</v>
      </c>
      <c r="B950" s="1" t="s">
        <v>728</v>
      </c>
      <c r="C950" s="4">
        <v>255137</v>
      </c>
      <c r="D950" s="7">
        <v>42724.553475115703</v>
      </c>
      <c r="E950" s="9" t="s">
        <v>1676</v>
      </c>
      <c r="F950" s="20">
        <f>SUMIFS(COOSALUD!N:N,COOSALUD!G:G,B950)</f>
        <v>0</v>
      </c>
      <c r="G950" s="20">
        <f>SUMIFS(GLOSA!N:N,GLOSA!G:G,B950)</f>
        <v>0</v>
      </c>
      <c r="H950" s="20">
        <f>SUMIFS(PAGO!N:N,PAGO!G:G,B950)</f>
        <v>0</v>
      </c>
      <c r="J950" s="20">
        <f>SUMIFS('NIT 800'!N:N,'NIT 800'!G:G,B950)</f>
        <v>0</v>
      </c>
      <c r="K950" s="20">
        <f t="shared" si="244"/>
        <v>-255137</v>
      </c>
      <c r="M950" s="20">
        <f t="shared" si="245"/>
        <v>0</v>
      </c>
    </row>
    <row r="951" spans="1:13" x14ac:dyDescent="0.25">
      <c r="A951" s="9">
        <v>892115009</v>
      </c>
      <c r="B951" s="1" t="s">
        <v>729</v>
      </c>
      <c r="C951" s="4">
        <v>567044</v>
      </c>
      <c r="D951" s="7">
        <v>42725.610879594897</v>
      </c>
      <c r="E951" s="9" t="s">
        <v>1676</v>
      </c>
      <c r="F951" s="20">
        <f>SUMIFS(COOSALUD!N:N,COOSALUD!G:G,B951)</f>
        <v>0</v>
      </c>
      <c r="G951" s="20">
        <f>SUMIFS(GLOSA!N:N,GLOSA!G:G,B951)</f>
        <v>0</v>
      </c>
      <c r="H951" s="20">
        <f>SUMIFS(PAGO!N:N,PAGO!G:G,B951)</f>
        <v>0</v>
      </c>
      <c r="J951" s="20">
        <f>SUMIFS('NIT 800'!N:N,'NIT 800'!G:G,B951)</f>
        <v>0</v>
      </c>
      <c r="K951" s="20">
        <f t="shared" si="244"/>
        <v>-567044</v>
      </c>
      <c r="M951" s="20">
        <f t="shared" si="245"/>
        <v>0</v>
      </c>
    </row>
    <row r="952" spans="1:13" x14ac:dyDescent="0.25">
      <c r="A952" s="9">
        <v>892115009</v>
      </c>
      <c r="B952" s="1" t="s">
        <v>730</v>
      </c>
      <c r="C952" s="4">
        <v>56009</v>
      </c>
      <c r="D952" s="7">
        <v>42726.190531828703</v>
      </c>
      <c r="E952" s="9" t="s">
        <v>1676</v>
      </c>
      <c r="F952" s="20">
        <f>SUMIFS(COOSALUD!N:N,COOSALUD!G:G,B952)</f>
        <v>0</v>
      </c>
      <c r="G952" s="20">
        <f>SUMIFS(GLOSA!N:N,GLOSA!G:G,B952)</f>
        <v>0</v>
      </c>
      <c r="H952" s="20">
        <f>SUMIFS(PAGO!N:N,PAGO!G:G,B952)</f>
        <v>0</v>
      </c>
      <c r="J952" s="20">
        <f>SUMIFS('NIT 800'!N:N,'NIT 800'!G:G,B952)</f>
        <v>0</v>
      </c>
      <c r="K952" s="20">
        <f t="shared" si="244"/>
        <v>-56009</v>
      </c>
      <c r="M952" s="20">
        <f t="shared" si="245"/>
        <v>0</v>
      </c>
    </row>
    <row r="953" spans="1:13" x14ac:dyDescent="0.25">
      <c r="A953" s="9">
        <v>892115009</v>
      </c>
      <c r="B953" s="1" t="s">
        <v>731</v>
      </c>
      <c r="C953" s="4">
        <v>154460</v>
      </c>
      <c r="D953" s="7">
        <v>42728.302342974501</v>
      </c>
      <c r="E953" s="9" t="s">
        <v>1676</v>
      </c>
      <c r="F953" s="20">
        <f>SUMIFS(COOSALUD!N:N,COOSALUD!G:G,B953)</f>
        <v>0</v>
      </c>
      <c r="G953" s="20">
        <f>SUMIFS(GLOSA!N:N,GLOSA!G:G,B953)</f>
        <v>0</v>
      </c>
      <c r="H953" s="20">
        <f>SUMIFS(PAGO!N:N,PAGO!G:G,B953)</f>
        <v>0</v>
      </c>
      <c r="J953" s="20">
        <f>SUMIFS('NIT 800'!N:N,'NIT 800'!G:G,B953)</f>
        <v>0</v>
      </c>
      <c r="K953" s="20">
        <f t="shared" si="244"/>
        <v>-154460</v>
      </c>
      <c r="M953" s="20">
        <f t="shared" si="245"/>
        <v>0</v>
      </c>
    </row>
    <row r="954" spans="1:13" x14ac:dyDescent="0.25">
      <c r="A954" s="9">
        <v>892115009</v>
      </c>
      <c r="B954" s="1" t="s">
        <v>732</v>
      </c>
      <c r="C954" s="4">
        <v>265697</v>
      </c>
      <c r="D954" s="7">
        <v>42731.782465509299</v>
      </c>
      <c r="E954" s="9" t="s">
        <v>1676</v>
      </c>
      <c r="F954" s="20">
        <f>SUMIFS(COOSALUD!N:N,COOSALUD!G:G,B954)</f>
        <v>0</v>
      </c>
      <c r="G954" s="20">
        <f>SUMIFS(GLOSA!N:N,GLOSA!G:G,B954)</f>
        <v>0</v>
      </c>
      <c r="H954" s="20">
        <f>SUMIFS(PAGO!N:N,PAGO!G:G,B954)</f>
        <v>0</v>
      </c>
      <c r="J954" s="20">
        <f>SUMIFS('NIT 800'!N:N,'NIT 800'!G:G,B954)</f>
        <v>0</v>
      </c>
      <c r="K954" s="20">
        <f t="shared" si="244"/>
        <v>-265697</v>
      </c>
      <c r="M954" s="20">
        <f t="shared" si="245"/>
        <v>0</v>
      </c>
    </row>
    <row r="955" spans="1:13" x14ac:dyDescent="0.25">
      <c r="A955" s="9">
        <v>892115009</v>
      </c>
      <c r="B955" s="1" t="s">
        <v>733</v>
      </c>
      <c r="C955" s="4">
        <v>227552</v>
      </c>
      <c r="D955" s="7">
        <v>42731.830305474497</v>
      </c>
      <c r="E955" s="9" t="s">
        <v>1676</v>
      </c>
      <c r="F955" s="20">
        <f>SUMIFS(COOSALUD!N:N,COOSALUD!G:G,B955)</f>
        <v>0</v>
      </c>
      <c r="G955" s="20">
        <f>SUMIFS(GLOSA!N:N,GLOSA!G:G,B955)</f>
        <v>0</v>
      </c>
      <c r="H955" s="20">
        <f>SUMIFS(PAGO!N:N,PAGO!G:G,B955)</f>
        <v>0</v>
      </c>
      <c r="J955" s="20">
        <f>SUMIFS('NIT 800'!N:N,'NIT 800'!G:G,B955)</f>
        <v>0</v>
      </c>
      <c r="K955" s="20">
        <f t="shared" si="244"/>
        <v>-227552</v>
      </c>
      <c r="M955" s="20">
        <f t="shared" si="245"/>
        <v>0</v>
      </c>
    </row>
    <row r="956" spans="1:13" x14ac:dyDescent="0.25">
      <c r="A956" s="9">
        <v>892115009</v>
      </c>
      <c r="B956" s="1" t="s">
        <v>734</v>
      </c>
      <c r="C956" s="4">
        <v>214936</v>
      </c>
      <c r="D956" s="7">
        <v>42733.695854016201</v>
      </c>
      <c r="E956" s="9" t="s">
        <v>1676</v>
      </c>
      <c r="F956" s="20">
        <f>SUMIFS(COOSALUD!N:N,COOSALUD!G:G,B956)</f>
        <v>0</v>
      </c>
      <c r="G956" s="20">
        <f>SUMIFS(GLOSA!N:N,GLOSA!G:G,B956)</f>
        <v>0</v>
      </c>
      <c r="H956" s="20">
        <f>SUMIFS(PAGO!N:N,PAGO!G:G,B956)</f>
        <v>0</v>
      </c>
      <c r="J956" s="20">
        <f>SUMIFS('NIT 800'!N:N,'NIT 800'!G:G,B956)</f>
        <v>0</v>
      </c>
      <c r="K956" s="20">
        <f t="shared" si="244"/>
        <v>-214936</v>
      </c>
      <c r="M956" s="20">
        <f t="shared" si="245"/>
        <v>0</v>
      </c>
    </row>
    <row r="957" spans="1:13" x14ac:dyDescent="0.25">
      <c r="A957" s="9">
        <v>892115009</v>
      </c>
      <c r="B957" s="1" t="s">
        <v>735</v>
      </c>
      <c r="C957" s="4">
        <v>60585</v>
      </c>
      <c r="D957" s="7">
        <v>42740.515450497704</v>
      </c>
      <c r="E957" s="9" t="s">
        <v>1676</v>
      </c>
      <c r="F957" s="20">
        <f>SUMIFS(COOSALUD!N:N,COOSALUD!G:G,B957)</f>
        <v>0</v>
      </c>
      <c r="G957" s="20">
        <f>SUMIFS(GLOSA!N:N,GLOSA!G:G,B957)</f>
        <v>0</v>
      </c>
      <c r="H957" s="20">
        <f>SUMIFS(PAGO!N:N,PAGO!G:G,B957)</f>
        <v>0</v>
      </c>
      <c r="J957" s="20">
        <f>SUMIFS('NIT 800'!N:N,'NIT 800'!G:G,B957)</f>
        <v>0</v>
      </c>
      <c r="K957" s="20">
        <f t="shared" si="244"/>
        <v>-60585</v>
      </c>
      <c r="M957" s="20">
        <f t="shared" si="245"/>
        <v>0</v>
      </c>
    </row>
    <row r="958" spans="1:13" x14ac:dyDescent="0.25">
      <c r="A958" s="9">
        <v>892115009</v>
      </c>
      <c r="B958" s="1" t="s">
        <v>736</v>
      </c>
      <c r="C958" s="4">
        <v>65013</v>
      </c>
      <c r="D958" s="7">
        <v>42743.296461145801</v>
      </c>
      <c r="E958" s="9" t="s">
        <v>1676</v>
      </c>
      <c r="F958" s="20">
        <f>SUMIFS(COOSALUD!N:N,COOSALUD!G:G,B958)</f>
        <v>0</v>
      </c>
      <c r="G958" s="20">
        <f>SUMIFS(GLOSA!N:N,GLOSA!G:G,B958)</f>
        <v>0</v>
      </c>
      <c r="H958" s="20">
        <f>SUMIFS(PAGO!N:N,PAGO!G:G,B958)</f>
        <v>0</v>
      </c>
      <c r="J958" s="20">
        <f>SUMIFS('NIT 800'!N:N,'NIT 800'!G:G,B958)</f>
        <v>0</v>
      </c>
      <c r="K958" s="20">
        <f t="shared" si="244"/>
        <v>-65013</v>
      </c>
      <c r="M958" s="20">
        <f t="shared" si="245"/>
        <v>0</v>
      </c>
    </row>
    <row r="959" spans="1:13" x14ac:dyDescent="0.25">
      <c r="A959" s="9">
        <v>892115009</v>
      </c>
      <c r="B959" s="1" t="s">
        <v>737</v>
      </c>
      <c r="C959" s="4">
        <v>64005</v>
      </c>
      <c r="D959" s="7">
        <v>42747.426339270802</v>
      </c>
      <c r="E959" s="9" t="s">
        <v>1676</v>
      </c>
      <c r="F959" s="20">
        <f>SUMIFS(COOSALUD!N:N,COOSALUD!G:G,B959)</f>
        <v>0</v>
      </c>
      <c r="G959" s="20">
        <f>SUMIFS(GLOSA!N:N,GLOSA!G:G,B959)</f>
        <v>0</v>
      </c>
      <c r="H959" s="20">
        <f>SUMIFS(PAGO!N:N,PAGO!G:G,B959)</f>
        <v>0</v>
      </c>
      <c r="J959" s="20">
        <f>SUMIFS('NIT 800'!N:N,'NIT 800'!G:G,B959)</f>
        <v>0</v>
      </c>
      <c r="K959" s="20">
        <f t="shared" si="244"/>
        <v>-64005</v>
      </c>
      <c r="M959" s="20">
        <f t="shared" si="245"/>
        <v>0</v>
      </c>
    </row>
    <row r="960" spans="1:13" x14ac:dyDescent="0.25">
      <c r="A960" s="9">
        <v>892115009</v>
      </c>
      <c r="B960" s="1" t="s">
        <v>738</v>
      </c>
      <c r="C960" s="4">
        <v>138060</v>
      </c>
      <c r="D960" s="7">
        <v>42750.747145567097</v>
      </c>
      <c r="E960" s="9" t="s">
        <v>1676</v>
      </c>
      <c r="F960" s="20">
        <f>SUMIFS(COOSALUD!N:N,COOSALUD!G:G,B960)</f>
        <v>0</v>
      </c>
      <c r="G960" s="20">
        <f>SUMIFS(GLOSA!N:N,GLOSA!G:G,B960)</f>
        <v>0</v>
      </c>
      <c r="H960" s="20">
        <f>SUMIFS(PAGO!N:N,PAGO!G:G,B960)</f>
        <v>0</v>
      </c>
      <c r="J960" s="20">
        <f>SUMIFS('NIT 800'!N:N,'NIT 800'!G:G,B960)</f>
        <v>0</v>
      </c>
      <c r="K960" s="20">
        <f t="shared" si="244"/>
        <v>-138060</v>
      </c>
      <c r="M960" s="20">
        <f t="shared" si="245"/>
        <v>0</v>
      </c>
    </row>
    <row r="961" spans="1:13" x14ac:dyDescent="0.25">
      <c r="A961" s="9">
        <v>892115009</v>
      </c>
      <c r="B961" s="1" t="s">
        <v>739</v>
      </c>
      <c r="C961" s="4">
        <v>144262</v>
      </c>
      <c r="D961" s="7">
        <v>42750.905395868103</v>
      </c>
      <c r="E961" s="9" t="s">
        <v>1676</v>
      </c>
      <c r="F961" s="20">
        <f>SUMIFS(COOSALUD!N:N,COOSALUD!G:G,B961)</f>
        <v>0</v>
      </c>
      <c r="G961" s="20">
        <f>SUMIFS(GLOSA!N:N,GLOSA!G:G,B961)</f>
        <v>0</v>
      </c>
      <c r="H961" s="20">
        <f>SUMIFS(PAGO!N:N,PAGO!G:G,B961)</f>
        <v>0</v>
      </c>
      <c r="J961" s="20">
        <f>SUMIFS('NIT 800'!N:N,'NIT 800'!G:G,B961)</f>
        <v>0</v>
      </c>
      <c r="K961" s="20">
        <f t="shared" si="244"/>
        <v>-144262</v>
      </c>
      <c r="M961" s="20">
        <f t="shared" si="245"/>
        <v>0</v>
      </c>
    </row>
    <row r="962" spans="1:13" x14ac:dyDescent="0.25">
      <c r="A962" s="9">
        <v>892115009</v>
      </c>
      <c r="B962" s="1" t="s">
        <v>740</v>
      </c>
      <c r="C962" s="4">
        <v>165640</v>
      </c>
      <c r="D962" s="7">
        <v>42751.250385729203</v>
      </c>
      <c r="E962" s="9" t="s">
        <v>1676</v>
      </c>
      <c r="F962" s="20">
        <f>SUMIFS(COOSALUD!N:N,COOSALUD!G:G,B962)</f>
        <v>0</v>
      </c>
      <c r="G962" s="20">
        <f>SUMIFS(GLOSA!N:N,GLOSA!G:G,B962)</f>
        <v>0</v>
      </c>
      <c r="H962" s="20">
        <f>SUMIFS(PAGO!N:N,PAGO!G:G,B962)</f>
        <v>0</v>
      </c>
      <c r="J962" s="20">
        <f>SUMIFS('NIT 800'!N:N,'NIT 800'!G:G,B962)</f>
        <v>0</v>
      </c>
      <c r="K962" s="20">
        <f t="shared" si="244"/>
        <v>-165640</v>
      </c>
      <c r="M962" s="20">
        <f t="shared" si="245"/>
        <v>0</v>
      </c>
    </row>
    <row r="963" spans="1:13" x14ac:dyDescent="0.25">
      <c r="A963" s="9">
        <v>892115009</v>
      </c>
      <c r="B963" s="1" t="s">
        <v>741</v>
      </c>
      <c r="C963" s="4">
        <v>192692</v>
      </c>
      <c r="D963" s="7">
        <v>42751.303922951403</v>
      </c>
      <c r="E963" s="9" t="s">
        <v>1676</v>
      </c>
      <c r="F963" s="20">
        <f>SUMIFS(COOSALUD!N:N,COOSALUD!G:G,B963)</f>
        <v>0</v>
      </c>
      <c r="G963" s="20">
        <f>SUMIFS(GLOSA!N:N,GLOSA!G:G,B963)</f>
        <v>0</v>
      </c>
      <c r="H963" s="20">
        <f>SUMIFS(PAGO!N:N,PAGO!G:G,B963)</f>
        <v>0</v>
      </c>
      <c r="J963" s="20">
        <f>SUMIFS('NIT 800'!N:N,'NIT 800'!G:G,B963)</f>
        <v>0</v>
      </c>
      <c r="K963" s="20">
        <f t="shared" si="244"/>
        <v>-192692</v>
      </c>
      <c r="M963" s="20">
        <f t="shared" si="245"/>
        <v>0</v>
      </c>
    </row>
    <row r="964" spans="1:13" x14ac:dyDescent="0.25">
      <c r="A964" s="9">
        <v>892115009</v>
      </c>
      <c r="B964" s="1" t="s">
        <v>742</v>
      </c>
      <c r="C964" s="4">
        <v>62846</v>
      </c>
      <c r="D964" s="7">
        <v>42751.691756713</v>
      </c>
      <c r="E964" s="9" t="s">
        <v>1676</v>
      </c>
      <c r="F964" s="20">
        <f>SUMIFS(COOSALUD!N:N,COOSALUD!G:G,B964)</f>
        <v>0</v>
      </c>
      <c r="G964" s="20">
        <f>SUMIFS(GLOSA!N:N,GLOSA!G:G,B964)</f>
        <v>0</v>
      </c>
      <c r="H964" s="20">
        <f>SUMIFS(PAGO!N:N,PAGO!G:G,B964)</f>
        <v>0</v>
      </c>
      <c r="J964" s="20">
        <f>SUMIFS('NIT 800'!N:N,'NIT 800'!G:G,B964)</f>
        <v>0</v>
      </c>
      <c r="K964" s="20">
        <f t="shared" si="244"/>
        <v>-62846</v>
      </c>
      <c r="M964" s="20">
        <f t="shared" si="245"/>
        <v>0</v>
      </c>
    </row>
    <row r="965" spans="1:13" x14ac:dyDescent="0.25">
      <c r="A965" s="9">
        <v>892115009</v>
      </c>
      <c r="B965" s="1" t="s">
        <v>743</v>
      </c>
      <c r="C965" s="4">
        <v>154299</v>
      </c>
      <c r="D965" s="7">
        <v>42752.257886145802</v>
      </c>
      <c r="E965" s="9" t="s">
        <v>1676</v>
      </c>
      <c r="F965" s="20">
        <f>SUMIFS(COOSALUD!N:N,COOSALUD!G:G,B965)</f>
        <v>0</v>
      </c>
      <c r="G965" s="20">
        <f>SUMIFS(GLOSA!N:N,GLOSA!G:G,B965)</f>
        <v>0</v>
      </c>
      <c r="H965" s="20">
        <f>SUMIFS(PAGO!N:N,PAGO!G:G,B965)</f>
        <v>0</v>
      </c>
      <c r="J965" s="20">
        <f>SUMIFS('NIT 800'!N:N,'NIT 800'!G:G,B965)</f>
        <v>0</v>
      </c>
      <c r="K965" s="20">
        <f t="shared" si="244"/>
        <v>-154299</v>
      </c>
      <c r="M965" s="20">
        <f t="shared" si="245"/>
        <v>0</v>
      </c>
    </row>
    <row r="966" spans="1:13" x14ac:dyDescent="0.25">
      <c r="A966" s="9">
        <v>892115009</v>
      </c>
      <c r="B966" s="1" t="s">
        <v>744</v>
      </c>
      <c r="C966" s="4">
        <v>114897</v>
      </c>
      <c r="D966" s="7">
        <v>42754.050784293999</v>
      </c>
      <c r="E966" s="9" t="s">
        <v>1676</v>
      </c>
      <c r="F966" s="20">
        <f>SUMIFS(COOSALUD!N:N,COOSALUD!G:G,B966)</f>
        <v>0</v>
      </c>
      <c r="G966" s="20">
        <f>SUMIFS(GLOSA!N:N,GLOSA!G:G,B966)</f>
        <v>0</v>
      </c>
      <c r="H966" s="20">
        <f>SUMIFS(PAGO!N:N,PAGO!G:G,B966)</f>
        <v>0</v>
      </c>
      <c r="J966" s="20">
        <f>SUMIFS('NIT 800'!N:N,'NIT 800'!G:G,B966)</f>
        <v>0</v>
      </c>
      <c r="K966" s="20">
        <f t="shared" si="244"/>
        <v>-114897</v>
      </c>
      <c r="M966" s="20">
        <f t="shared" si="245"/>
        <v>0</v>
      </c>
    </row>
    <row r="967" spans="1:13" x14ac:dyDescent="0.25">
      <c r="A967" s="9">
        <v>892115009</v>
      </c>
      <c r="B967" s="1" t="s">
        <v>745</v>
      </c>
      <c r="C967" s="4">
        <v>174048</v>
      </c>
      <c r="D967" s="7">
        <v>42755.561796724498</v>
      </c>
      <c r="E967" s="9" t="s">
        <v>1676</v>
      </c>
      <c r="F967" s="20">
        <f>SUMIFS(COOSALUD!N:N,COOSALUD!G:G,B967)</f>
        <v>0</v>
      </c>
      <c r="G967" s="20">
        <f>SUMIFS(GLOSA!N:N,GLOSA!G:G,B967)</f>
        <v>0</v>
      </c>
      <c r="H967" s="20">
        <f>SUMIFS(PAGO!N:N,PAGO!G:G,B967)</f>
        <v>0</v>
      </c>
      <c r="J967" s="20">
        <f>SUMIFS('NIT 800'!N:N,'NIT 800'!G:G,B967)</f>
        <v>0</v>
      </c>
      <c r="K967" s="20">
        <f t="shared" si="244"/>
        <v>-174048</v>
      </c>
      <c r="M967" s="20">
        <f t="shared" si="245"/>
        <v>0</v>
      </c>
    </row>
    <row r="968" spans="1:13" x14ac:dyDescent="0.25">
      <c r="A968" s="9">
        <v>892115009</v>
      </c>
      <c r="B968" s="1" t="s">
        <v>746</v>
      </c>
      <c r="C968" s="4">
        <v>253848</v>
      </c>
      <c r="D968" s="7">
        <v>42707.791466666698</v>
      </c>
      <c r="E968" s="9" t="s">
        <v>1676</v>
      </c>
      <c r="F968" s="20">
        <f>SUMIFS(COOSALUD!N:N,COOSALUD!G:G,B968)</f>
        <v>0</v>
      </c>
      <c r="G968" s="20">
        <f>SUMIFS(GLOSA!N:N,GLOSA!G:G,B968)</f>
        <v>0</v>
      </c>
      <c r="H968" s="20">
        <f>SUMIFS(PAGO!N:N,PAGO!G:G,B968)</f>
        <v>0</v>
      </c>
      <c r="J968" s="20">
        <f>SUMIFS('NIT 800'!N:N,'NIT 800'!G:G,B968)</f>
        <v>0</v>
      </c>
      <c r="K968" s="20">
        <f t="shared" si="244"/>
        <v>-253848</v>
      </c>
      <c r="M968" s="20">
        <f t="shared" si="245"/>
        <v>0</v>
      </c>
    </row>
    <row r="969" spans="1:13" x14ac:dyDescent="0.25">
      <c r="A969" s="9">
        <v>892115009</v>
      </c>
      <c r="B969" s="1" t="s">
        <v>747</v>
      </c>
      <c r="C969" s="4">
        <v>270691</v>
      </c>
      <c r="D969" s="7">
        <v>42711.741292974497</v>
      </c>
      <c r="E969" s="9" t="s">
        <v>1676</v>
      </c>
      <c r="F969" s="20">
        <f>SUMIFS(COOSALUD!N:N,COOSALUD!G:G,B969)</f>
        <v>0</v>
      </c>
      <c r="G969" s="20">
        <f>SUMIFS(GLOSA!N:N,GLOSA!G:G,B969)</f>
        <v>0</v>
      </c>
      <c r="H969" s="20">
        <f>SUMIFS(PAGO!N:N,PAGO!G:G,B969)</f>
        <v>0</v>
      </c>
      <c r="J969" s="20">
        <f>SUMIFS('NIT 800'!N:N,'NIT 800'!G:G,B969)</f>
        <v>0</v>
      </c>
      <c r="K969" s="20">
        <f t="shared" si="244"/>
        <v>-270691</v>
      </c>
      <c r="M969" s="20">
        <f t="shared" si="245"/>
        <v>0</v>
      </c>
    </row>
    <row r="970" spans="1:13" x14ac:dyDescent="0.25">
      <c r="A970" s="9">
        <v>892115009</v>
      </c>
      <c r="B970" s="1" t="s">
        <v>748</v>
      </c>
      <c r="C970" s="4">
        <v>214097</v>
      </c>
      <c r="D970" s="7">
        <v>42680.238117824098</v>
      </c>
      <c r="E970" s="9" t="s">
        <v>1676</v>
      </c>
      <c r="F970" s="20">
        <f>SUMIFS(COOSALUD!N:N,COOSALUD!G:G,B970)</f>
        <v>0</v>
      </c>
      <c r="G970" s="20">
        <f>SUMIFS(GLOSA!N:N,GLOSA!G:G,B970)</f>
        <v>0</v>
      </c>
      <c r="H970" s="20">
        <f>SUMIFS(PAGO!N:N,PAGO!G:G,B970)</f>
        <v>0</v>
      </c>
      <c r="J970" s="20">
        <f t="shared" ref="J970:J993" si="246">C970*-1</f>
        <v>-214097</v>
      </c>
      <c r="M970" s="20">
        <f t="shared" ref="M970:M993" si="247">C970+F970+G970+H970+J970</f>
        <v>0</v>
      </c>
    </row>
    <row r="971" spans="1:13" x14ac:dyDescent="0.25">
      <c r="A971" s="9">
        <v>892115009</v>
      </c>
      <c r="B971" s="1" t="s">
        <v>749</v>
      </c>
      <c r="C971" s="4">
        <v>112962</v>
      </c>
      <c r="D971" s="7">
        <v>42698.357403356502</v>
      </c>
      <c r="E971" s="9" t="s">
        <v>1676</v>
      </c>
      <c r="F971" s="20">
        <f>SUMIFS(COOSALUD!N:N,COOSALUD!G:G,B971)</f>
        <v>0</v>
      </c>
      <c r="G971" s="20">
        <f>SUMIFS(GLOSA!N:N,GLOSA!G:G,B971)</f>
        <v>0</v>
      </c>
      <c r="H971" s="20">
        <f>SUMIFS(PAGO!N:N,PAGO!G:G,B971)</f>
        <v>0</v>
      </c>
      <c r="J971" s="20">
        <f t="shared" si="246"/>
        <v>-112962</v>
      </c>
      <c r="M971" s="20">
        <f t="shared" si="247"/>
        <v>0</v>
      </c>
    </row>
    <row r="972" spans="1:13" x14ac:dyDescent="0.25">
      <c r="A972" s="9">
        <v>892115009</v>
      </c>
      <c r="B972" s="1" t="s">
        <v>750</v>
      </c>
      <c r="C972" s="4">
        <v>158076</v>
      </c>
      <c r="D972" s="7">
        <v>42700.558042094897</v>
      </c>
      <c r="E972" s="9" t="s">
        <v>1676</v>
      </c>
      <c r="F972" s="20">
        <f>SUMIFS(COOSALUD!N:N,COOSALUD!G:G,B972)</f>
        <v>0</v>
      </c>
      <c r="G972" s="20">
        <f>SUMIFS(GLOSA!N:N,GLOSA!G:G,B972)</f>
        <v>0</v>
      </c>
      <c r="H972" s="20">
        <f>SUMIFS(PAGO!N:N,PAGO!G:G,B972)</f>
        <v>0</v>
      </c>
      <c r="J972" s="20">
        <f t="shared" si="246"/>
        <v>-158076</v>
      </c>
      <c r="M972" s="20">
        <f t="shared" si="247"/>
        <v>0</v>
      </c>
    </row>
    <row r="973" spans="1:13" x14ac:dyDescent="0.25">
      <c r="A973" s="9">
        <v>892115009</v>
      </c>
      <c r="B973" s="1" t="s">
        <v>751</v>
      </c>
      <c r="C973" s="4">
        <v>74600</v>
      </c>
      <c r="D973" s="7">
        <v>42703.840546874999</v>
      </c>
      <c r="E973" s="9" t="s">
        <v>1676</v>
      </c>
      <c r="F973" s="20">
        <f>SUMIFS(COOSALUD!N:N,COOSALUD!G:G,B973)</f>
        <v>0</v>
      </c>
      <c r="G973" s="20">
        <f>SUMIFS(GLOSA!N:N,GLOSA!G:G,B973)</f>
        <v>0</v>
      </c>
      <c r="H973" s="20">
        <f>SUMIFS(PAGO!N:N,PAGO!G:G,B973)</f>
        <v>0</v>
      </c>
      <c r="J973" s="20">
        <f t="shared" si="246"/>
        <v>-74600</v>
      </c>
      <c r="M973" s="20">
        <f t="shared" si="247"/>
        <v>0</v>
      </c>
    </row>
    <row r="974" spans="1:13" x14ac:dyDescent="0.25">
      <c r="A974" s="9">
        <v>892115009</v>
      </c>
      <c r="B974" s="1" t="s">
        <v>752</v>
      </c>
      <c r="C974" s="4">
        <v>220948</v>
      </c>
      <c r="D974" s="7">
        <v>42717.062855289398</v>
      </c>
      <c r="E974" s="9" t="s">
        <v>1676</v>
      </c>
      <c r="F974" s="20">
        <f>SUMIFS(COOSALUD!N:N,COOSALUD!G:G,B974)</f>
        <v>0</v>
      </c>
      <c r="G974" s="20">
        <f>SUMIFS(GLOSA!N:N,GLOSA!G:G,B974)</f>
        <v>0</v>
      </c>
      <c r="H974" s="20">
        <f>SUMIFS(PAGO!N:N,PAGO!G:G,B974)</f>
        <v>0</v>
      </c>
      <c r="J974" s="20">
        <f t="shared" si="246"/>
        <v>-220948</v>
      </c>
      <c r="M974" s="20">
        <f t="shared" si="247"/>
        <v>0</v>
      </c>
    </row>
    <row r="975" spans="1:13" x14ac:dyDescent="0.25">
      <c r="A975" s="9">
        <v>892115009</v>
      </c>
      <c r="B975" s="1" t="s">
        <v>753</v>
      </c>
      <c r="C975" s="4">
        <v>51598</v>
      </c>
      <c r="D975" s="7">
        <v>42717.187567974499</v>
      </c>
      <c r="E975" s="9" t="s">
        <v>1676</v>
      </c>
      <c r="F975" s="20">
        <f>SUMIFS(COOSALUD!N:N,COOSALUD!G:G,B975)</f>
        <v>0</v>
      </c>
      <c r="G975" s="20">
        <f>SUMIFS(GLOSA!N:N,GLOSA!G:G,B975)</f>
        <v>0</v>
      </c>
      <c r="H975" s="20">
        <f>SUMIFS(PAGO!N:N,PAGO!G:G,B975)</f>
        <v>0</v>
      </c>
      <c r="J975" s="20">
        <f t="shared" si="246"/>
        <v>-51598</v>
      </c>
      <c r="M975" s="20">
        <f t="shared" si="247"/>
        <v>0</v>
      </c>
    </row>
    <row r="976" spans="1:13" x14ac:dyDescent="0.25">
      <c r="A976" s="9">
        <v>892115009</v>
      </c>
      <c r="B976" s="1" t="s">
        <v>754</v>
      </c>
      <c r="C976" s="4">
        <v>56097</v>
      </c>
      <c r="D976" s="7">
        <v>42719.265811655103</v>
      </c>
      <c r="E976" s="9" t="s">
        <v>1676</v>
      </c>
      <c r="F976" s="20">
        <f>SUMIFS(COOSALUD!N:N,COOSALUD!G:G,B976)</f>
        <v>0</v>
      </c>
      <c r="G976" s="20">
        <f>SUMIFS(GLOSA!N:N,GLOSA!G:G,B976)</f>
        <v>0</v>
      </c>
      <c r="H976" s="20">
        <f>SUMIFS(PAGO!N:N,PAGO!G:G,B976)</f>
        <v>0</v>
      </c>
      <c r="J976" s="20">
        <f t="shared" si="246"/>
        <v>-56097</v>
      </c>
      <c r="M976" s="20">
        <f t="shared" si="247"/>
        <v>0</v>
      </c>
    </row>
    <row r="977" spans="1:13" x14ac:dyDescent="0.25">
      <c r="A977" s="9">
        <v>892115009</v>
      </c>
      <c r="B977" s="1" t="s">
        <v>755</v>
      </c>
      <c r="C977" s="4">
        <v>122778</v>
      </c>
      <c r="D977" s="7">
        <v>42721.259292627299</v>
      </c>
      <c r="E977" s="9" t="s">
        <v>1676</v>
      </c>
      <c r="F977" s="20">
        <f>SUMIFS(COOSALUD!N:N,COOSALUD!G:G,B977)</f>
        <v>0</v>
      </c>
      <c r="G977" s="20">
        <f>SUMIFS(GLOSA!N:N,GLOSA!G:G,B977)</f>
        <v>0</v>
      </c>
      <c r="H977" s="20">
        <f>SUMIFS(PAGO!N:N,PAGO!G:G,B977)</f>
        <v>0</v>
      </c>
      <c r="J977" s="20">
        <f t="shared" si="246"/>
        <v>-122778</v>
      </c>
      <c r="M977" s="20">
        <f t="shared" si="247"/>
        <v>0</v>
      </c>
    </row>
    <row r="978" spans="1:13" x14ac:dyDescent="0.25">
      <c r="A978" s="9">
        <v>892115009</v>
      </c>
      <c r="B978" s="1" t="s">
        <v>756</v>
      </c>
      <c r="C978" s="4">
        <v>69652</v>
      </c>
      <c r="D978" s="7">
        <v>42725.105670138902</v>
      </c>
      <c r="E978" s="9" t="s">
        <v>1676</v>
      </c>
      <c r="F978" s="20">
        <f>SUMIFS(COOSALUD!N:N,COOSALUD!G:G,B978)</f>
        <v>0</v>
      </c>
      <c r="G978" s="20">
        <f>SUMIFS(GLOSA!N:N,GLOSA!G:G,B978)</f>
        <v>0</v>
      </c>
      <c r="H978" s="20">
        <f>SUMIFS(PAGO!N:N,PAGO!G:G,B978)</f>
        <v>0</v>
      </c>
      <c r="J978" s="20">
        <f t="shared" si="246"/>
        <v>-69652</v>
      </c>
      <c r="M978" s="20">
        <f t="shared" si="247"/>
        <v>0</v>
      </c>
    </row>
    <row r="979" spans="1:13" x14ac:dyDescent="0.25">
      <c r="A979" s="9">
        <v>892115009</v>
      </c>
      <c r="B979" s="1" t="s">
        <v>757</v>
      </c>
      <c r="C979" s="4">
        <v>199360</v>
      </c>
      <c r="D979" s="7">
        <v>42728.415531018501</v>
      </c>
      <c r="E979" s="9" t="s">
        <v>1676</v>
      </c>
      <c r="F979" s="20">
        <f>SUMIFS(COOSALUD!N:N,COOSALUD!G:G,B979)</f>
        <v>0</v>
      </c>
      <c r="G979" s="20">
        <f>SUMIFS(GLOSA!N:N,GLOSA!G:G,B979)</f>
        <v>0</v>
      </c>
      <c r="H979" s="20">
        <f>SUMIFS(PAGO!N:N,PAGO!G:G,B979)</f>
        <v>0</v>
      </c>
      <c r="J979" s="20">
        <f t="shared" si="246"/>
        <v>-199360</v>
      </c>
      <c r="M979" s="20">
        <f t="shared" si="247"/>
        <v>0</v>
      </c>
    </row>
    <row r="980" spans="1:13" x14ac:dyDescent="0.25">
      <c r="A980" s="9">
        <v>892115009</v>
      </c>
      <c r="B980" s="1" t="s">
        <v>758</v>
      </c>
      <c r="C980" s="4">
        <v>189731</v>
      </c>
      <c r="D980" s="7">
        <v>42734.672341550897</v>
      </c>
      <c r="E980" s="9" t="s">
        <v>1676</v>
      </c>
      <c r="F980" s="20">
        <f>SUMIFS(COOSALUD!N:N,COOSALUD!G:G,B980)</f>
        <v>0</v>
      </c>
      <c r="G980" s="20">
        <f>SUMIFS(GLOSA!N:N,GLOSA!G:G,B980)</f>
        <v>0</v>
      </c>
      <c r="H980" s="20">
        <f>SUMIFS(PAGO!N:N,PAGO!G:G,B980)</f>
        <v>0</v>
      </c>
      <c r="J980" s="20">
        <f t="shared" si="246"/>
        <v>-189731</v>
      </c>
      <c r="M980" s="20">
        <f t="shared" si="247"/>
        <v>0</v>
      </c>
    </row>
    <row r="981" spans="1:13" x14ac:dyDescent="0.25">
      <c r="A981" s="9">
        <v>892115009</v>
      </c>
      <c r="B981" s="1" t="s">
        <v>759</v>
      </c>
      <c r="C981" s="4">
        <v>74377</v>
      </c>
      <c r="D981" s="7">
        <v>42740.246202083297</v>
      </c>
      <c r="E981" s="9" t="s">
        <v>1676</v>
      </c>
      <c r="F981" s="20">
        <f>SUMIFS(COOSALUD!N:N,COOSALUD!G:G,B981)</f>
        <v>0</v>
      </c>
      <c r="G981" s="20">
        <f>SUMIFS(GLOSA!N:N,GLOSA!G:G,B981)</f>
        <v>0</v>
      </c>
      <c r="H981" s="20">
        <f>SUMIFS(PAGO!N:N,PAGO!G:G,B981)</f>
        <v>0</v>
      </c>
      <c r="J981" s="20">
        <f t="shared" si="246"/>
        <v>-74377</v>
      </c>
      <c r="M981" s="20">
        <f t="shared" si="247"/>
        <v>0</v>
      </c>
    </row>
    <row r="982" spans="1:13" x14ac:dyDescent="0.25">
      <c r="A982" s="9">
        <v>892115009</v>
      </c>
      <c r="B982" s="1" t="s">
        <v>760</v>
      </c>
      <c r="C982" s="4">
        <v>117480</v>
      </c>
      <c r="D982" s="7">
        <v>42742.599595138898</v>
      </c>
      <c r="E982" s="9" t="s">
        <v>1676</v>
      </c>
      <c r="F982" s="20">
        <f>SUMIFS(COOSALUD!N:N,COOSALUD!G:G,B982)</f>
        <v>0</v>
      </c>
      <c r="G982" s="20">
        <f>SUMIFS(GLOSA!N:N,GLOSA!G:G,B982)</f>
        <v>0</v>
      </c>
      <c r="H982" s="20">
        <f>SUMIFS(PAGO!N:N,PAGO!G:G,B982)</f>
        <v>0</v>
      </c>
      <c r="J982" s="20">
        <f t="shared" si="246"/>
        <v>-117480</v>
      </c>
      <c r="M982" s="20">
        <f t="shared" si="247"/>
        <v>0</v>
      </c>
    </row>
    <row r="983" spans="1:13" x14ac:dyDescent="0.25">
      <c r="A983" s="9">
        <v>892115009</v>
      </c>
      <c r="B983" s="1" t="s">
        <v>761</v>
      </c>
      <c r="C983" s="4">
        <v>1495704</v>
      </c>
      <c r="D983" s="7">
        <v>42689.556603044002</v>
      </c>
      <c r="E983" s="9" t="s">
        <v>1676</v>
      </c>
      <c r="F983" s="20">
        <f>SUMIFS(COOSALUD!N:N,COOSALUD!G:G,B983)</f>
        <v>0</v>
      </c>
      <c r="G983" s="20">
        <f>SUMIFS(GLOSA!N:N,GLOSA!G:G,B983)</f>
        <v>0</v>
      </c>
      <c r="H983" s="20">
        <f>SUMIFS(PAGO!N:N,PAGO!G:G,B983)</f>
        <v>0</v>
      </c>
      <c r="J983" s="20">
        <f t="shared" si="246"/>
        <v>-1495704</v>
      </c>
      <c r="M983" s="20">
        <f t="shared" si="247"/>
        <v>0</v>
      </c>
    </row>
    <row r="984" spans="1:13" x14ac:dyDescent="0.25">
      <c r="A984" s="9">
        <v>892115009</v>
      </c>
      <c r="B984" s="1" t="s">
        <v>762</v>
      </c>
      <c r="C984" s="4">
        <v>162652</v>
      </c>
      <c r="D984" s="7">
        <v>42703.949114270799</v>
      </c>
      <c r="E984" s="9" t="s">
        <v>1676</v>
      </c>
      <c r="F984" s="20">
        <f>SUMIFS(COOSALUD!N:N,COOSALUD!G:G,B984)</f>
        <v>0</v>
      </c>
      <c r="G984" s="20">
        <f>SUMIFS(GLOSA!N:N,GLOSA!G:G,B984)</f>
        <v>0</v>
      </c>
      <c r="H984" s="20">
        <f>SUMIFS(PAGO!N:N,PAGO!G:G,B984)</f>
        <v>0</v>
      </c>
      <c r="J984" s="20">
        <f t="shared" si="246"/>
        <v>-162652</v>
      </c>
      <c r="M984" s="20">
        <f t="shared" si="247"/>
        <v>0</v>
      </c>
    </row>
    <row r="985" spans="1:13" x14ac:dyDescent="0.25">
      <c r="A985" s="9">
        <v>892115009</v>
      </c>
      <c r="B985" s="1" t="s">
        <v>763</v>
      </c>
      <c r="C985" s="4">
        <v>429334</v>
      </c>
      <c r="D985" s="7">
        <v>42731.983483101903</v>
      </c>
      <c r="E985" s="9" t="s">
        <v>1676</v>
      </c>
      <c r="F985" s="20">
        <f>SUMIFS(COOSALUD!N:N,COOSALUD!G:G,B985)</f>
        <v>0</v>
      </c>
      <c r="G985" s="20">
        <f>SUMIFS(GLOSA!N:N,GLOSA!G:G,B985)</f>
        <v>0</v>
      </c>
      <c r="H985" s="20">
        <f>SUMIFS(PAGO!N:N,PAGO!G:G,B985)</f>
        <v>0</v>
      </c>
      <c r="J985" s="20">
        <f t="shared" si="246"/>
        <v>-429334</v>
      </c>
      <c r="M985" s="20">
        <f t="shared" si="247"/>
        <v>0</v>
      </c>
    </row>
    <row r="986" spans="1:13" x14ac:dyDescent="0.25">
      <c r="A986" s="9">
        <v>892115009</v>
      </c>
      <c r="B986" s="1" t="s">
        <v>764</v>
      </c>
      <c r="C986" s="4">
        <v>797809</v>
      </c>
      <c r="D986" s="7">
        <v>42712.518290277803</v>
      </c>
      <c r="E986" s="9" t="s">
        <v>1676</v>
      </c>
      <c r="F986" s="20">
        <f>SUMIFS(COOSALUD!N:N,COOSALUD!G:G,B986)</f>
        <v>0</v>
      </c>
      <c r="G986" s="20">
        <f>SUMIFS(GLOSA!N:N,GLOSA!G:G,B986)</f>
        <v>0</v>
      </c>
      <c r="H986" s="20">
        <f>SUMIFS(PAGO!N:N,PAGO!G:G,B986)</f>
        <v>0</v>
      </c>
      <c r="J986" s="20">
        <f t="shared" si="246"/>
        <v>-797809</v>
      </c>
      <c r="M986" s="20">
        <f t="shared" si="247"/>
        <v>0</v>
      </c>
    </row>
    <row r="987" spans="1:13" x14ac:dyDescent="0.25">
      <c r="A987" s="9">
        <v>892115009</v>
      </c>
      <c r="B987" s="1" t="s">
        <v>765</v>
      </c>
      <c r="C987" s="4">
        <v>50849</v>
      </c>
      <c r="D987" s="7">
        <v>42717.033460451399</v>
      </c>
      <c r="E987" s="9" t="s">
        <v>1676</v>
      </c>
      <c r="F987" s="20">
        <f>SUMIFS(COOSALUD!N:N,COOSALUD!G:G,B987)</f>
        <v>0</v>
      </c>
      <c r="G987" s="20">
        <f>SUMIFS(GLOSA!N:N,GLOSA!G:G,B987)</f>
        <v>0</v>
      </c>
      <c r="H987" s="20">
        <f>SUMIFS(PAGO!N:N,PAGO!G:G,B987)</f>
        <v>0</v>
      </c>
      <c r="J987" s="20">
        <f t="shared" si="246"/>
        <v>-50849</v>
      </c>
      <c r="M987" s="20">
        <f t="shared" si="247"/>
        <v>0</v>
      </c>
    </row>
    <row r="988" spans="1:13" x14ac:dyDescent="0.25">
      <c r="A988" s="9">
        <v>892115009</v>
      </c>
      <c r="B988" s="1" t="s">
        <v>766</v>
      </c>
      <c r="C988" s="4">
        <v>102405</v>
      </c>
      <c r="D988" s="7">
        <v>42741.653796064798</v>
      </c>
      <c r="E988" s="9" t="s">
        <v>1676</v>
      </c>
      <c r="F988" s="20">
        <f>SUMIFS(COOSALUD!N:N,COOSALUD!G:G,B988)</f>
        <v>0</v>
      </c>
      <c r="G988" s="20">
        <f>SUMIFS(GLOSA!N:N,GLOSA!G:G,B988)</f>
        <v>0</v>
      </c>
      <c r="H988" s="20">
        <f>SUMIFS(PAGO!N:N,PAGO!G:G,B988)</f>
        <v>0</v>
      </c>
      <c r="J988" s="20">
        <f t="shared" si="246"/>
        <v>-102405</v>
      </c>
      <c r="M988" s="20">
        <f t="shared" si="247"/>
        <v>0</v>
      </c>
    </row>
    <row r="989" spans="1:13" x14ac:dyDescent="0.25">
      <c r="A989" s="9">
        <v>892115009</v>
      </c>
      <c r="B989" s="1" t="s">
        <v>767</v>
      </c>
      <c r="C989" s="4">
        <v>178899</v>
      </c>
      <c r="D989" s="7">
        <v>42712.9217041667</v>
      </c>
      <c r="E989" s="9" t="s">
        <v>1676</v>
      </c>
      <c r="F989" s="20">
        <f>SUMIFS(COOSALUD!N:N,COOSALUD!G:G,B989)</f>
        <v>0</v>
      </c>
      <c r="G989" s="20">
        <f>SUMIFS(GLOSA!N:N,GLOSA!G:G,B989)</f>
        <v>0</v>
      </c>
      <c r="H989" s="20">
        <f>SUMIFS(PAGO!N:N,PAGO!G:G,B989)</f>
        <v>0</v>
      </c>
      <c r="J989" s="20">
        <f t="shared" si="246"/>
        <v>-178899</v>
      </c>
      <c r="M989" s="20">
        <f t="shared" si="247"/>
        <v>0</v>
      </c>
    </row>
    <row r="990" spans="1:13" x14ac:dyDescent="0.25">
      <c r="A990" s="9">
        <v>892115009</v>
      </c>
      <c r="B990" s="1" t="s">
        <v>768</v>
      </c>
      <c r="C990" s="4">
        <v>103157</v>
      </c>
      <c r="D990" s="7">
        <v>42719.3265004977</v>
      </c>
      <c r="E990" s="9" t="s">
        <v>1676</v>
      </c>
      <c r="F990" s="20">
        <f>SUMIFS(COOSALUD!N:N,COOSALUD!G:G,B990)</f>
        <v>0</v>
      </c>
      <c r="G990" s="20">
        <f>SUMIFS(GLOSA!N:N,GLOSA!G:G,B990)</f>
        <v>0</v>
      </c>
      <c r="H990" s="20">
        <f>SUMIFS(PAGO!N:N,PAGO!G:G,B990)</f>
        <v>0</v>
      </c>
      <c r="J990" s="20">
        <f t="shared" si="246"/>
        <v>-103157</v>
      </c>
      <c r="M990" s="20">
        <f t="shared" si="247"/>
        <v>0</v>
      </c>
    </row>
    <row r="991" spans="1:13" x14ac:dyDescent="0.25">
      <c r="A991" s="9">
        <v>892115009</v>
      </c>
      <c r="B991" s="1" t="s">
        <v>769</v>
      </c>
      <c r="C991" s="4">
        <v>229528</v>
      </c>
      <c r="D991" s="7">
        <v>42754.617575312499</v>
      </c>
      <c r="E991" s="9" t="s">
        <v>1676</v>
      </c>
      <c r="F991" s="20">
        <f>SUMIFS(COOSALUD!N:N,COOSALUD!G:G,B991)</f>
        <v>0</v>
      </c>
      <c r="G991" s="20">
        <f>SUMIFS(GLOSA!N:N,GLOSA!G:G,B991)</f>
        <v>0</v>
      </c>
      <c r="H991" s="20">
        <f>SUMIFS(PAGO!N:N,PAGO!G:G,B991)</f>
        <v>0</v>
      </c>
      <c r="J991" s="20">
        <f t="shared" si="246"/>
        <v>-229528</v>
      </c>
      <c r="M991" s="20">
        <f t="shared" si="247"/>
        <v>0</v>
      </c>
    </row>
    <row r="992" spans="1:13" x14ac:dyDescent="0.25">
      <c r="A992" s="9">
        <v>892115009</v>
      </c>
      <c r="B992" s="1" t="s">
        <v>770</v>
      </c>
      <c r="C992" s="4">
        <v>49949</v>
      </c>
      <c r="D992" s="7">
        <v>42763.716892210701</v>
      </c>
      <c r="E992" s="9" t="s">
        <v>1676</v>
      </c>
      <c r="F992" s="20">
        <f>SUMIFS(COOSALUD!N:N,COOSALUD!G:G,B992)</f>
        <v>0</v>
      </c>
      <c r="G992" s="20">
        <f>SUMIFS(GLOSA!N:N,GLOSA!G:G,B992)</f>
        <v>0</v>
      </c>
      <c r="H992" s="20">
        <f>SUMIFS(PAGO!N:N,PAGO!G:G,B992)</f>
        <v>0</v>
      </c>
      <c r="J992" s="20">
        <f t="shared" si="246"/>
        <v>-49949</v>
      </c>
      <c r="M992" s="20">
        <f t="shared" si="247"/>
        <v>0</v>
      </c>
    </row>
    <row r="993" spans="1:13" x14ac:dyDescent="0.25">
      <c r="A993" s="9">
        <v>892115009</v>
      </c>
      <c r="B993" s="1" t="s">
        <v>771</v>
      </c>
      <c r="C993" s="4">
        <v>167289</v>
      </c>
      <c r="D993" s="7">
        <v>42764.099044247698</v>
      </c>
      <c r="E993" s="9" t="s">
        <v>1676</v>
      </c>
      <c r="F993" s="20">
        <f>SUMIFS(COOSALUD!N:N,COOSALUD!G:G,B993)</f>
        <v>0</v>
      </c>
      <c r="G993" s="20">
        <f>SUMIFS(GLOSA!N:N,GLOSA!G:G,B993)</f>
        <v>0</v>
      </c>
      <c r="H993" s="20">
        <f>SUMIFS(PAGO!N:N,PAGO!G:G,B993)</f>
        <v>0</v>
      </c>
      <c r="J993" s="20">
        <f t="shared" si="246"/>
        <v>-167289</v>
      </c>
      <c r="M993" s="20">
        <f t="shared" si="247"/>
        <v>0</v>
      </c>
    </row>
    <row r="994" spans="1:13" x14ac:dyDescent="0.25">
      <c r="A994" s="9">
        <v>892115009</v>
      </c>
      <c r="B994" s="1" t="s">
        <v>772</v>
      </c>
      <c r="C994" s="4">
        <v>115699</v>
      </c>
      <c r="D994" s="7">
        <v>42739.214058530102</v>
      </c>
      <c r="E994" s="9" t="s">
        <v>1676</v>
      </c>
      <c r="F994" s="20">
        <f>SUMIFS(COOSALUD!N:N,COOSALUD!G:G,B994)</f>
        <v>0</v>
      </c>
      <c r="G994" s="20">
        <f>SUMIFS(GLOSA!N:N,GLOSA!G:G,B994)</f>
        <v>0</v>
      </c>
      <c r="H994" s="20">
        <f>SUMIFS(PAGO!N:N,PAGO!G:G,B994)</f>
        <v>0</v>
      </c>
      <c r="J994" s="20">
        <f>SUMIFS('NIT 800'!N:N,'NIT 800'!G:G,B994)</f>
        <v>0</v>
      </c>
      <c r="K994" s="20">
        <f t="shared" ref="K994:K1003" si="248">C994*-1</f>
        <v>-115699</v>
      </c>
      <c r="M994" s="20">
        <f t="shared" ref="M994:M1003" si="249">C994+F994+G994+H994+K994</f>
        <v>0</v>
      </c>
    </row>
    <row r="995" spans="1:13" x14ac:dyDescent="0.25">
      <c r="A995" s="9">
        <v>892115009</v>
      </c>
      <c r="B995" s="1" t="s">
        <v>773</v>
      </c>
      <c r="C995" s="4">
        <v>46679</v>
      </c>
      <c r="D995" s="7">
        <v>42756.237004166702</v>
      </c>
      <c r="E995" s="9" t="s">
        <v>1676</v>
      </c>
      <c r="F995" s="20">
        <f>SUMIFS(COOSALUD!N:N,COOSALUD!G:G,B995)</f>
        <v>0</v>
      </c>
      <c r="G995" s="20">
        <f>SUMIFS(GLOSA!N:N,GLOSA!G:G,B995)</f>
        <v>0</v>
      </c>
      <c r="H995" s="20">
        <f>SUMIFS(PAGO!N:N,PAGO!G:G,B995)</f>
        <v>0</v>
      </c>
      <c r="J995" s="20">
        <f>SUMIFS('NIT 800'!N:N,'NIT 800'!G:G,B995)</f>
        <v>0</v>
      </c>
      <c r="K995" s="20">
        <f t="shared" si="248"/>
        <v>-46679</v>
      </c>
      <c r="M995" s="20">
        <f t="shared" si="249"/>
        <v>0</v>
      </c>
    </row>
    <row r="996" spans="1:13" x14ac:dyDescent="0.25">
      <c r="A996" s="9">
        <v>892115009</v>
      </c>
      <c r="B996" s="1" t="s">
        <v>774</v>
      </c>
      <c r="C996" s="4">
        <v>61099</v>
      </c>
      <c r="D996" s="7">
        <v>42760.466045833302</v>
      </c>
      <c r="E996" s="9" t="s">
        <v>1676</v>
      </c>
      <c r="F996" s="20">
        <f>SUMIFS(COOSALUD!N:N,COOSALUD!G:G,B996)</f>
        <v>0</v>
      </c>
      <c r="G996" s="20">
        <f>SUMIFS(GLOSA!N:N,GLOSA!G:G,B996)</f>
        <v>0</v>
      </c>
      <c r="H996" s="20">
        <f>SUMIFS(PAGO!N:N,PAGO!G:G,B996)</f>
        <v>0</v>
      </c>
      <c r="J996" s="20">
        <f>SUMIFS('NIT 800'!N:N,'NIT 800'!G:G,B996)</f>
        <v>0</v>
      </c>
      <c r="K996" s="20">
        <f t="shared" si="248"/>
        <v>-61099</v>
      </c>
      <c r="M996" s="20">
        <f t="shared" si="249"/>
        <v>0</v>
      </c>
    </row>
    <row r="997" spans="1:13" x14ac:dyDescent="0.25">
      <c r="A997" s="9">
        <v>892115009</v>
      </c>
      <c r="B997" s="1" t="s">
        <v>775</v>
      </c>
      <c r="C997" s="4">
        <v>153198</v>
      </c>
      <c r="D997" s="7">
        <v>42760.955653506899</v>
      </c>
      <c r="E997" s="9" t="s">
        <v>1676</v>
      </c>
      <c r="F997" s="20">
        <f>SUMIFS(COOSALUD!N:N,COOSALUD!G:G,B997)</f>
        <v>0</v>
      </c>
      <c r="G997" s="20">
        <f>SUMIFS(GLOSA!N:N,GLOSA!G:G,B997)</f>
        <v>0</v>
      </c>
      <c r="H997" s="20">
        <f>SUMIFS(PAGO!N:N,PAGO!G:G,B997)</f>
        <v>0</v>
      </c>
      <c r="J997" s="20">
        <f>SUMIFS('NIT 800'!N:N,'NIT 800'!G:G,B997)</f>
        <v>0</v>
      </c>
      <c r="K997" s="20">
        <f t="shared" si="248"/>
        <v>-153198</v>
      </c>
      <c r="M997" s="20">
        <f t="shared" si="249"/>
        <v>0</v>
      </c>
    </row>
    <row r="998" spans="1:13" x14ac:dyDescent="0.25">
      <c r="A998" s="9">
        <v>892115009</v>
      </c>
      <c r="B998" s="1" t="s">
        <v>776</v>
      </c>
      <c r="C998" s="4">
        <v>185260</v>
      </c>
      <c r="D998" s="7">
        <v>42751.677489467598</v>
      </c>
      <c r="E998" s="9" t="s">
        <v>1676</v>
      </c>
      <c r="F998" s="20">
        <f>SUMIFS(COOSALUD!N:N,COOSALUD!G:G,B998)</f>
        <v>0</v>
      </c>
      <c r="G998" s="20">
        <f>SUMIFS(GLOSA!N:N,GLOSA!G:G,B998)</f>
        <v>0</v>
      </c>
      <c r="H998" s="20">
        <f>SUMIFS(PAGO!N:N,PAGO!G:G,B998)</f>
        <v>0</v>
      </c>
      <c r="J998" s="20">
        <f>SUMIFS('NIT 800'!N:N,'NIT 800'!G:G,B998)</f>
        <v>0</v>
      </c>
      <c r="K998" s="20">
        <f t="shared" si="248"/>
        <v>-185260</v>
      </c>
      <c r="M998" s="20">
        <f t="shared" si="249"/>
        <v>0</v>
      </c>
    </row>
    <row r="999" spans="1:13" x14ac:dyDescent="0.25">
      <c r="A999" s="9">
        <v>892115009</v>
      </c>
      <c r="B999" s="1" t="s">
        <v>777</v>
      </c>
      <c r="C999" s="4">
        <v>176999</v>
      </c>
      <c r="D999" s="7">
        <v>42751.709997800899</v>
      </c>
      <c r="E999" s="9" t="s">
        <v>1676</v>
      </c>
      <c r="F999" s="20">
        <f>SUMIFS(COOSALUD!N:N,COOSALUD!G:G,B999)</f>
        <v>0</v>
      </c>
      <c r="G999" s="20">
        <f>SUMIFS(GLOSA!N:N,GLOSA!G:G,B999)</f>
        <v>0</v>
      </c>
      <c r="H999" s="20">
        <f>SUMIFS(PAGO!N:N,PAGO!G:G,B999)</f>
        <v>0</v>
      </c>
      <c r="J999" s="20">
        <f>SUMIFS('NIT 800'!N:N,'NIT 800'!G:G,B999)</f>
        <v>0</v>
      </c>
      <c r="K999" s="20">
        <f t="shared" si="248"/>
        <v>-176999</v>
      </c>
      <c r="M999" s="20">
        <f t="shared" si="249"/>
        <v>0</v>
      </c>
    </row>
    <row r="1000" spans="1:13" x14ac:dyDescent="0.25">
      <c r="A1000" s="9">
        <v>892115009</v>
      </c>
      <c r="B1000" s="1" t="s">
        <v>778</v>
      </c>
      <c r="C1000" s="4">
        <v>506785</v>
      </c>
      <c r="D1000" s="7">
        <v>42753.382575115698</v>
      </c>
      <c r="E1000" s="9" t="s">
        <v>1676</v>
      </c>
      <c r="F1000" s="20">
        <f>SUMIFS(COOSALUD!N:N,COOSALUD!G:G,B1000)</f>
        <v>0</v>
      </c>
      <c r="G1000" s="20">
        <f>SUMIFS(GLOSA!N:N,GLOSA!G:G,B1000)</f>
        <v>0</v>
      </c>
      <c r="H1000" s="20">
        <f>SUMIFS(PAGO!N:N,PAGO!G:G,B1000)</f>
        <v>0</v>
      </c>
      <c r="J1000" s="20">
        <f>SUMIFS('NIT 800'!N:N,'NIT 800'!G:G,B1000)</f>
        <v>0</v>
      </c>
      <c r="K1000" s="20">
        <f t="shared" si="248"/>
        <v>-506785</v>
      </c>
      <c r="M1000" s="20">
        <f t="shared" si="249"/>
        <v>0</v>
      </c>
    </row>
    <row r="1001" spans="1:13" x14ac:dyDescent="0.25">
      <c r="A1001" s="9">
        <v>892115009</v>
      </c>
      <c r="B1001" s="1" t="s">
        <v>779</v>
      </c>
      <c r="C1001" s="4">
        <v>204548</v>
      </c>
      <c r="D1001" s="7">
        <v>42754.583505671297</v>
      </c>
      <c r="E1001" s="9" t="s">
        <v>1676</v>
      </c>
      <c r="F1001" s="20">
        <f>SUMIFS(COOSALUD!N:N,COOSALUD!G:G,B1001)</f>
        <v>0</v>
      </c>
      <c r="G1001" s="20">
        <f>SUMIFS(GLOSA!N:N,GLOSA!G:G,B1001)</f>
        <v>0</v>
      </c>
      <c r="H1001" s="20">
        <f>SUMIFS(PAGO!N:N,PAGO!G:G,B1001)</f>
        <v>0</v>
      </c>
      <c r="J1001" s="20">
        <f>SUMIFS('NIT 800'!N:N,'NIT 800'!G:G,B1001)</f>
        <v>0</v>
      </c>
      <c r="K1001" s="20">
        <f t="shared" si="248"/>
        <v>-204548</v>
      </c>
      <c r="M1001" s="20">
        <f t="shared" si="249"/>
        <v>0</v>
      </c>
    </row>
    <row r="1002" spans="1:13" x14ac:dyDescent="0.25">
      <c r="A1002" s="9">
        <v>892115009</v>
      </c>
      <c r="B1002" s="1" t="s">
        <v>780</v>
      </c>
      <c r="C1002" s="4">
        <v>154528</v>
      </c>
      <c r="D1002" s="7">
        <v>42760.467331909698</v>
      </c>
      <c r="E1002" s="9" t="s">
        <v>1676</v>
      </c>
      <c r="F1002" s="20">
        <f>SUMIFS(COOSALUD!N:N,COOSALUD!G:G,B1002)</f>
        <v>0</v>
      </c>
      <c r="G1002" s="20">
        <f>SUMIFS(GLOSA!N:N,GLOSA!G:G,B1002)</f>
        <v>0</v>
      </c>
      <c r="H1002" s="20">
        <f>SUMIFS(PAGO!N:N,PAGO!G:G,B1002)</f>
        <v>0</v>
      </c>
      <c r="J1002" s="20">
        <f>SUMIFS('NIT 800'!N:N,'NIT 800'!G:G,B1002)</f>
        <v>0</v>
      </c>
      <c r="K1002" s="20">
        <f t="shared" si="248"/>
        <v>-154528</v>
      </c>
      <c r="M1002" s="20">
        <f t="shared" si="249"/>
        <v>0</v>
      </c>
    </row>
    <row r="1003" spans="1:13" x14ac:dyDescent="0.25">
      <c r="A1003" s="9">
        <v>892115009</v>
      </c>
      <c r="B1003" s="1" t="s">
        <v>781</v>
      </c>
      <c r="C1003" s="4">
        <v>152232</v>
      </c>
      <c r="D1003" s="7">
        <v>42763.315357141197</v>
      </c>
      <c r="E1003" s="9" t="s">
        <v>1676</v>
      </c>
      <c r="F1003" s="20">
        <f>SUMIFS(COOSALUD!N:N,COOSALUD!G:G,B1003)</f>
        <v>0</v>
      </c>
      <c r="G1003" s="20">
        <f>SUMIFS(GLOSA!N:N,GLOSA!G:G,B1003)</f>
        <v>0</v>
      </c>
      <c r="H1003" s="20">
        <f>SUMIFS(PAGO!N:N,PAGO!G:G,B1003)</f>
        <v>0</v>
      </c>
      <c r="J1003" s="20">
        <f>SUMIFS('NIT 800'!N:N,'NIT 800'!G:G,B1003)</f>
        <v>0</v>
      </c>
      <c r="K1003" s="20">
        <f t="shared" si="248"/>
        <v>-152232</v>
      </c>
      <c r="M1003" s="20">
        <f t="shared" si="249"/>
        <v>0</v>
      </c>
    </row>
    <row r="1004" spans="1:13" x14ac:dyDescent="0.25">
      <c r="A1004" s="9">
        <v>892115009</v>
      </c>
      <c r="B1004" s="1" t="s">
        <v>782</v>
      </c>
      <c r="C1004" s="4">
        <v>294558</v>
      </c>
      <c r="D1004" s="7">
        <v>42630.232947222197</v>
      </c>
      <c r="E1004" s="9" t="s">
        <v>1676</v>
      </c>
      <c r="F1004" s="20">
        <f>SUMIFS(COOSALUD!N:N,COOSALUD!G:G,B1004)</f>
        <v>0</v>
      </c>
      <c r="G1004" s="20">
        <f>SUMIFS(GLOSA!N:N,GLOSA!G:G,B1004)</f>
        <v>0</v>
      </c>
      <c r="H1004" s="20">
        <f>SUMIFS(PAGO!N:N,PAGO!G:G,B1004)</f>
        <v>0</v>
      </c>
      <c r="J1004" s="20">
        <f t="shared" ref="J1004:J1011" si="250">C1004*-1</f>
        <v>-294558</v>
      </c>
      <c r="M1004" s="20">
        <f t="shared" ref="M1004:M1011" si="251">C1004+F1004+G1004+H1004+J1004</f>
        <v>0</v>
      </c>
    </row>
    <row r="1005" spans="1:13" x14ac:dyDescent="0.25">
      <c r="A1005" s="9">
        <v>892115009</v>
      </c>
      <c r="B1005" s="1" t="s">
        <v>783</v>
      </c>
      <c r="C1005" s="4">
        <v>278756</v>
      </c>
      <c r="D1005" s="7">
        <v>42637.784634374999</v>
      </c>
      <c r="E1005" s="9" t="s">
        <v>1676</v>
      </c>
      <c r="F1005" s="20">
        <f>SUMIFS(COOSALUD!N:N,COOSALUD!G:G,B1005)</f>
        <v>0</v>
      </c>
      <c r="G1005" s="20">
        <f>SUMIFS(GLOSA!N:N,GLOSA!G:G,B1005)</f>
        <v>0</v>
      </c>
      <c r="H1005" s="20">
        <f>SUMIFS(PAGO!N:N,PAGO!G:G,B1005)</f>
        <v>0</v>
      </c>
      <c r="J1005" s="20">
        <f t="shared" si="250"/>
        <v>-278756</v>
      </c>
      <c r="M1005" s="20">
        <f t="shared" si="251"/>
        <v>0</v>
      </c>
    </row>
    <row r="1006" spans="1:13" x14ac:dyDescent="0.25">
      <c r="A1006" s="9">
        <v>892115009</v>
      </c>
      <c r="B1006" s="1" t="s">
        <v>784</v>
      </c>
      <c r="C1006" s="4">
        <v>377246</v>
      </c>
      <c r="D1006" s="7">
        <v>42626.369076192103</v>
      </c>
      <c r="E1006" s="9" t="s">
        <v>1676</v>
      </c>
      <c r="F1006" s="20">
        <f>SUMIFS(COOSALUD!N:N,COOSALUD!G:G,B1006)</f>
        <v>0</v>
      </c>
      <c r="G1006" s="20">
        <f>SUMIFS(GLOSA!N:N,GLOSA!G:G,B1006)</f>
        <v>0</v>
      </c>
      <c r="H1006" s="20">
        <f>SUMIFS(PAGO!N:N,PAGO!G:G,B1006)</f>
        <v>0</v>
      </c>
      <c r="J1006" s="20">
        <f t="shared" si="250"/>
        <v>-377246</v>
      </c>
      <c r="M1006" s="20">
        <f t="shared" si="251"/>
        <v>0</v>
      </c>
    </row>
    <row r="1007" spans="1:13" x14ac:dyDescent="0.25">
      <c r="A1007" s="9">
        <v>892115009</v>
      </c>
      <c r="B1007" s="1" t="s">
        <v>785</v>
      </c>
      <c r="C1007" s="4">
        <v>238036</v>
      </c>
      <c r="D1007" s="7">
        <v>42629.452771030097</v>
      </c>
      <c r="E1007" s="9" t="s">
        <v>1676</v>
      </c>
      <c r="F1007" s="20">
        <f>SUMIFS(COOSALUD!N:N,COOSALUD!G:G,B1007)</f>
        <v>0</v>
      </c>
      <c r="G1007" s="20">
        <f>SUMIFS(GLOSA!N:N,GLOSA!G:G,B1007)</f>
        <v>0</v>
      </c>
      <c r="H1007" s="20">
        <f>SUMIFS(PAGO!N:N,PAGO!G:G,B1007)</f>
        <v>0</v>
      </c>
      <c r="J1007" s="20">
        <f t="shared" si="250"/>
        <v>-238036</v>
      </c>
      <c r="M1007" s="20">
        <f t="shared" si="251"/>
        <v>0</v>
      </c>
    </row>
    <row r="1008" spans="1:13" x14ac:dyDescent="0.25">
      <c r="A1008" s="9">
        <v>892115009</v>
      </c>
      <c r="B1008" s="1" t="s">
        <v>786</v>
      </c>
      <c r="C1008" s="4">
        <v>111085</v>
      </c>
      <c r="D1008" s="7">
        <v>42630.630943865697</v>
      </c>
      <c r="E1008" s="9" t="s">
        <v>1676</v>
      </c>
      <c r="F1008" s="20">
        <f>SUMIFS(COOSALUD!N:N,COOSALUD!G:G,B1008)</f>
        <v>0</v>
      </c>
      <c r="G1008" s="20">
        <f>SUMIFS(GLOSA!N:N,GLOSA!G:G,B1008)</f>
        <v>0</v>
      </c>
      <c r="H1008" s="20">
        <f>SUMIFS(PAGO!N:N,PAGO!G:G,B1008)</f>
        <v>0</v>
      </c>
      <c r="J1008" s="20">
        <f t="shared" si="250"/>
        <v>-111085</v>
      </c>
      <c r="M1008" s="20">
        <f t="shared" si="251"/>
        <v>0</v>
      </c>
    </row>
    <row r="1009" spans="1:13" x14ac:dyDescent="0.25">
      <c r="A1009" s="9">
        <v>892115009</v>
      </c>
      <c r="B1009" s="1" t="s">
        <v>787</v>
      </c>
      <c r="C1009" s="4">
        <v>220075</v>
      </c>
      <c r="D1009" s="7">
        <v>42633.935034224502</v>
      </c>
      <c r="E1009" s="9" t="s">
        <v>1676</v>
      </c>
      <c r="F1009" s="20">
        <f>SUMIFS(COOSALUD!N:N,COOSALUD!G:G,B1009)</f>
        <v>0</v>
      </c>
      <c r="G1009" s="20">
        <f>SUMIFS(GLOSA!N:N,GLOSA!G:G,B1009)</f>
        <v>0</v>
      </c>
      <c r="H1009" s="20">
        <f>SUMIFS(PAGO!N:N,PAGO!G:G,B1009)</f>
        <v>0</v>
      </c>
      <c r="J1009" s="20">
        <f t="shared" si="250"/>
        <v>-220075</v>
      </c>
      <c r="M1009" s="20">
        <f t="shared" si="251"/>
        <v>0</v>
      </c>
    </row>
    <row r="1010" spans="1:13" x14ac:dyDescent="0.25">
      <c r="A1010" s="9">
        <v>892115009</v>
      </c>
      <c r="B1010" s="1" t="s">
        <v>788</v>
      </c>
      <c r="C1010" s="4">
        <v>154248</v>
      </c>
      <c r="D1010" s="7">
        <v>42768.3190245718</v>
      </c>
      <c r="E1010" s="9" t="s">
        <v>1676</v>
      </c>
      <c r="F1010" s="20">
        <f>SUMIFS(COOSALUD!N:N,COOSALUD!G:G,B1010)</f>
        <v>0</v>
      </c>
      <c r="G1010" s="20">
        <f>SUMIFS(GLOSA!N:N,GLOSA!G:G,B1010)</f>
        <v>0</v>
      </c>
      <c r="H1010" s="20">
        <f>SUMIFS(PAGO!N:N,PAGO!G:G,B1010)</f>
        <v>0</v>
      </c>
      <c r="J1010" s="20">
        <f t="shared" si="250"/>
        <v>-154248</v>
      </c>
      <c r="M1010" s="20">
        <f t="shared" si="251"/>
        <v>0</v>
      </c>
    </row>
    <row r="1011" spans="1:13" x14ac:dyDescent="0.25">
      <c r="A1011" s="9">
        <v>892115009</v>
      </c>
      <c r="B1011" s="1" t="s">
        <v>789</v>
      </c>
      <c r="C1011" s="4">
        <v>54250</v>
      </c>
      <c r="D1011" s="7">
        <v>42776.654374999998</v>
      </c>
      <c r="E1011" s="9" t="s">
        <v>1676</v>
      </c>
      <c r="F1011" s="20">
        <f>SUMIFS(COOSALUD!N:N,COOSALUD!G:G,B1011)</f>
        <v>0</v>
      </c>
      <c r="G1011" s="20">
        <f>SUMIFS(GLOSA!N:N,GLOSA!G:G,B1011)</f>
        <v>0</v>
      </c>
      <c r="H1011" s="20">
        <f>SUMIFS(PAGO!N:N,PAGO!G:G,B1011)</f>
        <v>0</v>
      </c>
      <c r="J1011" s="20">
        <f t="shared" si="250"/>
        <v>-54250</v>
      </c>
      <c r="M1011" s="20">
        <f t="shared" si="251"/>
        <v>0</v>
      </c>
    </row>
    <row r="1012" spans="1:13" x14ac:dyDescent="0.25">
      <c r="A1012" s="9">
        <v>892115009</v>
      </c>
      <c r="B1012" s="1" t="s">
        <v>790</v>
      </c>
      <c r="C1012" s="4">
        <v>283802</v>
      </c>
      <c r="D1012" s="7">
        <v>42688.950081979201</v>
      </c>
      <c r="E1012" s="9" t="s">
        <v>1676</v>
      </c>
      <c r="F1012" s="20">
        <f>SUMIFS(COOSALUD!N:N,COOSALUD!G:G,B1012)</f>
        <v>0</v>
      </c>
      <c r="G1012" s="20">
        <f>SUMIFS(GLOSA!N:N,GLOSA!G:G,B1012)</f>
        <v>0</v>
      </c>
      <c r="H1012" s="20">
        <f>SUMIFS(PAGO!N:N,PAGO!G:G,B1012)</f>
        <v>0</v>
      </c>
      <c r="J1012" s="20">
        <f>SUMIFS('NIT 800'!N:N,'NIT 800'!G:G,B1012)</f>
        <v>0</v>
      </c>
      <c r="K1012" s="20">
        <f t="shared" ref="K1012:K1041" si="252">C1012*-1</f>
        <v>-283802</v>
      </c>
      <c r="M1012" s="20">
        <f t="shared" ref="M1012:M1041" si="253">C1012+F1012+G1012+H1012+K1012</f>
        <v>0</v>
      </c>
    </row>
    <row r="1013" spans="1:13" x14ac:dyDescent="0.25">
      <c r="A1013" s="9">
        <v>892115009</v>
      </c>
      <c r="B1013" s="1" t="s">
        <v>791</v>
      </c>
      <c r="C1013" s="4">
        <v>245660</v>
      </c>
      <c r="D1013" s="7">
        <v>42691.664052002299</v>
      </c>
      <c r="E1013" s="9" t="s">
        <v>1676</v>
      </c>
      <c r="F1013" s="20">
        <f>SUMIFS(COOSALUD!N:N,COOSALUD!G:G,B1013)</f>
        <v>0</v>
      </c>
      <c r="G1013" s="20">
        <f>SUMIFS(GLOSA!N:N,GLOSA!G:G,B1013)</f>
        <v>0</v>
      </c>
      <c r="H1013" s="20">
        <f>SUMIFS(PAGO!N:N,PAGO!G:G,B1013)</f>
        <v>0</v>
      </c>
      <c r="J1013" s="20">
        <f>SUMIFS('NIT 800'!N:N,'NIT 800'!G:G,B1013)</f>
        <v>0</v>
      </c>
      <c r="K1013" s="20">
        <f t="shared" si="252"/>
        <v>-245660</v>
      </c>
      <c r="M1013" s="20">
        <f t="shared" si="253"/>
        <v>0</v>
      </c>
    </row>
    <row r="1014" spans="1:13" x14ac:dyDescent="0.25">
      <c r="A1014" s="9">
        <v>892115009</v>
      </c>
      <c r="B1014" s="1" t="s">
        <v>792</v>
      </c>
      <c r="C1014" s="4">
        <v>1395056</v>
      </c>
      <c r="D1014" s="7">
        <v>42704.539961226903</v>
      </c>
      <c r="E1014" s="9" t="s">
        <v>1676</v>
      </c>
      <c r="F1014" s="20">
        <f>SUMIFS(COOSALUD!N:N,COOSALUD!G:G,B1014)</f>
        <v>0</v>
      </c>
      <c r="G1014" s="20">
        <f>SUMIFS(GLOSA!N:N,GLOSA!G:G,B1014)</f>
        <v>0</v>
      </c>
      <c r="H1014" s="20">
        <f>SUMIFS(PAGO!N:N,PAGO!G:G,B1014)</f>
        <v>0</v>
      </c>
      <c r="J1014" s="20">
        <f>SUMIFS('NIT 800'!N:N,'NIT 800'!G:G,B1014)</f>
        <v>0</v>
      </c>
      <c r="K1014" s="20">
        <f t="shared" si="252"/>
        <v>-1395056</v>
      </c>
      <c r="M1014" s="20">
        <f t="shared" si="253"/>
        <v>0</v>
      </c>
    </row>
    <row r="1015" spans="1:13" x14ac:dyDescent="0.25">
      <c r="A1015" s="9">
        <v>892115009</v>
      </c>
      <c r="B1015" s="1" t="s">
        <v>793</v>
      </c>
      <c r="C1015" s="4">
        <v>1532112</v>
      </c>
      <c r="D1015" s="7">
        <v>42732.440810960601</v>
      </c>
      <c r="E1015" s="9" t="s">
        <v>1676</v>
      </c>
      <c r="F1015" s="20">
        <f>SUMIFS(COOSALUD!N:N,COOSALUD!G:G,B1015)</f>
        <v>0</v>
      </c>
      <c r="G1015" s="20">
        <f>SUMIFS(GLOSA!N:N,GLOSA!G:G,B1015)</f>
        <v>0</v>
      </c>
      <c r="H1015" s="20">
        <f>SUMIFS(PAGO!N:N,PAGO!G:G,B1015)</f>
        <v>0</v>
      </c>
      <c r="J1015" s="20">
        <f>SUMIFS('NIT 800'!N:N,'NIT 800'!G:G,B1015)</f>
        <v>0</v>
      </c>
      <c r="K1015" s="20">
        <f t="shared" si="252"/>
        <v>-1532112</v>
      </c>
      <c r="M1015" s="20">
        <f t="shared" si="253"/>
        <v>0</v>
      </c>
    </row>
    <row r="1016" spans="1:13" x14ac:dyDescent="0.25">
      <c r="A1016" s="9">
        <v>892115009</v>
      </c>
      <c r="B1016" s="1" t="s">
        <v>794</v>
      </c>
      <c r="C1016" s="4">
        <v>482978</v>
      </c>
      <c r="D1016" s="7">
        <v>42747.762701307904</v>
      </c>
      <c r="E1016" s="9" t="s">
        <v>1676</v>
      </c>
      <c r="F1016" s="20">
        <f>SUMIFS(COOSALUD!N:N,COOSALUD!G:G,B1016)</f>
        <v>0</v>
      </c>
      <c r="G1016" s="20">
        <f>SUMIFS(GLOSA!N:N,GLOSA!G:G,B1016)</f>
        <v>0</v>
      </c>
      <c r="H1016" s="20">
        <f>SUMIFS(PAGO!N:N,PAGO!G:G,B1016)</f>
        <v>0</v>
      </c>
      <c r="J1016" s="20">
        <f>SUMIFS('NIT 800'!N:N,'NIT 800'!G:G,B1016)</f>
        <v>0</v>
      </c>
      <c r="K1016" s="20">
        <f t="shared" si="252"/>
        <v>-482978</v>
      </c>
      <c r="M1016" s="20">
        <f t="shared" si="253"/>
        <v>0</v>
      </c>
    </row>
    <row r="1017" spans="1:13" x14ac:dyDescent="0.25">
      <c r="A1017" s="9">
        <v>892115009</v>
      </c>
      <c r="B1017" s="1" t="s">
        <v>795</v>
      </c>
      <c r="C1017" s="4">
        <v>141329</v>
      </c>
      <c r="D1017" s="7">
        <v>42751.8142778935</v>
      </c>
      <c r="E1017" s="9" t="s">
        <v>1676</v>
      </c>
      <c r="F1017" s="20">
        <f>SUMIFS(COOSALUD!N:N,COOSALUD!G:G,B1017)</f>
        <v>0</v>
      </c>
      <c r="G1017" s="20">
        <f>SUMIFS(GLOSA!N:N,GLOSA!G:G,B1017)</f>
        <v>0</v>
      </c>
      <c r="H1017" s="20">
        <f>SUMIFS(PAGO!N:N,PAGO!G:G,B1017)</f>
        <v>0</v>
      </c>
      <c r="J1017" s="20">
        <f>SUMIFS('NIT 800'!N:N,'NIT 800'!G:G,B1017)</f>
        <v>0</v>
      </c>
      <c r="K1017" s="20">
        <f t="shared" si="252"/>
        <v>-141329</v>
      </c>
      <c r="M1017" s="20">
        <f t="shared" si="253"/>
        <v>0</v>
      </c>
    </row>
    <row r="1018" spans="1:13" x14ac:dyDescent="0.25">
      <c r="A1018" s="9">
        <v>892115009</v>
      </c>
      <c r="B1018" s="1" t="s">
        <v>796</v>
      </c>
      <c r="C1018" s="4">
        <v>3806426</v>
      </c>
      <c r="D1018" s="7">
        <v>42752.420140856499</v>
      </c>
      <c r="E1018" s="9" t="s">
        <v>1676</v>
      </c>
      <c r="F1018" s="20">
        <f>SUMIFS(COOSALUD!N:N,COOSALUD!G:G,B1018)</f>
        <v>0</v>
      </c>
      <c r="G1018" s="20">
        <f>SUMIFS(GLOSA!N:N,GLOSA!G:G,B1018)</f>
        <v>0</v>
      </c>
      <c r="H1018" s="20">
        <f>SUMIFS(PAGO!N:N,PAGO!G:G,B1018)</f>
        <v>0</v>
      </c>
      <c r="J1018" s="20">
        <f>SUMIFS('NIT 800'!N:N,'NIT 800'!G:G,B1018)</f>
        <v>0</v>
      </c>
      <c r="K1018" s="20">
        <f t="shared" si="252"/>
        <v>-3806426</v>
      </c>
      <c r="M1018" s="20">
        <f t="shared" si="253"/>
        <v>0</v>
      </c>
    </row>
    <row r="1019" spans="1:13" x14ac:dyDescent="0.25">
      <c r="A1019" s="9">
        <v>892115009</v>
      </c>
      <c r="B1019" s="1" t="s">
        <v>797</v>
      </c>
      <c r="C1019" s="4">
        <v>252387</v>
      </c>
      <c r="D1019" s="7">
        <v>42761.379080289298</v>
      </c>
      <c r="E1019" s="9" t="s">
        <v>1676</v>
      </c>
      <c r="F1019" s="20">
        <f>SUMIFS(COOSALUD!N:N,COOSALUD!G:G,B1019)</f>
        <v>0</v>
      </c>
      <c r="G1019" s="20">
        <f>SUMIFS(GLOSA!N:N,GLOSA!G:G,B1019)</f>
        <v>0</v>
      </c>
      <c r="H1019" s="20">
        <f>SUMIFS(PAGO!N:N,PAGO!G:G,B1019)</f>
        <v>0</v>
      </c>
      <c r="J1019" s="20">
        <f>SUMIFS('NIT 800'!N:N,'NIT 800'!G:G,B1019)</f>
        <v>0</v>
      </c>
      <c r="K1019" s="20">
        <f t="shared" si="252"/>
        <v>-252387</v>
      </c>
      <c r="M1019" s="20">
        <f t="shared" si="253"/>
        <v>0</v>
      </c>
    </row>
    <row r="1020" spans="1:13" x14ac:dyDescent="0.25">
      <c r="A1020" s="9">
        <v>892115009</v>
      </c>
      <c r="B1020" s="1" t="s">
        <v>798</v>
      </c>
      <c r="C1020" s="4">
        <v>125203</v>
      </c>
      <c r="D1020" s="7">
        <v>42761.839982835598</v>
      </c>
      <c r="E1020" s="9" t="s">
        <v>1676</v>
      </c>
      <c r="F1020" s="20">
        <f>SUMIFS(COOSALUD!N:N,COOSALUD!G:G,B1020)</f>
        <v>0</v>
      </c>
      <c r="G1020" s="20">
        <f>SUMIFS(GLOSA!N:N,GLOSA!G:G,B1020)</f>
        <v>0</v>
      </c>
      <c r="H1020" s="20">
        <f>SUMIFS(PAGO!N:N,PAGO!G:G,B1020)</f>
        <v>0</v>
      </c>
      <c r="J1020" s="20">
        <f>SUMIFS('NIT 800'!N:N,'NIT 800'!G:G,B1020)</f>
        <v>0</v>
      </c>
      <c r="K1020" s="20">
        <f t="shared" si="252"/>
        <v>-125203</v>
      </c>
      <c r="M1020" s="20">
        <f t="shared" si="253"/>
        <v>0</v>
      </c>
    </row>
    <row r="1021" spans="1:13" x14ac:dyDescent="0.25">
      <c r="A1021" s="9">
        <v>892115009</v>
      </c>
      <c r="B1021" s="1" t="s">
        <v>799</v>
      </c>
      <c r="C1021" s="4">
        <v>157146</v>
      </c>
      <c r="D1021" s="7">
        <v>42766.099617164298</v>
      </c>
      <c r="E1021" s="9" t="s">
        <v>1676</v>
      </c>
      <c r="F1021" s="20">
        <f>SUMIFS(COOSALUD!N:N,COOSALUD!G:G,B1021)</f>
        <v>0</v>
      </c>
      <c r="G1021" s="20">
        <f>SUMIFS(GLOSA!N:N,GLOSA!G:G,B1021)</f>
        <v>0</v>
      </c>
      <c r="H1021" s="20">
        <f>SUMIFS(PAGO!N:N,PAGO!G:G,B1021)</f>
        <v>0</v>
      </c>
      <c r="J1021" s="20">
        <f>SUMIFS('NIT 800'!N:N,'NIT 800'!G:G,B1021)</f>
        <v>0</v>
      </c>
      <c r="K1021" s="20">
        <f t="shared" si="252"/>
        <v>-157146</v>
      </c>
      <c r="M1021" s="20">
        <f t="shared" si="253"/>
        <v>0</v>
      </c>
    </row>
    <row r="1022" spans="1:13" x14ac:dyDescent="0.25">
      <c r="A1022" s="9">
        <v>892115009</v>
      </c>
      <c r="B1022" s="1" t="s">
        <v>800</v>
      </c>
      <c r="C1022" s="4">
        <v>359391</v>
      </c>
      <c r="D1022" s="7">
        <v>42767.361955173597</v>
      </c>
      <c r="E1022" s="9" t="s">
        <v>1676</v>
      </c>
      <c r="F1022" s="20">
        <f>SUMIFS(COOSALUD!N:N,COOSALUD!G:G,B1022)</f>
        <v>0</v>
      </c>
      <c r="G1022" s="20">
        <f>SUMIFS(GLOSA!N:N,GLOSA!G:G,B1022)</f>
        <v>0</v>
      </c>
      <c r="H1022" s="20">
        <f>SUMIFS(PAGO!N:N,PAGO!G:G,B1022)</f>
        <v>0</v>
      </c>
      <c r="J1022" s="20">
        <f>SUMIFS('NIT 800'!N:N,'NIT 800'!G:G,B1022)</f>
        <v>0</v>
      </c>
      <c r="K1022" s="20">
        <f t="shared" si="252"/>
        <v>-359391</v>
      </c>
      <c r="M1022" s="20">
        <f t="shared" si="253"/>
        <v>0</v>
      </c>
    </row>
    <row r="1023" spans="1:13" x14ac:dyDescent="0.25">
      <c r="A1023" s="9">
        <v>892115009</v>
      </c>
      <c r="B1023" s="1" t="s">
        <v>801</v>
      </c>
      <c r="C1023" s="4">
        <v>257325</v>
      </c>
      <c r="D1023" s="7">
        <v>42767.370251736102</v>
      </c>
      <c r="E1023" s="9" t="s">
        <v>1676</v>
      </c>
      <c r="F1023" s="20">
        <f>SUMIFS(COOSALUD!N:N,COOSALUD!G:G,B1023)</f>
        <v>0</v>
      </c>
      <c r="G1023" s="20">
        <f>SUMIFS(GLOSA!N:N,GLOSA!G:G,B1023)</f>
        <v>0</v>
      </c>
      <c r="H1023" s="20">
        <f>SUMIFS(PAGO!N:N,PAGO!G:G,B1023)</f>
        <v>0</v>
      </c>
      <c r="J1023" s="20">
        <f>SUMIFS('NIT 800'!N:N,'NIT 800'!G:G,B1023)</f>
        <v>0</v>
      </c>
      <c r="K1023" s="20">
        <f t="shared" si="252"/>
        <v>-257325</v>
      </c>
      <c r="M1023" s="20">
        <f t="shared" si="253"/>
        <v>0</v>
      </c>
    </row>
    <row r="1024" spans="1:13" x14ac:dyDescent="0.25">
      <c r="A1024" s="9">
        <v>892115009</v>
      </c>
      <c r="B1024" s="1" t="s">
        <v>802</v>
      </c>
      <c r="C1024" s="4">
        <v>45944</v>
      </c>
      <c r="D1024" s="7">
        <v>42767.447856365703</v>
      </c>
      <c r="E1024" s="9" t="s">
        <v>1676</v>
      </c>
      <c r="F1024" s="20">
        <f>SUMIFS(COOSALUD!N:N,COOSALUD!G:G,B1024)</f>
        <v>0</v>
      </c>
      <c r="G1024" s="20">
        <f>SUMIFS(GLOSA!N:N,GLOSA!G:G,B1024)</f>
        <v>0</v>
      </c>
      <c r="H1024" s="20">
        <f>SUMIFS(PAGO!N:N,PAGO!G:G,B1024)</f>
        <v>0</v>
      </c>
      <c r="J1024" s="20">
        <f>SUMIFS('NIT 800'!N:N,'NIT 800'!G:G,B1024)</f>
        <v>0</v>
      </c>
      <c r="K1024" s="20">
        <f t="shared" si="252"/>
        <v>-45944</v>
      </c>
      <c r="M1024" s="20">
        <f t="shared" si="253"/>
        <v>0</v>
      </c>
    </row>
    <row r="1025" spans="1:13" x14ac:dyDescent="0.25">
      <c r="A1025" s="9">
        <v>892115009</v>
      </c>
      <c r="B1025" s="1" t="s">
        <v>803</v>
      </c>
      <c r="C1025" s="4">
        <v>164781</v>
      </c>
      <c r="D1025" s="7">
        <v>42767.4488921296</v>
      </c>
      <c r="E1025" s="9" t="s">
        <v>1676</v>
      </c>
      <c r="F1025" s="20">
        <f>SUMIFS(COOSALUD!N:N,COOSALUD!G:G,B1025)</f>
        <v>0</v>
      </c>
      <c r="G1025" s="20">
        <f>SUMIFS(GLOSA!N:N,GLOSA!G:G,B1025)</f>
        <v>0</v>
      </c>
      <c r="H1025" s="20">
        <f>SUMIFS(PAGO!N:N,PAGO!G:G,B1025)</f>
        <v>0</v>
      </c>
      <c r="J1025" s="20">
        <f>SUMIFS('NIT 800'!N:N,'NIT 800'!G:G,B1025)</f>
        <v>0</v>
      </c>
      <c r="K1025" s="20">
        <f t="shared" si="252"/>
        <v>-164781</v>
      </c>
      <c r="M1025" s="20">
        <f t="shared" si="253"/>
        <v>0</v>
      </c>
    </row>
    <row r="1026" spans="1:13" x14ac:dyDescent="0.25">
      <c r="A1026" s="9">
        <v>892115009</v>
      </c>
      <c r="B1026" s="1" t="s">
        <v>804</v>
      </c>
      <c r="C1026" s="4">
        <v>103013</v>
      </c>
      <c r="D1026" s="7">
        <v>42768.353815706003</v>
      </c>
      <c r="E1026" s="9" t="s">
        <v>1676</v>
      </c>
      <c r="F1026" s="20">
        <f>SUMIFS(COOSALUD!N:N,COOSALUD!G:G,B1026)</f>
        <v>0</v>
      </c>
      <c r="G1026" s="20">
        <f>SUMIFS(GLOSA!N:N,GLOSA!G:G,B1026)</f>
        <v>0</v>
      </c>
      <c r="H1026" s="20">
        <f>SUMIFS(PAGO!N:N,PAGO!G:G,B1026)</f>
        <v>0</v>
      </c>
      <c r="J1026" s="20">
        <f>SUMIFS('NIT 800'!N:N,'NIT 800'!G:G,B1026)</f>
        <v>0</v>
      </c>
      <c r="K1026" s="20">
        <f t="shared" si="252"/>
        <v>-103013</v>
      </c>
      <c r="M1026" s="20">
        <f t="shared" si="253"/>
        <v>0</v>
      </c>
    </row>
    <row r="1027" spans="1:13" x14ac:dyDescent="0.25">
      <c r="A1027" s="9">
        <v>892115009</v>
      </c>
      <c r="B1027" s="1" t="s">
        <v>805</v>
      </c>
      <c r="C1027" s="4">
        <v>203328</v>
      </c>
      <c r="D1027" s="7">
        <v>42768.414630289401</v>
      </c>
      <c r="E1027" s="9" t="s">
        <v>1676</v>
      </c>
      <c r="F1027" s="20">
        <f>SUMIFS(COOSALUD!N:N,COOSALUD!G:G,B1027)</f>
        <v>0</v>
      </c>
      <c r="G1027" s="20">
        <f>SUMIFS(GLOSA!N:N,GLOSA!G:G,B1027)</f>
        <v>0</v>
      </c>
      <c r="H1027" s="20">
        <f>SUMIFS(PAGO!N:N,PAGO!G:G,B1027)</f>
        <v>0</v>
      </c>
      <c r="J1027" s="20">
        <f>SUMIFS('NIT 800'!N:N,'NIT 800'!G:G,B1027)</f>
        <v>0</v>
      </c>
      <c r="K1027" s="20">
        <f t="shared" si="252"/>
        <v>-203328</v>
      </c>
      <c r="M1027" s="20">
        <f t="shared" si="253"/>
        <v>0</v>
      </c>
    </row>
    <row r="1028" spans="1:13" x14ac:dyDescent="0.25">
      <c r="A1028" s="9">
        <v>892115009</v>
      </c>
      <c r="B1028" s="1" t="s">
        <v>806</v>
      </c>
      <c r="C1028" s="4">
        <v>275938</v>
      </c>
      <c r="D1028" s="7">
        <v>42768.926514849503</v>
      </c>
      <c r="E1028" s="9" t="s">
        <v>1676</v>
      </c>
      <c r="F1028" s="20">
        <f>SUMIFS(COOSALUD!N:N,COOSALUD!G:G,B1028)</f>
        <v>0</v>
      </c>
      <c r="G1028" s="20">
        <f>SUMIFS(GLOSA!N:N,GLOSA!G:G,B1028)</f>
        <v>0</v>
      </c>
      <c r="H1028" s="20">
        <f>SUMIFS(PAGO!N:N,PAGO!G:G,B1028)</f>
        <v>0</v>
      </c>
      <c r="J1028" s="20">
        <f>SUMIFS('NIT 800'!N:N,'NIT 800'!G:G,B1028)</f>
        <v>0</v>
      </c>
      <c r="K1028" s="20">
        <f t="shared" si="252"/>
        <v>-275938</v>
      </c>
      <c r="M1028" s="20">
        <f t="shared" si="253"/>
        <v>0</v>
      </c>
    </row>
    <row r="1029" spans="1:13" x14ac:dyDescent="0.25">
      <c r="A1029" s="9">
        <v>892115009</v>
      </c>
      <c r="B1029" s="1" t="s">
        <v>807</v>
      </c>
      <c r="C1029" s="4">
        <v>181448</v>
      </c>
      <c r="D1029" s="7">
        <v>42769.7228783912</v>
      </c>
      <c r="E1029" s="9" t="s">
        <v>1676</v>
      </c>
      <c r="F1029" s="20">
        <f>SUMIFS(COOSALUD!N:N,COOSALUD!G:G,B1029)</f>
        <v>0</v>
      </c>
      <c r="G1029" s="20">
        <f>SUMIFS(GLOSA!N:N,GLOSA!G:G,B1029)</f>
        <v>0</v>
      </c>
      <c r="H1029" s="20">
        <f>SUMIFS(PAGO!N:N,PAGO!G:G,B1029)</f>
        <v>0</v>
      </c>
      <c r="J1029" s="20">
        <f>SUMIFS('NIT 800'!N:N,'NIT 800'!G:G,B1029)</f>
        <v>0</v>
      </c>
      <c r="K1029" s="20">
        <f t="shared" si="252"/>
        <v>-181448</v>
      </c>
      <c r="M1029" s="20">
        <f t="shared" si="253"/>
        <v>0</v>
      </c>
    </row>
    <row r="1030" spans="1:13" x14ac:dyDescent="0.25">
      <c r="A1030" s="9">
        <v>892115009</v>
      </c>
      <c r="B1030" s="1" t="s">
        <v>808</v>
      </c>
      <c r="C1030" s="4">
        <v>185362</v>
      </c>
      <c r="D1030" s="7">
        <v>42769.745166516201</v>
      </c>
      <c r="E1030" s="9" t="s">
        <v>1676</v>
      </c>
      <c r="F1030" s="20">
        <f>SUMIFS(COOSALUD!N:N,COOSALUD!G:G,B1030)</f>
        <v>0</v>
      </c>
      <c r="G1030" s="20">
        <f>SUMIFS(GLOSA!N:N,GLOSA!G:G,B1030)</f>
        <v>0</v>
      </c>
      <c r="H1030" s="20">
        <f>SUMIFS(PAGO!N:N,PAGO!G:G,B1030)</f>
        <v>0</v>
      </c>
      <c r="J1030" s="20">
        <f>SUMIFS('NIT 800'!N:N,'NIT 800'!G:G,B1030)</f>
        <v>0</v>
      </c>
      <c r="K1030" s="20">
        <f t="shared" si="252"/>
        <v>-185362</v>
      </c>
      <c r="M1030" s="20">
        <f t="shared" si="253"/>
        <v>0</v>
      </c>
    </row>
    <row r="1031" spans="1:13" x14ac:dyDescent="0.25">
      <c r="A1031" s="9">
        <v>892115009</v>
      </c>
      <c r="B1031" s="1" t="s">
        <v>809</v>
      </c>
      <c r="C1031" s="4">
        <v>65597</v>
      </c>
      <c r="D1031" s="7">
        <v>42770.716884062502</v>
      </c>
      <c r="E1031" s="9" t="s">
        <v>1676</v>
      </c>
      <c r="F1031" s="20">
        <f>SUMIFS(COOSALUD!N:N,COOSALUD!G:G,B1031)</f>
        <v>0</v>
      </c>
      <c r="G1031" s="20">
        <f>SUMIFS(GLOSA!N:N,GLOSA!G:G,B1031)</f>
        <v>0</v>
      </c>
      <c r="H1031" s="20">
        <f>SUMIFS(PAGO!N:N,PAGO!G:G,B1031)</f>
        <v>0</v>
      </c>
      <c r="J1031" s="20">
        <f>SUMIFS('NIT 800'!N:N,'NIT 800'!G:G,B1031)</f>
        <v>0</v>
      </c>
      <c r="K1031" s="20">
        <f t="shared" si="252"/>
        <v>-65597</v>
      </c>
      <c r="M1031" s="20">
        <f t="shared" si="253"/>
        <v>0</v>
      </c>
    </row>
    <row r="1032" spans="1:13" x14ac:dyDescent="0.25">
      <c r="A1032" s="9">
        <v>892115009</v>
      </c>
      <c r="B1032" s="1" t="s">
        <v>810</v>
      </c>
      <c r="C1032" s="4">
        <v>54478</v>
      </c>
      <c r="D1032" s="7">
        <v>42771.2441694097</v>
      </c>
      <c r="E1032" s="9" t="s">
        <v>1676</v>
      </c>
      <c r="F1032" s="20">
        <f>SUMIFS(COOSALUD!N:N,COOSALUD!G:G,B1032)</f>
        <v>0</v>
      </c>
      <c r="G1032" s="20">
        <f>SUMIFS(GLOSA!N:N,GLOSA!G:G,B1032)</f>
        <v>0</v>
      </c>
      <c r="H1032" s="20">
        <f>SUMIFS(PAGO!N:N,PAGO!G:G,B1032)</f>
        <v>0</v>
      </c>
      <c r="J1032" s="20">
        <f>SUMIFS('NIT 800'!N:N,'NIT 800'!G:G,B1032)</f>
        <v>0</v>
      </c>
      <c r="K1032" s="20">
        <f t="shared" si="252"/>
        <v>-54478</v>
      </c>
      <c r="M1032" s="20">
        <f t="shared" si="253"/>
        <v>0</v>
      </c>
    </row>
    <row r="1033" spans="1:13" x14ac:dyDescent="0.25">
      <c r="A1033" s="9">
        <v>892115009</v>
      </c>
      <c r="B1033" s="1" t="s">
        <v>811</v>
      </c>
      <c r="C1033" s="4">
        <v>198722</v>
      </c>
      <c r="D1033" s="7">
        <v>42771.512767210603</v>
      </c>
      <c r="E1033" s="9" t="s">
        <v>1676</v>
      </c>
      <c r="F1033" s="20">
        <f>SUMIFS(COOSALUD!N:N,COOSALUD!G:G,B1033)</f>
        <v>0</v>
      </c>
      <c r="G1033" s="20">
        <f>SUMIFS(GLOSA!N:N,GLOSA!G:G,B1033)</f>
        <v>0</v>
      </c>
      <c r="H1033" s="20">
        <f>SUMIFS(PAGO!N:N,PAGO!G:G,B1033)</f>
        <v>0</v>
      </c>
      <c r="J1033" s="20">
        <f>SUMIFS('NIT 800'!N:N,'NIT 800'!G:G,B1033)</f>
        <v>0</v>
      </c>
      <c r="K1033" s="20">
        <f t="shared" si="252"/>
        <v>-198722</v>
      </c>
      <c r="M1033" s="20">
        <f t="shared" si="253"/>
        <v>0</v>
      </c>
    </row>
    <row r="1034" spans="1:13" x14ac:dyDescent="0.25">
      <c r="A1034" s="9">
        <v>892115009</v>
      </c>
      <c r="B1034" s="1" t="s">
        <v>812</v>
      </c>
      <c r="C1034" s="4">
        <v>276797</v>
      </c>
      <c r="D1034" s="7">
        <v>42771.908779942103</v>
      </c>
      <c r="E1034" s="9" t="s">
        <v>1676</v>
      </c>
      <c r="F1034" s="20">
        <f>SUMIFS(COOSALUD!N:N,COOSALUD!G:G,B1034)</f>
        <v>0</v>
      </c>
      <c r="G1034" s="20">
        <f>SUMIFS(GLOSA!N:N,GLOSA!G:G,B1034)</f>
        <v>0</v>
      </c>
      <c r="H1034" s="20">
        <f>SUMIFS(PAGO!N:N,PAGO!G:G,B1034)</f>
        <v>0</v>
      </c>
      <c r="J1034" s="20">
        <f>SUMIFS('NIT 800'!N:N,'NIT 800'!G:G,B1034)</f>
        <v>0</v>
      </c>
      <c r="K1034" s="20">
        <f t="shared" si="252"/>
        <v>-276797</v>
      </c>
      <c r="M1034" s="20">
        <f t="shared" si="253"/>
        <v>0</v>
      </c>
    </row>
    <row r="1035" spans="1:13" x14ac:dyDescent="0.25">
      <c r="A1035" s="9">
        <v>892115009</v>
      </c>
      <c r="B1035" s="1" t="s">
        <v>813</v>
      </c>
      <c r="C1035" s="4">
        <v>118424</v>
      </c>
      <c r="D1035" s="7">
        <v>42772.006100659702</v>
      </c>
      <c r="E1035" s="9" t="s">
        <v>1676</v>
      </c>
      <c r="F1035" s="20">
        <f>SUMIFS(COOSALUD!N:N,COOSALUD!G:G,B1035)</f>
        <v>0</v>
      </c>
      <c r="G1035" s="20">
        <f>SUMIFS(GLOSA!N:N,GLOSA!G:G,B1035)</f>
        <v>0</v>
      </c>
      <c r="H1035" s="20">
        <f>SUMIFS(PAGO!N:N,PAGO!G:G,B1035)</f>
        <v>0</v>
      </c>
      <c r="J1035" s="20">
        <f>SUMIFS('NIT 800'!N:N,'NIT 800'!G:G,B1035)</f>
        <v>0</v>
      </c>
      <c r="K1035" s="20">
        <f t="shared" si="252"/>
        <v>-118424</v>
      </c>
      <c r="M1035" s="20">
        <f t="shared" si="253"/>
        <v>0</v>
      </c>
    </row>
    <row r="1036" spans="1:13" x14ac:dyDescent="0.25">
      <c r="A1036" s="9">
        <v>892115009</v>
      </c>
      <c r="B1036" s="1" t="s">
        <v>814</v>
      </c>
      <c r="C1036" s="4">
        <v>59993</v>
      </c>
      <c r="D1036" s="7">
        <v>42772.531529398097</v>
      </c>
      <c r="E1036" s="9" t="s">
        <v>1676</v>
      </c>
      <c r="F1036" s="20">
        <f>SUMIFS(COOSALUD!N:N,COOSALUD!G:G,B1036)</f>
        <v>0</v>
      </c>
      <c r="G1036" s="20">
        <f>SUMIFS(GLOSA!N:N,GLOSA!G:G,B1036)</f>
        <v>0</v>
      </c>
      <c r="H1036" s="20">
        <f>SUMIFS(PAGO!N:N,PAGO!G:G,B1036)</f>
        <v>0</v>
      </c>
      <c r="J1036" s="20">
        <f>SUMIFS('NIT 800'!N:N,'NIT 800'!G:G,B1036)</f>
        <v>0</v>
      </c>
      <c r="K1036" s="20">
        <f t="shared" si="252"/>
        <v>-59993</v>
      </c>
      <c r="M1036" s="20">
        <f t="shared" si="253"/>
        <v>0</v>
      </c>
    </row>
    <row r="1037" spans="1:13" x14ac:dyDescent="0.25">
      <c r="A1037" s="9">
        <v>892115009</v>
      </c>
      <c r="B1037" s="1" t="s">
        <v>815</v>
      </c>
      <c r="C1037" s="4">
        <v>258625</v>
      </c>
      <c r="D1037" s="7">
        <v>42772.933105752301</v>
      </c>
      <c r="E1037" s="9" t="s">
        <v>1676</v>
      </c>
      <c r="F1037" s="20">
        <f>SUMIFS(COOSALUD!N:N,COOSALUD!G:G,B1037)</f>
        <v>0</v>
      </c>
      <c r="G1037" s="20">
        <f>SUMIFS(GLOSA!N:N,GLOSA!G:G,B1037)</f>
        <v>0</v>
      </c>
      <c r="H1037" s="20">
        <f>SUMIFS(PAGO!N:N,PAGO!G:G,B1037)</f>
        <v>0</v>
      </c>
      <c r="J1037" s="20">
        <f>SUMIFS('NIT 800'!N:N,'NIT 800'!G:G,B1037)</f>
        <v>0</v>
      </c>
      <c r="K1037" s="20">
        <f t="shared" si="252"/>
        <v>-258625</v>
      </c>
      <c r="M1037" s="20">
        <f t="shared" si="253"/>
        <v>0</v>
      </c>
    </row>
    <row r="1038" spans="1:13" x14ac:dyDescent="0.25">
      <c r="A1038" s="9">
        <v>892115009</v>
      </c>
      <c r="B1038" s="1" t="s">
        <v>816</v>
      </c>
      <c r="C1038" s="4">
        <v>65840</v>
      </c>
      <c r="D1038" s="7">
        <v>42774.688949305601</v>
      </c>
      <c r="E1038" s="9" t="s">
        <v>1676</v>
      </c>
      <c r="F1038" s="20">
        <f>SUMIFS(COOSALUD!N:N,COOSALUD!G:G,B1038)</f>
        <v>0</v>
      </c>
      <c r="G1038" s="20">
        <f>SUMIFS(GLOSA!N:N,GLOSA!G:G,B1038)</f>
        <v>0</v>
      </c>
      <c r="H1038" s="20">
        <f>SUMIFS(PAGO!N:N,PAGO!G:G,B1038)</f>
        <v>0</v>
      </c>
      <c r="J1038" s="20">
        <f>SUMIFS('NIT 800'!N:N,'NIT 800'!G:G,B1038)</f>
        <v>0</v>
      </c>
      <c r="K1038" s="20">
        <f t="shared" si="252"/>
        <v>-65840</v>
      </c>
      <c r="M1038" s="20">
        <f t="shared" si="253"/>
        <v>0</v>
      </c>
    </row>
    <row r="1039" spans="1:13" x14ac:dyDescent="0.25">
      <c r="A1039" s="9">
        <v>892115009</v>
      </c>
      <c r="B1039" s="1" t="s">
        <v>817</v>
      </c>
      <c r="C1039" s="4">
        <v>64005</v>
      </c>
      <c r="D1039" s="7">
        <v>42774.728743634303</v>
      </c>
      <c r="E1039" s="9" t="s">
        <v>1676</v>
      </c>
      <c r="F1039" s="20">
        <f>SUMIFS(COOSALUD!N:N,COOSALUD!G:G,B1039)</f>
        <v>0</v>
      </c>
      <c r="G1039" s="20">
        <f>SUMIFS(GLOSA!N:N,GLOSA!G:G,B1039)</f>
        <v>0</v>
      </c>
      <c r="H1039" s="20">
        <f>SUMIFS(PAGO!N:N,PAGO!G:G,B1039)</f>
        <v>0</v>
      </c>
      <c r="J1039" s="20">
        <f>SUMIFS('NIT 800'!N:N,'NIT 800'!G:G,B1039)</f>
        <v>0</v>
      </c>
      <c r="K1039" s="20">
        <f t="shared" si="252"/>
        <v>-64005</v>
      </c>
      <c r="M1039" s="20">
        <f t="shared" si="253"/>
        <v>0</v>
      </c>
    </row>
    <row r="1040" spans="1:13" x14ac:dyDescent="0.25">
      <c r="A1040" s="9">
        <v>892115009</v>
      </c>
      <c r="B1040" s="1" t="s">
        <v>818</v>
      </c>
      <c r="C1040" s="4">
        <v>241697</v>
      </c>
      <c r="D1040" s="7">
        <v>42774.798604861098</v>
      </c>
      <c r="E1040" s="9" t="s">
        <v>1676</v>
      </c>
      <c r="F1040" s="20">
        <f>SUMIFS(COOSALUD!N:N,COOSALUD!G:G,B1040)</f>
        <v>0</v>
      </c>
      <c r="G1040" s="20">
        <f>SUMIFS(GLOSA!N:N,GLOSA!G:G,B1040)</f>
        <v>0</v>
      </c>
      <c r="H1040" s="20">
        <f>SUMIFS(PAGO!N:N,PAGO!G:G,B1040)</f>
        <v>0</v>
      </c>
      <c r="J1040" s="20">
        <f>SUMIFS('NIT 800'!N:N,'NIT 800'!G:G,B1040)</f>
        <v>0</v>
      </c>
      <c r="K1040" s="20">
        <f t="shared" si="252"/>
        <v>-241697</v>
      </c>
      <c r="M1040" s="20">
        <f t="shared" si="253"/>
        <v>0</v>
      </c>
    </row>
    <row r="1041" spans="1:13" x14ac:dyDescent="0.25">
      <c r="A1041" s="9">
        <v>892115009</v>
      </c>
      <c r="B1041" s="1" t="s">
        <v>819</v>
      </c>
      <c r="C1041" s="4">
        <v>64813</v>
      </c>
      <c r="D1041" s="7">
        <v>42775.090585682898</v>
      </c>
      <c r="E1041" s="9" t="s">
        <v>1676</v>
      </c>
      <c r="F1041" s="20">
        <f>SUMIFS(COOSALUD!N:N,COOSALUD!G:G,B1041)</f>
        <v>0</v>
      </c>
      <c r="G1041" s="20">
        <f>SUMIFS(GLOSA!N:N,GLOSA!G:G,B1041)</f>
        <v>0</v>
      </c>
      <c r="H1041" s="20">
        <f>SUMIFS(PAGO!N:N,PAGO!G:G,B1041)</f>
        <v>0</v>
      </c>
      <c r="J1041" s="20">
        <f>SUMIFS('NIT 800'!N:N,'NIT 800'!G:G,B1041)</f>
        <v>0</v>
      </c>
      <c r="K1041" s="20">
        <f t="shared" si="252"/>
        <v>-64813</v>
      </c>
      <c r="M1041" s="20">
        <f t="shared" si="253"/>
        <v>0</v>
      </c>
    </row>
    <row r="1042" spans="1:13" x14ac:dyDescent="0.25">
      <c r="A1042" s="9">
        <v>892115009</v>
      </c>
      <c r="B1042" s="1" t="s">
        <v>820</v>
      </c>
      <c r="C1042" s="4">
        <v>187699</v>
      </c>
      <c r="D1042" s="7">
        <v>42775.237008993099</v>
      </c>
      <c r="E1042" s="9" t="s">
        <v>1676</v>
      </c>
      <c r="F1042" s="20">
        <f>SUMIFS(COOSALUD!N:N,COOSALUD!G:G,B1042)</f>
        <v>0</v>
      </c>
      <c r="G1042" s="20">
        <f>SUMIFS(GLOSA!N:N,GLOSA!G:G,B1042)</f>
        <v>0</v>
      </c>
      <c r="H1042" s="20">
        <f>SUMIFS(PAGO!N:N,PAGO!G:G,B1042)</f>
        <v>0</v>
      </c>
      <c r="J1042" s="20">
        <f>C1042*-1</f>
        <v>-187699</v>
      </c>
      <c r="M1042" s="20">
        <f>C1042+F1042+G1042+H1042+J1042</f>
        <v>0</v>
      </c>
    </row>
    <row r="1043" spans="1:13" x14ac:dyDescent="0.25">
      <c r="A1043" s="9">
        <v>892115009</v>
      </c>
      <c r="B1043" s="1" t="s">
        <v>821</v>
      </c>
      <c r="C1043" s="4">
        <v>74948</v>
      </c>
      <c r="D1043" s="7">
        <v>42775.442604826399</v>
      </c>
      <c r="E1043" s="9" t="s">
        <v>1676</v>
      </c>
      <c r="F1043" s="20">
        <f>SUMIFS(COOSALUD!N:N,COOSALUD!G:G,B1043)</f>
        <v>0</v>
      </c>
      <c r="G1043" s="20">
        <f>SUMIFS(GLOSA!N:N,GLOSA!G:G,B1043)</f>
        <v>0</v>
      </c>
      <c r="H1043" s="20">
        <f>SUMIFS(PAGO!N:N,PAGO!G:G,B1043)</f>
        <v>0</v>
      </c>
      <c r="J1043" s="20">
        <f>SUMIFS('NIT 800'!N:N,'NIT 800'!G:G,B1043)</f>
        <v>0</v>
      </c>
      <c r="K1043" s="20">
        <f t="shared" ref="K1043:K1049" si="254">C1043*-1</f>
        <v>-74948</v>
      </c>
      <c r="M1043" s="20">
        <f t="shared" ref="M1043:M1049" si="255">C1043+F1043+G1043+H1043+K1043</f>
        <v>0</v>
      </c>
    </row>
    <row r="1044" spans="1:13" x14ac:dyDescent="0.25">
      <c r="A1044" s="9">
        <v>892115009</v>
      </c>
      <c r="B1044" s="1" t="s">
        <v>822</v>
      </c>
      <c r="C1044" s="4">
        <v>137178</v>
      </c>
      <c r="D1044" s="7">
        <v>42776.139853009299</v>
      </c>
      <c r="E1044" s="9" t="s">
        <v>1676</v>
      </c>
      <c r="F1044" s="20">
        <f>SUMIFS(COOSALUD!N:N,COOSALUD!G:G,B1044)</f>
        <v>0</v>
      </c>
      <c r="G1044" s="20">
        <f>SUMIFS(GLOSA!N:N,GLOSA!G:G,B1044)</f>
        <v>0</v>
      </c>
      <c r="H1044" s="20">
        <f>SUMIFS(PAGO!N:N,PAGO!G:G,B1044)</f>
        <v>0</v>
      </c>
      <c r="J1044" s="20">
        <f>SUMIFS('NIT 800'!N:N,'NIT 800'!G:G,B1044)</f>
        <v>0</v>
      </c>
      <c r="K1044" s="20">
        <f t="shared" si="254"/>
        <v>-137178</v>
      </c>
      <c r="M1044" s="20">
        <f t="shared" si="255"/>
        <v>0</v>
      </c>
    </row>
    <row r="1045" spans="1:13" x14ac:dyDescent="0.25">
      <c r="A1045" s="9">
        <v>892115009</v>
      </c>
      <c r="B1045" s="1" t="s">
        <v>823</v>
      </c>
      <c r="C1045" s="4">
        <v>103108</v>
      </c>
      <c r="D1045" s="7">
        <v>42776.576490358799</v>
      </c>
      <c r="E1045" s="9" t="s">
        <v>1676</v>
      </c>
      <c r="F1045" s="20">
        <f>SUMIFS(COOSALUD!N:N,COOSALUD!G:G,B1045)</f>
        <v>0</v>
      </c>
      <c r="G1045" s="20">
        <f>SUMIFS(GLOSA!N:N,GLOSA!G:G,B1045)</f>
        <v>0</v>
      </c>
      <c r="H1045" s="20">
        <f>SUMIFS(PAGO!N:N,PAGO!G:G,B1045)</f>
        <v>0</v>
      </c>
      <c r="J1045" s="20">
        <f>SUMIFS('NIT 800'!N:N,'NIT 800'!G:G,B1045)</f>
        <v>0</v>
      </c>
      <c r="K1045" s="20">
        <f t="shared" si="254"/>
        <v>-103108</v>
      </c>
      <c r="M1045" s="20">
        <f t="shared" si="255"/>
        <v>0</v>
      </c>
    </row>
    <row r="1046" spans="1:13" x14ac:dyDescent="0.25">
      <c r="A1046" s="9">
        <v>892115009</v>
      </c>
      <c r="B1046" s="1" t="s">
        <v>824</v>
      </c>
      <c r="C1046" s="4">
        <v>102405</v>
      </c>
      <c r="D1046" s="7">
        <v>42776.835837766201</v>
      </c>
      <c r="E1046" s="9" t="s">
        <v>1676</v>
      </c>
      <c r="F1046" s="20">
        <f>SUMIFS(COOSALUD!N:N,COOSALUD!G:G,B1046)</f>
        <v>0</v>
      </c>
      <c r="G1046" s="20">
        <f>SUMIFS(GLOSA!N:N,GLOSA!G:G,B1046)</f>
        <v>0</v>
      </c>
      <c r="H1046" s="20">
        <f>SUMIFS(PAGO!N:N,PAGO!G:G,B1046)</f>
        <v>0</v>
      </c>
      <c r="J1046" s="20">
        <f>SUMIFS('NIT 800'!N:N,'NIT 800'!G:G,B1046)</f>
        <v>0</v>
      </c>
      <c r="K1046" s="20">
        <f t="shared" si="254"/>
        <v>-102405</v>
      </c>
      <c r="M1046" s="20">
        <f t="shared" si="255"/>
        <v>0</v>
      </c>
    </row>
    <row r="1047" spans="1:13" x14ac:dyDescent="0.25">
      <c r="A1047" s="9">
        <v>892115009</v>
      </c>
      <c r="B1047" s="1" t="s">
        <v>825</v>
      </c>
      <c r="C1047" s="4">
        <v>102405</v>
      </c>
      <c r="D1047" s="7">
        <v>42777.078830358798</v>
      </c>
      <c r="E1047" s="9" t="s">
        <v>1676</v>
      </c>
      <c r="F1047" s="20">
        <f>SUMIFS(COOSALUD!N:N,COOSALUD!G:G,B1047)</f>
        <v>0</v>
      </c>
      <c r="G1047" s="20">
        <f>SUMIFS(GLOSA!N:N,GLOSA!G:G,B1047)</f>
        <v>0</v>
      </c>
      <c r="H1047" s="20">
        <f>SUMIFS(PAGO!N:N,PAGO!G:G,B1047)</f>
        <v>0</v>
      </c>
      <c r="J1047" s="20">
        <f>SUMIFS('NIT 800'!N:N,'NIT 800'!G:G,B1047)</f>
        <v>0</v>
      </c>
      <c r="K1047" s="20">
        <f t="shared" si="254"/>
        <v>-102405</v>
      </c>
      <c r="M1047" s="20">
        <f t="shared" si="255"/>
        <v>0</v>
      </c>
    </row>
    <row r="1048" spans="1:13" x14ac:dyDescent="0.25">
      <c r="A1048" s="9">
        <v>892115009</v>
      </c>
      <c r="B1048" s="1" t="s">
        <v>826</v>
      </c>
      <c r="C1048" s="4">
        <v>238948</v>
      </c>
      <c r="D1048" s="7">
        <v>42777.645164664398</v>
      </c>
      <c r="E1048" s="9" t="s">
        <v>1676</v>
      </c>
      <c r="F1048" s="20">
        <f>SUMIFS(COOSALUD!N:N,COOSALUD!G:G,B1048)</f>
        <v>0</v>
      </c>
      <c r="G1048" s="20">
        <f>SUMIFS(GLOSA!N:N,GLOSA!G:G,B1048)</f>
        <v>0</v>
      </c>
      <c r="H1048" s="20">
        <f>SUMIFS(PAGO!N:N,PAGO!G:G,B1048)</f>
        <v>0</v>
      </c>
      <c r="J1048" s="20">
        <f>SUMIFS('NIT 800'!N:N,'NIT 800'!G:G,B1048)</f>
        <v>0</v>
      </c>
      <c r="K1048" s="20">
        <f t="shared" si="254"/>
        <v>-238948</v>
      </c>
      <c r="M1048" s="20">
        <f t="shared" si="255"/>
        <v>0</v>
      </c>
    </row>
    <row r="1049" spans="1:13" x14ac:dyDescent="0.25">
      <c r="A1049" s="9">
        <v>892115009</v>
      </c>
      <c r="B1049" s="1" t="s">
        <v>827</v>
      </c>
      <c r="C1049" s="4">
        <v>156279</v>
      </c>
      <c r="D1049" s="7">
        <v>42778.790306713003</v>
      </c>
      <c r="E1049" s="9" t="s">
        <v>1676</v>
      </c>
      <c r="F1049" s="20">
        <f>SUMIFS(COOSALUD!N:N,COOSALUD!G:G,B1049)</f>
        <v>0</v>
      </c>
      <c r="G1049" s="20">
        <f>SUMIFS(GLOSA!N:N,GLOSA!G:G,B1049)</f>
        <v>0</v>
      </c>
      <c r="H1049" s="20">
        <f>SUMIFS(PAGO!N:N,PAGO!G:G,B1049)</f>
        <v>0</v>
      </c>
      <c r="J1049" s="20">
        <f>SUMIFS('NIT 800'!N:N,'NIT 800'!G:G,B1049)</f>
        <v>0</v>
      </c>
      <c r="K1049" s="20">
        <f t="shared" si="254"/>
        <v>-156279</v>
      </c>
      <c r="M1049" s="20">
        <f t="shared" si="255"/>
        <v>0</v>
      </c>
    </row>
    <row r="1050" spans="1:13" x14ac:dyDescent="0.25">
      <c r="A1050" s="9">
        <v>892115009</v>
      </c>
      <c r="B1050" s="1" t="s">
        <v>828</v>
      </c>
      <c r="C1050" s="4">
        <v>43600</v>
      </c>
      <c r="D1050" s="7">
        <v>42779.475126354198</v>
      </c>
      <c r="E1050" s="9" t="s">
        <v>1676</v>
      </c>
      <c r="F1050" s="20">
        <f>SUMIFS(COOSALUD!N:N,COOSALUD!G:G,B1050)</f>
        <v>0</v>
      </c>
      <c r="G1050" s="20">
        <f>SUMIFS(GLOSA!N:N,GLOSA!G:G,B1050)</f>
        <v>0</v>
      </c>
      <c r="H1050" s="20">
        <f>SUMIFS(PAGO!N:N,PAGO!G:G,B1050)</f>
        <v>0</v>
      </c>
      <c r="J1050" s="20">
        <f>C1050*-1</f>
        <v>-43600</v>
      </c>
      <c r="M1050" s="20">
        <f>C1050+F1050+G1050+H1050+J1050</f>
        <v>0</v>
      </c>
    </row>
    <row r="1051" spans="1:13" x14ac:dyDescent="0.25">
      <c r="A1051" s="9">
        <v>892115009</v>
      </c>
      <c r="B1051" s="1" t="s">
        <v>829</v>
      </c>
      <c r="C1051" s="4">
        <v>224797</v>
      </c>
      <c r="D1051" s="7">
        <v>42779.870308564801</v>
      </c>
      <c r="E1051" s="9" t="s">
        <v>1676</v>
      </c>
      <c r="F1051" s="20">
        <f>SUMIFS(COOSALUD!N:N,COOSALUD!G:G,B1051)</f>
        <v>0</v>
      </c>
      <c r="G1051" s="20">
        <f>SUMIFS(GLOSA!N:N,GLOSA!G:G,B1051)</f>
        <v>0</v>
      </c>
      <c r="H1051" s="20">
        <f>SUMIFS(PAGO!N:N,PAGO!G:G,B1051)</f>
        <v>0</v>
      </c>
      <c r="J1051" s="20">
        <f>SUMIFS('NIT 800'!N:N,'NIT 800'!G:G,B1051)</f>
        <v>0</v>
      </c>
      <c r="K1051" s="20">
        <f t="shared" ref="K1051:K1070" si="256">C1051*-1</f>
        <v>-224797</v>
      </c>
      <c r="M1051" s="20">
        <f t="shared" ref="M1051:M1070" si="257">C1051+F1051+G1051+H1051+K1051</f>
        <v>0</v>
      </c>
    </row>
    <row r="1052" spans="1:13" x14ac:dyDescent="0.25">
      <c r="A1052" s="9">
        <v>892115009</v>
      </c>
      <c r="B1052" s="1" t="s">
        <v>830</v>
      </c>
      <c r="C1052" s="4">
        <v>269382</v>
      </c>
      <c r="D1052" s="7">
        <v>42781.0605671296</v>
      </c>
      <c r="E1052" s="9" t="s">
        <v>1676</v>
      </c>
      <c r="F1052" s="20">
        <f>SUMIFS(COOSALUD!N:N,COOSALUD!G:G,B1052)</f>
        <v>0</v>
      </c>
      <c r="G1052" s="20">
        <f>SUMIFS(GLOSA!N:N,GLOSA!G:G,B1052)</f>
        <v>0</v>
      </c>
      <c r="H1052" s="20">
        <f>SUMIFS(PAGO!N:N,PAGO!G:G,B1052)</f>
        <v>0</v>
      </c>
      <c r="J1052" s="20">
        <f>SUMIFS('NIT 800'!N:N,'NIT 800'!G:G,B1052)</f>
        <v>0</v>
      </c>
      <c r="K1052" s="20">
        <f t="shared" si="256"/>
        <v>-269382</v>
      </c>
      <c r="M1052" s="20">
        <f t="shared" si="257"/>
        <v>0</v>
      </c>
    </row>
    <row r="1053" spans="1:13" x14ac:dyDescent="0.25">
      <c r="A1053" s="9">
        <v>892115009</v>
      </c>
      <c r="B1053" s="1" t="s">
        <v>831</v>
      </c>
      <c r="C1053" s="4">
        <v>112999</v>
      </c>
      <c r="D1053" s="7">
        <v>42782.557551388898</v>
      </c>
      <c r="E1053" s="9" t="s">
        <v>1676</v>
      </c>
      <c r="F1053" s="20">
        <f>SUMIFS(COOSALUD!N:N,COOSALUD!G:G,B1053)</f>
        <v>0</v>
      </c>
      <c r="G1053" s="20">
        <f>SUMIFS(GLOSA!N:N,GLOSA!G:G,B1053)</f>
        <v>0</v>
      </c>
      <c r="H1053" s="20">
        <f>SUMIFS(PAGO!N:N,PAGO!G:G,B1053)</f>
        <v>0</v>
      </c>
      <c r="J1053" s="20">
        <f>SUMIFS('NIT 800'!N:N,'NIT 800'!G:G,B1053)</f>
        <v>0</v>
      </c>
      <c r="K1053" s="20">
        <f t="shared" si="256"/>
        <v>-112999</v>
      </c>
      <c r="M1053" s="20">
        <f t="shared" si="257"/>
        <v>0</v>
      </c>
    </row>
    <row r="1054" spans="1:13" x14ac:dyDescent="0.25">
      <c r="A1054" s="9">
        <v>892115009</v>
      </c>
      <c r="B1054" s="1" t="s">
        <v>832</v>
      </c>
      <c r="C1054" s="4">
        <v>43600</v>
      </c>
      <c r="D1054" s="7">
        <v>42782.569745752298</v>
      </c>
      <c r="E1054" s="9" t="s">
        <v>1676</v>
      </c>
      <c r="F1054" s="20">
        <f>SUMIFS(COOSALUD!N:N,COOSALUD!G:G,B1054)</f>
        <v>0</v>
      </c>
      <c r="G1054" s="20">
        <f>SUMIFS(GLOSA!N:N,GLOSA!G:G,B1054)</f>
        <v>0</v>
      </c>
      <c r="H1054" s="20">
        <f>SUMIFS(PAGO!N:N,PAGO!G:G,B1054)</f>
        <v>0</v>
      </c>
      <c r="J1054" s="20">
        <f>SUMIFS('NIT 800'!N:N,'NIT 800'!G:G,B1054)</f>
        <v>0</v>
      </c>
      <c r="K1054" s="20">
        <f t="shared" si="256"/>
        <v>-43600</v>
      </c>
      <c r="M1054" s="20">
        <f t="shared" si="257"/>
        <v>0</v>
      </c>
    </row>
    <row r="1055" spans="1:13" x14ac:dyDescent="0.25">
      <c r="A1055" s="9">
        <v>892115009</v>
      </c>
      <c r="B1055" s="1" t="s">
        <v>833</v>
      </c>
      <c r="C1055" s="4">
        <v>176146</v>
      </c>
      <c r="D1055" s="7">
        <v>42782.628657673602</v>
      </c>
      <c r="E1055" s="9" t="s">
        <v>1676</v>
      </c>
      <c r="F1055" s="20">
        <f>SUMIFS(COOSALUD!N:N,COOSALUD!G:G,B1055)</f>
        <v>0</v>
      </c>
      <c r="G1055" s="20">
        <f>SUMIFS(GLOSA!N:N,GLOSA!G:G,B1055)</f>
        <v>0</v>
      </c>
      <c r="H1055" s="20">
        <f>SUMIFS(PAGO!N:N,PAGO!G:G,B1055)</f>
        <v>0</v>
      </c>
      <c r="J1055" s="20">
        <f>SUMIFS('NIT 800'!N:N,'NIT 800'!G:G,B1055)</f>
        <v>0</v>
      </c>
      <c r="K1055" s="20">
        <f t="shared" si="256"/>
        <v>-176146</v>
      </c>
      <c r="M1055" s="20">
        <f t="shared" si="257"/>
        <v>0</v>
      </c>
    </row>
    <row r="1056" spans="1:13" x14ac:dyDescent="0.25">
      <c r="A1056" s="9">
        <v>892115009</v>
      </c>
      <c r="B1056" s="1" t="s">
        <v>834</v>
      </c>
      <c r="C1056" s="4">
        <v>404908</v>
      </c>
      <c r="D1056" s="7">
        <v>42782.685249039401</v>
      </c>
      <c r="E1056" s="9" t="s">
        <v>1676</v>
      </c>
      <c r="F1056" s="20">
        <f>SUMIFS(COOSALUD!N:N,COOSALUD!G:G,B1056)</f>
        <v>0</v>
      </c>
      <c r="G1056" s="20">
        <f>SUMIFS(GLOSA!N:N,GLOSA!G:G,B1056)</f>
        <v>0</v>
      </c>
      <c r="H1056" s="20">
        <f>SUMIFS(PAGO!N:N,PAGO!G:G,B1056)</f>
        <v>0</v>
      </c>
      <c r="J1056" s="20">
        <f>SUMIFS('NIT 800'!N:N,'NIT 800'!G:G,B1056)</f>
        <v>0</v>
      </c>
      <c r="K1056" s="20">
        <f t="shared" si="256"/>
        <v>-404908</v>
      </c>
      <c r="M1056" s="20">
        <f t="shared" si="257"/>
        <v>0</v>
      </c>
    </row>
    <row r="1057" spans="1:13" x14ac:dyDescent="0.25">
      <c r="A1057" s="9">
        <v>892115009</v>
      </c>
      <c r="B1057" s="1" t="s">
        <v>835</v>
      </c>
      <c r="C1057" s="4">
        <v>296948</v>
      </c>
      <c r="D1057" s="7">
        <v>42782.744005243097</v>
      </c>
      <c r="E1057" s="9" t="s">
        <v>1676</v>
      </c>
      <c r="F1057" s="20">
        <f>SUMIFS(COOSALUD!N:N,COOSALUD!G:G,B1057)</f>
        <v>0</v>
      </c>
      <c r="G1057" s="20">
        <f>SUMIFS(GLOSA!N:N,GLOSA!G:G,B1057)</f>
        <v>0</v>
      </c>
      <c r="H1057" s="20">
        <f>SUMIFS(PAGO!N:N,PAGO!G:G,B1057)</f>
        <v>0</v>
      </c>
      <c r="J1057" s="20">
        <f>SUMIFS('NIT 800'!N:N,'NIT 800'!G:G,B1057)</f>
        <v>0</v>
      </c>
      <c r="K1057" s="20">
        <f t="shared" si="256"/>
        <v>-296948</v>
      </c>
      <c r="M1057" s="20">
        <f t="shared" si="257"/>
        <v>0</v>
      </c>
    </row>
    <row r="1058" spans="1:13" x14ac:dyDescent="0.25">
      <c r="A1058" s="9">
        <v>892115009</v>
      </c>
      <c r="B1058" s="1" t="s">
        <v>836</v>
      </c>
      <c r="C1058" s="4">
        <v>220776</v>
      </c>
      <c r="D1058" s="7">
        <v>42783.249465312503</v>
      </c>
      <c r="E1058" s="9" t="s">
        <v>1676</v>
      </c>
      <c r="F1058" s="20">
        <f>SUMIFS(COOSALUD!N:N,COOSALUD!G:G,B1058)</f>
        <v>0</v>
      </c>
      <c r="G1058" s="20">
        <f>SUMIFS(GLOSA!N:N,GLOSA!G:G,B1058)</f>
        <v>0</v>
      </c>
      <c r="H1058" s="20">
        <f>SUMIFS(PAGO!N:N,PAGO!G:G,B1058)</f>
        <v>0</v>
      </c>
      <c r="J1058" s="20">
        <f>SUMIFS('NIT 800'!N:N,'NIT 800'!G:G,B1058)</f>
        <v>0</v>
      </c>
      <c r="K1058" s="20">
        <f t="shared" si="256"/>
        <v>-220776</v>
      </c>
      <c r="M1058" s="20">
        <f t="shared" si="257"/>
        <v>0</v>
      </c>
    </row>
    <row r="1059" spans="1:13" x14ac:dyDescent="0.25">
      <c r="A1059" s="9">
        <v>892115009</v>
      </c>
      <c r="B1059" s="1" t="s">
        <v>837</v>
      </c>
      <c r="C1059" s="4">
        <v>126522</v>
      </c>
      <c r="D1059" s="7">
        <v>42783.629079317099</v>
      </c>
      <c r="E1059" s="9" t="s">
        <v>1676</v>
      </c>
      <c r="F1059" s="20">
        <f>SUMIFS(COOSALUD!N:N,COOSALUD!G:G,B1059)</f>
        <v>0</v>
      </c>
      <c r="G1059" s="20">
        <f>SUMIFS(GLOSA!N:N,GLOSA!G:G,B1059)</f>
        <v>0</v>
      </c>
      <c r="H1059" s="20">
        <f>SUMIFS(PAGO!N:N,PAGO!G:G,B1059)</f>
        <v>0</v>
      </c>
      <c r="J1059" s="20">
        <f>SUMIFS('NIT 800'!N:N,'NIT 800'!G:G,B1059)</f>
        <v>0</v>
      </c>
      <c r="K1059" s="20">
        <f t="shared" si="256"/>
        <v>-126522</v>
      </c>
      <c r="M1059" s="20">
        <f t="shared" si="257"/>
        <v>0</v>
      </c>
    </row>
    <row r="1060" spans="1:13" x14ac:dyDescent="0.25">
      <c r="A1060" s="9">
        <v>892115009</v>
      </c>
      <c r="B1060" s="1" t="s">
        <v>838</v>
      </c>
      <c r="C1060" s="4">
        <v>119163</v>
      </c>
      <c r="D1060" s="7">
        <v>42783.630713344901</v>
      </c>
      <c r="E1060" s="9" t="s">
        <v>1676</v>
      </c>
      <c r="F1060" s="20">
        <f>SUMIFS(COOSALUD!N:N,COOSALUD!G:G,B1060)</f>
        <v>0</v>
      </c>
      <c r="G1060" s="20">
        <f>SUMIFS(GLOSA!N:N,GLOSA!G:G,B1060)</f>
        <v>0</v>
      </c>
      <c r="H1060" s="20">
        <f>SUMIFS(PAGO!N:N,PAGO!G:G,B1060)</f>
        <v>0</v>
      </c>
      <c r="J1060" s="20">
        <f>SUMIFS('NIT 800'!N:N,'NIT 800'!G:G,B1060)</f>
        <v>0</v>
      </c>
      <c r="K1060" s="20">
        <f t="shared" si="256"/>
        <v>-119163</v>
      </c>
      <c r="M1060" s="20">
        <f t="shared" si="257"/>
        <v>0</v>
      </c>
    </row>
    <row r="1061" spans="1:13" x14ac:dyDescent="0.25">
      <c r="A1061" s="9">
        <v>892115009</v>
      </c>
      <c r="B1061" s="1" t="s">
        <v>839</v>
      </c>
      <c r="C1061" s="4">
        <v>170675</v>
      </c>
      <c r="D1061" s="7">
        <v>42784.331940937504</v>
      </c>
      <c r="E1061" s="9" t="s">
        <v>1676</v>
      </c>
      <c r="F1061" s="20">
        <f>SUMIFS(COOSALUD!N:N,COOSALUD!G:G,B1061)</f>
        <v>0</v>
      </c>
      <c r="G1061" s="20">
        <f>SUMIFS(GLOSA!N:N,GLOSA!G:G,B1061)</f>
        <v>0</v>
      </c>
      <c r="H1061" s="20">
        <f>SUMIFS(PAGO!N:N,PAGO!G:G,B1061)</f>
        <v>0</v>
      </c>
      <c r="J1061" s="20">
        <f>SUMIFS('NIT 800'!N:N,'NIT 800'!G:G,B1061)</f>
        <v>0</v>
      </c>
      <c r="K1061" s="20">
        <f t="shared" si="256"/>
        <v>-170675</v>
      </c>
      <c r="M1061" s="20">
        <f t="shared" si="257"/>
        <v>0</v>
      </c>
    </row>
    <row r="1062" spans="1:13" x14ac:dyDescent="0.25">
      <c r="A1062" s="9">
        <v>892115009</v>
      </c>
      <c r="B1062" s="1" t="s">
        <v>840</v>
      </c>
      <c r="C1062" s="4">
        <v>173606</v>
      </c>
      <c r="D1062" s="7">
        <v>42785.264078587999</v>
      </c>
      <c r="E1062" s="9" t="s">
        <v>1676</v>
      </c>
      <c r="F1062" s="20">
        <f>SUMIFS(COOSALUD!N:N,COOSALUD!G:G,B1062)</f>
        <v>0</v>
      </c>
      <c r="G1062" s="20">
        <f>SUMIFS(GLOSA!N:N,GLOSA!G:G,B1062)</f>
        <v>0</v>
      </c>
      <c r="H1062" s="20">
        <f>SUMIFS(PAGO!N:N,PAGO!G:G,B1062)</f>
        <v>0</v>
      </c>
      <c r="J1062" s="20">
        <f>SUMIFS('NIT 800'!N:N,'NIT 800'!G:G,B1062)</f>
        <v>0</v>
      </c>
      <c r="K1062" s="20">
        <f t="shared" si="256"/>
        <v>-173606</v>
      </c>
      <c r="M1062" s="20">
        <f t="shared" si="257"/>
        <v>0</v>
      </c>
    </row>
    <row r="1063" spans="1:13" x14ac:dyDescent="0.25">
      <c r="A1063" s="9">
        <v>892115009</v>
      </c>
      <c r="B1063" s="1" t="s">
        <v>841</v>
      </c>
      <c r="C1063" s="4">
        <v>83148</v>
      </c>
      <c r="D1063" s="7">
        <v>42786.110013194397</v>
      </c>
      <c r="E1063" s="9" t="s">
        <v>1676</v>
      </c>
      <c r="F1063" s="20">
        <f>SUMIFS(COOSALUD!N:N,COOSALUD!G:G,B1063)</f>
        <v>0</v>
      </c>
      <c r="G1063" s="20">
        <f>SUMIFS(GLOSA!N:N,GLOSA!G:G,B1063)</f>
        <v>0</v>
      </c>
      <c r="H1063" s="20">
        <f>SUMIFS(PAGO!N:N,PAGO!G:G,B1063)</f>
        <v>0</v>
      </c>
      <c r="J1063" s="20">
        <f>SUMIFS('NIT 800'!N:N,'NIT 800'!G:G,B1063)</f>
        <v>0</v>
      </c>
      <c r="K1063" s="20">
        <f t="shared" si="256"/>
        <v>-83148</v>
      </c>
      <c r="M1063" s="20">
        <f t="shared" si="257"/>
        <v>0</v>
      </c>
    </row>
    <row r="1064" spans="1:13" x14ac:dyDescent="0.25">
      <c r="A1064" s="9">
        <v>892115009</v>
      </c>
      <c r="B1064" s="1" t="s">
        <v>842</v>
      </c>
      <c r="C1064" s="4">
        <v>123138</v>
      </c>
      <c r="D1064" s="7">
        <v>42786.678195023102</v>
      </c>
      <c r="E1064" s="9" t="s">
        <v>1676</v>
      </c>
      <c r="F1064" s="20">
        <f>SUMIFS(COOSALUD!N:N,COOSALUD!G:G,B1064)</f>
        <v>0</v>
      </c>
      <c r="G1064" s="20">
        <f>SUMIFS(GLOSA!N:N,GLOSA!G:G,B1064)</f>
        <v>0</v>
      </c>
      <c r="H1064" s="20">
        <f>SUMIFS(PAGO!N:N,PAGO!G:G,B1064)</f>
        <v>0</v>
      </c>
      <c r="J1064" s="20">
        <f>SUMIFS('NIT 800'!N:N,'NIT 800'!G:G,B1064)</f>
        <v>0</v>
      </c>
      <c r="K1064" s="20">
        <f t="shared" si="256"/>
        <v>-123138</v>
      </c>
      <c r="M1064" s="20">
        <f t="shared" si="257"/>
        <v>0</v>
      </c>
    </row>
    <row r="1065" spans="1:13" x14ac:dyDescent="0.25">
      <c r="A1065" s="9">
        <v>892115009</v>
      </c>
      <c r="B1065" s="1" t="s">
        <v>843</v>
      </c>
      <c r="C1065" s="4">
        <v>206696</v>
      </c>
      <c r="D1065" s="7">
        <v>42786.681364201402</v>
      </c>
      <c r="E1065" s="9" t="s">
        <v>1676</v>
      </c>
      <c r="F1065" s="20">
        <f>SUMIFS(COOSALUD!N:N,COOSALUD!G:G,B1065)</f>
        <v>0</v>
      </c>
      <c r="G1065" s="20">
        <f>SUMIFS(GLOSA!N:N,GLOSA!G:G,B1065)</f>
        <v>0</v>
      </c>
      <c r="H1065" s="20">
        <f>SUMIFS(PAGO!N:N,PAGO!G:G,B1065)</f>
        <v>0</v>
      </c>
      <c r="J1065" s="20">
        <f>SUMIFS('NIT 800'!N:N,'NIT 800'!G:G,B1065)</f>
        <v>0</v>
      </c>
      <c r="K1065" s="20">
        <f t="shared" si="256"/>
        <v>-206696</v>
      </c>
      <c r="M1065" s="20">
        <f t="shared" si="257"/>
        <v>0</v>
      </c>
    </row>
    <row r="1066" spans="1:13" x14ac:dyDescent="0.25">
      <c r="A1066" s="9">
        <v>892115009</v>
      </c>
      <c r="B1066" s="1" t="s">
        <v>844</v>
      </c>
      <c r="C1066" s="4">
        <v>147738</v>
      </c>
      <c r="D1066" s="7">
        <v>42787.410117824104</v>
      </c>
      <c r="E1066" s="9" t="s">
        <v>1676</v>
      </c>
      <c r="F1066" s="20">
        <f>SUMIFS(COOSALUD!N:N,COOSALUD!G:G,B1066)</f>
        <v>0</v>
      </c>
      <c r="G1066" s="20">
        <f>SUMIFS(GLOSA!N:N,GLOSA!G:G,B1066)</f>
        <v>0</v>
      </c>
      <c r="H1066" s="20">
        <f>SUMIFS(PAGO!N:N,PAGO!G:G,B1066)</f>
        <v>0</v>
      </c>
      <c r="J1066" s="20">
        <f>SUMIFS('NIT 800'!N:N,'NIT 800'!G:G,B1066)</f>
        <v>0</v>
      </c>
      <c r="K1066" s="20">
        <f t="shared" si="256"/>
        <v>-147738</v>
      </c>
      <c r="M1066" s="20">
        <f t="shared" si="257"/>
        <v>0</v>
      </c>
    </row>
    <row r="1067" spans="1:13" x14ac:dyDescent="0.25">
      <c r="A1067" s="9">
        <v>892115009</v>
      </c>
      <c r="B1067" s="1" t="s">
        <v>845</v>
      </c>
      <c r="C1067" s="4">
        <v>653711</v>
      </c>
      <c r="D1067" s="7">
        <v>42788.363714004598</v>
      </c>
      <c r="E1067" s="9" t="s">
        <v>1676</v>
      </c>
      <c r="F1067" s="20">
        <f>SUMIFS(COOSALUD!N:N,COOSALUD!G:G,B1067)</f>
        <v>0</v>
      </c>
      <c r="G1067" s="20">
        <f>SUMIFS(GLOSA!N:N,GLOSA!G:G,B1067)</f>
        <v>0</v>
      </c>
      <c r="H1067" s="20">
        <f>SUMIFS(PAGO!N:N,PAGO!G:G,B1067)</f>
        <v>0</v>
      </c>
      <c r="J1067" s="20">
        <f>SUMIFS('NIT 800'!N:N,'NIT 800'!G:G,B1067)</f>
        <v>0</v>
      </c>
      <c r="K1067" s="20">
        <f t="shared" si="256"/>
        <v>-653711</v>
      </c>
      <c r="M1067" s="20">
        <f t="shared" si="257"/>
        <v>0</v>
      </c>
    </row>
    <row r="1068" spans="1:13" x14ac:dyDescent="0.25">
      <c r="A1068" s="9">
        <v>892115009</v>
      </c>
      <c r="B1068" s="1" t="s">
        <v>846</v>
      </c>
      <c r="C1068" s="4">
        <v>207462</v>
      </c>
      <c r="D1068" s="7">
        <v>42788.3663396181</v>
      </c>
      <c r="E1068" s="9" t="s">
        <v>1676</v>
      </c>
      <c r="F1068" s="20">
        <f>SUMIFS(COOSALUD!N:N,COOSALUD!G:G,B1068)</f>
        <v>0</v>
      </c>
      <c r="G1068" s="20">
        <f>SUMIFS(GLOSA!N:N,GLOSA!G:G,B1068)</f>
        <v>0</v>
      </c>
      <c r="H1068" s="20">
        <f>SUMIFS(PAGO!N:N,PAGO!G:G,B1068)</f>
        <v>0</v>
      </c>
      <c r="J1068" s="20">
        <f>SUMIFS('NIT 800'!N:N,'NIT 800'!G:G,B1068)</f>
        <v>0</v>
      </c>
      <c r="K1068" s="20">
        <f t="shared" si="256"/>
        <v>-207462</v>
      </c>
      <c r="M1068" s="20">
        <f t="shared" si="257"/>
        <v>0</v>
      </c>
    </row>
    <row r="1069" spans="1:13" x14ac:dyDescent="0.25">
      <c r="A1069" s="9">
        <v>892115009</v>
      </c>
      <c r="B1069" s="1" t="s">
        <v>847</v>
      </c>
      <c r="C1069" s="4">
        <v>136360</v>
      </c>
      <c r="D1069" s="7">
        <v>42788.368451423601</v>
      </c>
      <c r="E1069" s="9" t="s">
        <v>1676</v>
      </c>
      <c r="F1069" s="20">
        <f>SUMIFS(COOSALUD!N:N,COOSALUD!G:G,B1069)</f>
        <v>0</v>
      </c>
      <c r="G1069" s="20">
        <f>SUMIFS(GLOSA!N:N,GLOSA!G:G,B1069)</f>
        <v>0</v>
      </c>
      <c r="H1069" s="20">
        <f>SUMIFS(PAGO!N:N,PAGO!G:G,B1069)</f>
        <v>0</v>
      </c>
      <c r="J1069" s="20">
        <f>SUMIFS('NIT 800'!N:N,'NIT 800'!G:G,B1069)</f>
        <v>0</v>
      </c>
      <c r="K1069" s="20">
        <f t="shared" si="256"/>
        <v>-136360</v>
      </c>
      <c r="M1069" s="20">
        <f t="shared" si="257"/>
        <v>0</v>
      </c>
    </row>
    <row r="1070" spans="1:13" x14ac:dyDescent="0.25">
      <c r="A1070" s="9">
        <v>892115009</v>
      </c>
      <c r="B1070" s="1" t="s">
        <v>848</v>
      </c>
      <c r="C1070" s="4">
        <v>160511</v>
      </c>
      <c r="D1070" s="7">
        <v>42788.371340856502</v>
      </c>
      <c r="E1070" s="9" t="s">
        <v>1676</v>
      </c>
      <c r="F1070" s="20">
        <f>SUMIFS(COOSALUD!N:N,COOSALUD!G:G,B1070)</f>
        <v>0</v>
      </c>
      <c r="G1070" s="20">
        <f>SUMIFS(GLOSA!N:N,GLOSA!G:G,B1070)</f>
        <v>0</v>
      </c>
      <c r="H1070" s="20">
        <f>SUMIFS(PAGO!N:N,PAGO!G:G,B1070)</f>
        <v>0</v>
      </c>
      <c r="J1070" s="20">
        <f>SUMIFS('NIT 800'!N:N,'NIT 800'!G:G,B1070)</f>
        <v>0</v>
      </c>
      <c r="K1070" s="20">
        <f t="shared" si="256"/>
        <v>-160511</v>
      </c>
      <c r="M1070" s="20">
        <f t="shared" si="257"/>
        <v>0</v>
      </c>
    </row>
    <row r="1071" spans="1:13" x14ac:dyDescent="0.25">
      <c r="A1071" s="9">
        <v>892115009</v>
      </c>
      <c r="B1071" s="1" t="s">
        <v>849</v>
      </c>
      <c r="C1071" s="4">
        <v>36400</v>
      </c>
      <c r="D1071" s="7">
        <v>42657.287511689799</v>
      </c>
      <c r="E1071" s="9" t="s">
        <v>1676</v>
      </c>
      <c r="F1071" s="20">
        <f>SUMIFS(COOSALUD!N:N,COOSALUD!G:G,B1071)</f>
        <v>0</v>
      </c>
      <c r="G1071" s="20">
        <f>SUMIFS(GLOSA!N:N,GLOSA!G:G,B1071)</f>
        <v>0</v>
      </c>
      <c r="H1071" s="20">
        <f>SUMIFS(PAGO!N:N,PAGO!G:G,B1071)</f>
        <v>0</v>
      </c>
      <c r="J1071" s="20">
        <f>C1071*-1</f>
        <v>-36400</v>
      </c>
      <c r="M1071" s="20">
        <f>C1071+F1071+G1071+H1071+J1071</f>
        <v>0</v>
      </c>
    </row>
    <row r="1072" spans="1:13" x14ac:dyDescent="0.25">
      <c r="A1072" s="9">
        <v>892115009</v>
      </c>
      <c r="B1072" s="1" t="s">
        <v>850</v>
      </c>
      <c r="C1072" s="4">
        <v>35800</v>
      </c>
      <c r="D1072" s="7">
        <v>42711.299898067096</v>
      </c>
      <c r="E1072" s="9" t="s">
        <v>1676</v>
      </c>
      <c r="F1072" s="20">
        <f>SUMIFS(COOSALUD!N:N,COOSALUD!G:G,B1072)</f>
        <v>0</v>
      </c>
      <c r="G1072" s="20">
        <f>SUMIFS(GLOSA!N:N,GLOSA!G:G,B1072)</f>
        <v>0</v>
      </c>
      <c r="H1072" s="20">
        <f>SUMIFS(PAGO!N:N,PAGO!G:G,B1072)</f>
        <v>0</v>
      </c>
      <c r="J1072" s="20">
        <f>SUMIFS('NIT 800'!N:N,'NIT 800'!G:G,B1072)</f>
        <v>0</v>
      </c>
      <c r="K1072" s="20">
        <f t="shared" ref="K1072:K1075" si="258">C1072*-1</f>
        <v>-35800</v>
      </c>
      <c r="M1072" s="20">
        <f t="shared" ref="M1072:M1075" si="259">C1072+F1072+G1072+H1072+K1072</f>
        <v>0</v>
      </c>
    </row>
    <row r="1073" spans="1:13" x14ac:dyDescent="0.25">
      <c r="A1073" s="9">
        <v>892115009</v>
      </c>
      <c r="B1073" s="1" t="s">
        <v>851</v>
      </c>
      <c r="C1073" s="4">
        <v>35800</v>
      </c>
      <c r="D1073" s="7">
        <v>42713.331263460597</v>
      </c>
      <c r="E1073" s="9" t="s">
        <v>1676</v>
      </c>
      <c r="F1073" s="20">
        <f>SUMIFS(COOSALUD!N:N,COOSALUD!G:G,B1073)</f>
        <v>0</v>
      </c>
      <c r="G1073" s="20">
        <f>SUMIFS(GLOSA!N:N,GLOSA!G:G,B1073)</f>
        <v>0</v>
      </c>
      <c r="H1073" s="20">
        <f>SUMIFS(PAGO!N:N,PAGO!G:G,B1073)</f>
        <v>0</v>
      </c>
      <c r="J1073" s="20">
        <f>SUMIFS('NIT 800'!N:N,'NIT 800'!G:G,B1073)</f>
        <v>0</v>
      </c>
      <c r="K1073" s="20">
        <f t="shared" si="258"/>
        <v>-35800</v>
      </c>
      <c r="M1073" s="20">
        <f t="shared" si="259"/>
        <v>0</v>
      </c>
    </row>
    <row r="1074" spans="1:13" x14ac:dyDescent="0.25">
      <c r="A1074" s="9">
        <v>892115009</v>
      </c>
      <c r="B1074" s="1" t="s">
        <v>852</v>
      </c>
      <c r="C1074" s="4">
        <v>73500</v>
      </c>
      <c r="D1074" s="7">
        <v>42718.365615127303</v>
      </c>
      <c r="E1074" s="9" t="s">
        <v>1676</v>
      </c>
      <c r="F1074" s="20">
        <f>SUMIFS(COOSALUD!N:N,COOSALUD!G:G,B1074)</f>
        <v>0</v>
      </c>
      <c r="G1074" s="20">
        <f>SUMIFS(GLOSA!N:N,GLOSA!G:G,B1074)</f>
        <v>0</v>
      </c>
      <c r="H1074" s="20">
        <f>SUMIFS(PAGO!N:N,PAGO!G:G,B1074)</f>
        <v>0</v>
      </c>
      <c r="J1074" s="20">
        <f>SUMIFS('NIT 800'!N:N,'NIT 800'!G:G,B1074)</f>
        <v>0</v>
      </c>
      <c r="K1074" s="20">
        <f t="shared" si="258"/>
        <v>-73500</v>
      </c>
      <c r="M1074" s="20">
        <f t="shared" si="259"/>
        <v>0</v>
      </c>
    </row>
    <row r="1075" spans="1:13" x14ac:dyDescent="0.25">
      <c r="A1075" s="9">
        <v>892115009</v>
      </c>
      <c r="B1075" s="1" t="s">
        <v>853</v>
      </c>
      <c r="C1075" s="4">
        <v>35800</v>
      </c>
      <c r="D1075" s="7">
        <v>42727.308512118099</v>
      </c>
      <c r="E1075" s="9" t="s">
        <v>1676</v>
      </c>
      <c r="F1075" s="20">
        <f>SUMIFS(COOSALUD!N:N,COOSALUD!G:G,B1075)</f>
        <v>0</v>
      </c>
      <c r="G1075" s="20">
        <f>SUMIFS(GLOSA!N:N,GLOSA!G:G,B1075)</f>
        <v>0</v>
      </c>
      <c r="H1075" s="20">
        <f>SUMIFS(PAGO!N:N,PAGO!G:G,B1075)</f>
        <v>0</v>
      </c>
      <c r="J1075" s="20">
        <f>SUMIFS('NIT 800'!N:N,'NIT 800'!G:G,B1075)</f>
        <v>0</v>
      </c>
      <c r="K1075" s="20">
        <f t="shared" si="258"/>
        <v>-35800</v>
      </c>
      <c r="M1075" s="20">
        <f t="shared" si="259"/>
        <v>0</v>
      </c>
    </row>
    <row r="1076" spans="1:13" x14ac:dyDescent="0.25">
      <c r="A1076" s="9">
        <v>892115009</v>
      </c>
      <c r="B1076" s="1" t="s">
        <v>854</v>
      </c>
      <c r="C1076" s="4">
        <v>78500</v>
      </c>
      <c r="D1076" s="7">
        <v>42753.361239120401</v>
      </c>
      <c r="E1076" s="9" t="s">
        <v>1676</v>
      </c>
      <c r="F1076" s="20">
        <f>SUMIFS(COOSALUD!N:N,COOSALUD!G:G,B1076)</f>
        <v>0</v>
      </c>
      <c r="G1076" s="20">
        <f>SUMIFS(GLOSA!N:N,GLOSA!G:G,B1076)</f>
        <v>0</v>
      </c>
      <c r="H1076" s="20">
        <f>SUMIFS(PAGO!N:N,PAGO!G:G,B1076)</f>
        <v>0</v>
      </c>
      <c r="J1076" s="20">
        <f>C1076*-1</f>
        <v>-78500</v>
      </c>
      <c r="M1076" s="20">
        <f>C1076+F1076+G1076+H1076+J1076</f>
        <v>0</v>
      </c>
    </row>
    <row r="1077" spans="1:13" x14ac:dyDescent="0.25">
      <c r="A1077" s="9">
        <v>892115009</v>
      </c>
      <c r="B1077" s="1" t="s">
        <v>855</v>
      </c>
      <c r="C1077" s="4">
        <v>38300</v>
      </c>
      <c r="D1077" s="7">
        <v>42758.549860416701</v>
      </c>
      <c r="E1077" s="9" t="s">
        <v>1676</v>
      </c>
      <c r="F1077" s="20">
        <f>SUMIFS(COOSALUD!N:N,COOSALUD!G:G,B1077)</f>
        <v>0</v>
      </c>
      <c r="G1077" s="20">
        <f>SUMIFS(GLOSA!N:N,GLOSA!G:G,B1077)</f>
        <v>0</v>
      </c>
      <c r="H1077" s="20">
        <f>SUMIFS(PAGO!N:N,PAGO!G:G,B1077)</f>
        <v>0</v>
      </c>
      <c r="J1077" s="20">
        <f>SUMIFS('NIT 800'!N:N,'NIT 800'!G:G,B1077)</f>
        <v>0</v>
      </c>
      <c r="K1077" s="20">
        <f t="shared" ref="K1077:K1078" si="260">C1077*-1</f>
        <v>-38300</v>
      </c>
      <c r="M1077" s="20">
        <f t="shared" ref="M1077:M1078" si="261">C1077+F1077+G1077+H1077+K1077</f>
        <v>0</v>
      </c>
    </row>
    <row r="1078" spans="1:13" x14ac:dyDescent="0.25">
      <c r="A1078" s="9">
        <v>892115009</v>
      </c>
      <c r="B1078" s="1" t="s">
        <v>856</v>
      </c>
      <c r="C1078" s="4">
        <v>38300</v>
      </c>
      <c r="D1078" s="7">
        <v>42755.354246411996</v>
      </c>
      <c r="E1078" s="9" t="s">
        <v>1676</v>
      </c>
      <c r="F1078" s="20">
        <f>SUMIFS(COOSALUD!N:N,COOSALUD!G:G,B1078)</f>
        <v>0</v>
      </c>
      <c r="G1078" s="20">
        <f>SUMIFS(GLOSA!N:N,GLOSA!G:G,B1078)</f>
        <v>0</v>
      </c>
      <c r="H1078" s="20">
        <f>SUMIFS(PAGO!N:N,PAGO!G:G,B1078)</f>
        <v>0</v>
      </c>
      <c r="J1078" s="20">
        <f>SUMIFS('NIT 800'!N:N,'NIT 800'!G:G,B1078)</f>
        <v>0</v>
      </c>
      <c r="K1078" s="20">
        <f t="shared" si="260"/>
        <v>-38300</v>
      </c>
      <c r="M1078" s="20">
        <f t="shared" si="261"/>
        <v>0</v>
      </c>
    </row>
    <row r="1079" spans="1:13" x14ac:dyDescent="0.25">
      <c r="A1079" s="9">
        <v>892115009</v>
      </c>
      <c r="B1079" s="1" t="s">
        <v>857</v>
      </c>
      <c r="C1079" s="4">
        <v>157000</v>
      </c>
      <c r="D1079" s="7">
        <v>42762.364494872701</v>
      </c>
      <c r="E1079" s="9" t="s">
        <v>1676</v>
      </c>
      <c r="F1079" s="20">
        <f>SUMIFS(COOSALUD!N:N,COOSALUD!G:G,B1079)</f>
        <v>0</v>
      </c>
      <c r="G1079" s="20">
        <f>SUMIFS(GLOSA!N:N,GLOSA!G:G,B1079)</f>
        <v>0</v>
      </c>
      <c r="H1079" s="20">
        <f>SUMIFS(PAGO!N:N,PAGO!G:G,B1079)</f>
        <v>0</v>
      </c>
      <c r="J1079" s="20">
        <f>C1079*-1</f>
        <v>-157000</v>
      </c>
      <c r="M1079" s="20">
        <f>C1079+F1079+G1079+H1079+J1079</f>
        <v>0</v>
      </c>
    </row>
    <row r="1080" spans="1:13" x14ac:dyDescent="0.25">
      <c r="A1080" s="9">
        <v>892115009</v>
      </c>
      <c r="B1080" s="1" t="s">
        <v>858</v>
      </c>
      <c r="C1080" s="4">
        <v>157000</v>
      </c>
      <c r="D1080" s="7">
        <v>42766.551755868102</v>
      </c>
      <c r="E1080" s="9" t="s">
        <v>1676</v>
      </c>
      <c r="F1080" s="20">
        <f>SUMIFS(COOSALUD!N:N,COOSALUD!G:G,B1080)</f>
        <v>0</v>
      </c>
      <c r="G1080" s="20">
        <f>SUMIFS(GLOSA!N:N,GLOSA!G:G,B1080)</f>
        <v>0</v>
      </c>
      <c r="H1080" s="20">
        <f>SUMIFS(PAGO!N:N,PAGO!G:G,B1080)</f>
        <v>0</v>
      </c>
      <c r="J1080" s="20">
        <f>SUMIFS('NIT 800'!N:N,'NIT 800'!G:G,B1080)</f>
        <v>0</v>
      </c>
      <c r="K1080" s="20">
        <f>C1080*-1</f>
        <v>-157000</v>
      </c>
      <c r="M1080" s="20">
        <f>C1080+F1080+G1080+H1080+K1080</f>
        <v>0</v>
      </c>
    </row>
    <row r="1081" spans="1:13" x14ac:dyDescent="0.25">
      <c r="A1081" s="9">
        <v>892115009</v>
      </c>
      <c r="B1081" s="1" t="s">
        <v>859</v>
      </c>
      <c r="C1081" s="4">
        <v>286950</v>
      </c>
      <c r="D1081" s="7">
        <v>42542.844077048598</v>
      </c>
      <c r="E1081" s="9" t="s">
        <v>1676</v>
      </c>
      <c r="F1081" s="20">
        <f>SUMIFS(COOSALUD!N:N,COOSALUD!G:G,B1081)</f>
        <v>0</v>
      </c>
      <c r="G1081" s="20">
        <f>SUMIFS(GLOSA!N:N,GLOSA!G:G,B1081)</f>
        <v>0</v>
      </c>
      <c r="H1081" s="20">
        <f>SUMIFS(PAGO!N:N,PAGO!G:G,B1081)</f>
        <v>0</v>
      </c>
      <c r="J1081" s="20">
        <f t="shared" ref="J1081:J1087" si="262">C1081*-1</f>
        <v>-286950</v>
      </c>
      <c r="M1081" s="20">
        <f t="shared" ref="M1081:M1087" si="263">C1081+F1081+G1081+H1081+J1081</f>
        <v>0</v>
      </c>
    </row>
    <row r="1082" spans="1:13" x14ac:dyDescent="0.25">
      <c r="A1082" s="9">
        <v>892115009</v>
      </c>
      <c r="B1082" s="1" t="s">
        <v>860</v>
      </c>
      <c r="C1082" s="4">
        <v>102508</v>
      </c>
      <c r="D1082" s="7">
        <v>42768.348916747702</v>
      </c>
      <c r="E1082" s="9" t="s">
        <v>1676</v>
      </c>
      <c r="F1082" s="20">
        <f>SUMIFS(COOSALUD!N:N,COOSALUD!G:G,B1082)</f>
        <v>0</v>
      </c>
      <c r="G1082" s="20">
        <f>SUMIFS(GLOSA!N:N,GLOSA!G:G,B1082)</f>
        <v>0</v>
      </c>
      <c r="H1082" s="20">
        <f>SUMIFS(PAGO!N:N,PAGO!G:G,B1082)</f>
        <v>0</v>
      </c>
      <c r="J1082" s="20">
        <f t="shared" si="262"/>
        <v>-102508</v>
      </c>
      <c r="M1082" s="20">
        <f t="shared" si="263"/>
        <v>0</v>
      </c>
    </row>
    <row r="1083" spans="1:13" x14ac:dyDescent="0.25">
      <c r="A1083" s="9">
        <v>892115009</v>
      </c>
      <c r="B1083" s="1" t="s">
        <v>861</v>
      </c>
      <c r="C1083" s="4">
        <v>186011</v>
      </c>
      <c r="D1083" s="7">
        <v>42768.437289236099</v>
      </c>
      <c r="E1083" s="9" t="s">
        <v>1676</v>
      </c>
      <c r="F1083" s="20">
        <f>SUMIFS(COOSALUD!N:N,COOSALUD!G:G,B1083)</f>
        <v>0</v>
      </c>
      <c r="G1083" s="20">
        <f>SUMIFS(GLOSA!N:N,GLOSA!G:G,B1083)</f>
        <v>0</v>
      </c>
      <c r="H1083" s="20">
        <f>SUMIFS(PAGO!N:N,PAGO!G:G,B1083)</f>
        <v>0</v>
      </c>
      <c r="J1083" s="20">
        <f t="shared" si="262"/>
        <v>-186011</v>
      </c>
      <c r="M1083" s="20">
        <f t="shared" si="263"/>
        <v>0</v>
      </c>
    </row>
    <row r="1084" spans="1:13" x14ac:dyDescent="0.25">
      <c r="A1084" s="9">
        <v>892115009</v>
      </c>
      <c r="B1084" s="1" t="s">
        <v>862</v>
      </c>
      <c r="C1084" s="4">
        <v>186848</v>
      </c>
      <c r="D1084" s="7">
        <v>42768.442459687503</v>
      </c>
      <c r="E1084" s="9" t="s">
        <v>1676</v>
      </c>
      <c r="F1084" s="20">
        <f>SUMIFS(COOSALUD!N:N,COOSALUD!G:G,B1084)</f>
        <v>0</v>
      </c>
      <c r="G1084" s="20">
        <f>SUMIFS(GLOSA!N:N,GLOSA!G:G,B1084)</f>
        <v>0</v>
      </c>
      <c r="H1084" s="20">
        <f>SUMIFS(PAGO!N:N,PAGO!G:G,B1084)</f>
        <v>0</v>
      </c>
      <c r="J1084" s="20">
        <f t="shared" si="262"/>
        <v>-186848</v>
      </c>
      <c r="M1084" s="20">
        <f t="shared" si="263"/>
        <v>0</v>
      </c>
    </row>
    <row r="1085" spans="1:13" x14ac:dyDescent="0.25">
      <c r="A1085" s="9">
        <v>892115009</v>
      </c>
      <c r="B1085" s="1" t="s">
        <v>863</v>
      </c>
      <c r="C1085" s="4">
        <v>126748</v>
      </c>
      <c r="D1085" s="7">
        <v>42776.682593715297</v>
      </c>
      <c r="E1085" s="9" t="s">
        <v>1676</v>
      </c>
      <c r="F1085" s="20">
        <f>SUMIFS(COOSALUD!N:N,COOSALUD!G:G,B1085)</f>
        <v>0</v>
      </c>
      <c r="G1085" s="20">
        <f>SUMIFS(GLOSA!N:N,GLOSA!G:G,B1085)</f>
        <v>0</v>
      </c>
      <c r="H1085" s="20">
        <f>SUMIFS(PAGO!N:N,PAGO!G:G,B1085)</f>
        <v>0</v>
      </c>
      <c r="J1085" s="20">
        <f t="shared" si="262"/>
        <v>-126748</v>
      </c>
      <c r="M1085" s="20">
        <f t="shared" si="263"/>
        <v>0</v>
      </c>
    </row>
    <row r="1086" spans="1:13" x14ac:dyDescent="0.25">
      <c r="A1086" s="9">
        <v>892115009</v>
      </c>
      <c r="B1086" s="1" t="s">
        <v>864</v>
      </c>
      <c r="C1086" s="4">
        <v>43600</v>
      </c>
      <c r="D1086" s="7">
        <v>42779.696589432897</v>
      </c>
      <c r="E1086" s="9" t="s">
        <v>1676</v>
      </c>
      <c r="F1086" s="20">
        <f>SUMIFS(COOSALUD!N:N,COOSALUD!G:G,B1086)</f>
        <v>0</v>
      </c>
      <c r="G1086" s="20">
        <f>SUMIFS(GLOSA!N:N,GLOSA!G:G,B1086)</f>
        <v>0</v>
      </c>
      <c r="H1086" s="20">
        <f>SUMIFS(PAGO!N:N,PAGO!G:G,B1086)</f>
        <v>0</v>
      </c>
      <c r="J1086" s="20">
        <f t="shared" si="262"/>
        <v>-43600</v>
      </c>
      <c r="M1086" s="20">
        <f t="shared" si="263"/>
        <v>0</v>
      </c>
    </row>
    <row r="1087" spans="1:13" x14ac:dyDescent="0.25">
      <c r="A1087" s="9">
        <v>892115009</v>
      </c>
      <c r="B1087" s="1" t="s">
        <v>865</v>
      </c>
      <c r="C1087" s="4">
        <v>174329</v>
      </c>
      <c r="D1087" s="7">
        <v>42788.977278854203</v>
      </c>
      <c r="E1087" s="9" t="s">
        <v>1676</v>
      </c>
      <c r="F1087" s="20">
        <f>SUMIFS(COOSALUD!N:N,COOSALUD!G:G,B1087)</f>
        <v>0</v>
      </c>
      <c r="G1087" s="20">
        <f>SUMIFS(GLOSA!N:N,GLOSA!G:G,B1087)</f>
        <v>0</v>
      </c>
      <c r="H1087" s="20">
        <f>SUMIFS(PAGO!N:N,PAGO!G:G,B1087)</f>
        <v>0</v>
      </c>
      <c r="J1087" s="20">
        <f t="shared" si="262"/>
        <v>-174329</v>
      </c>
      <c r="M1087" s="20">
        <f t="shared" si="263"/>
        <v>0</v>
      </c>
    </row>
    <row r="1088" spans="1:13" x14ac:dyDescent="0.25">
      <c r="A1088" s="9">
        <v>892115009</v>
      </c>
      <c r="B1088" s="1" t="s">
        <v>866</v>
      </c>
      <c r="C1088" s="4">
        <v>4280696</v>
      </c>
      <c r="D1088" s="7">
        <v>42728.426507835597</v>
      </c>
      <c r="E1088" s="9" t="s">
        <v>1676</v>
      </c>
      <c r="F1088" s="20">
        <f>SUMIFS(COOSALUD!N:N,COOSALUD!G:G,B1088)</f>
        <v>0</v>
      </c>
      <c r="G1088" s="20">
        <f>SUMIFS(GLOSA!N:N,GLOSA!G:G,B1088)</f>
        <v>0</v>
      </c>
      <c r="H1088" s="20">
        <f>SUMIFS(PAGO!N:N,PAGO!G:G,B1088)</f>
        <v>0</v>
      </c>
      <c r="J1088" s="20">
        <f>SUMIFS('NIT 800'!N:N,'NIT 800'!G:G,B1088)</f>
        <v>0</v>
      </c>
      <c r="K1088" s="20">
        <f t="shared" ref="K1088:K1090" si="264">C1088*-1</f>
        <v>-4280696</v>
      </c>
      <c r="M1088" s="20">
        <f t="shared" ref="M1088:M1090" si="265">C1088+F1088+G1088+H1088+K1088</f>
        <v>0</v>
      </c>
    </row>
    <row r="1089" spans="1:13" x14ac:dyDescent="0.25">
      <c r="A1089" s="9">
        <v>892115009</v>
      </c>
      <c r="B1089" s="1" t="s">
        <v>867</v>
      </c>
      <c r="C1089" s="4">
        <v>936404</v>
      </c>
      <c r="D1089" s="7">
        <v>42753.682766585604</v>
      </c>
      <c r="E1089" s="9" t="s">
        <v>1676</v>
      </c>
      <c r="F1089" s="20">
        <f>SUMIFS(COOSALUD!N:N,COOSALUD!G:G,B1089)</f>
        <v>0</v>
      </c>
      <c r="G1089" s="20">
        <f>SUMIFS(GLOSA!N:N,GLOSA!G:G,B1089)</f>
        <v>0</v>
      </c>
      <c r="H1089" s="20">
        <f>SUMIFS(PAGO!N:N,PAGO!G:G,B1089)</f>
        <v>0</v>
      </c>
      <c r="J1089" s="20">
        <f>SUMIFS('NIT 800'!N:N,'NIT 800'!G:G,B1089)</f>
        <v>0</v>
      </c>
      <c r="K1089" s="20">
        <f t="shared" si="264"/>
        <v>-936404</v>
      </c>
      <c r="M1089" s="20">
        <f t="shared" si="265"/>
        <v>0</v>
      </c>
    </row>
    <row r="1090" spans="1:13" x14ac:dyDescent="0.25">
      <c r="A1090" s="9">
        <v>892115009</v>
      </c>
      <c r="B1090" s="1" t="s">
        <v>868</v>
      </c>
      <c r="C1090" s="4">
        <v>1691256</v>
      </c>
      <c r="D1090" s="7">
        <v>42762.426763425901</v>
      </c>
      <c r="E1090" s="9" t="s">
        <v>1676</v>
      </c>
      <c r="F1090" s="20">
        <f>SUMIFS(COOSALUD!N:N,COOSALUD!G:G,B1090)</f>
        <v>0</v>
      </c>
      <c r="G1090" s="20">
        <f>SUMIFS(GLOSA!N:N,GLOSA!G:G,B1090)</f>
        <v>0</v>
      </c>
      <c r="H1090" s="20">
        <f>SUMIFS(PAGO!N:N,PAGO!G:G,B1090)</f>
        <v>0</v>
      </c>
      <c r="J1090" s="20">
        <f>SUMIFS('NIT 800'!N:N,'NIT 800'!G:G,B1090)</f>
        <v>0</v>
      </c>
      <c r="K1090" s="20">
        <f t="shared" si="264"/>
        <v>-1691256</v>
      </c>
      <c r="M1090" s="20">
        <f t="shared" si="265"/>
        <v>0</v>
      </c>
    </row>
    <row r="1091" spans="1:13" x14ac:dyDescent="0.25">
      <c r="A1091" s="9">
        <v>892115009</v>
      </c>
      <c r="B1091" s="1" t="s">
        <v>869</v>
      </c>
      <c r="C1091" s="4">
        <v>1293982</v>
      </c>
      <c r="D1091" s="7">
        <v>42782.6566761227</v>
      </c>
      <c r="E1091" s="9" t="s">
        <v>1676</v>
      </c>
      <c r="F1091" s="20">
        <f>SUMIFS(COOSALUD!N:N,COOSALUD!G:G,B1091)</f>
        <v>0</v>
      </c>
      <c r="G1091" s="20">
        <f>SUMIFS(GLOSA!N:N,GLOSA!G:G,B1091)</f>
        <v>0</v>
      </c>
      <c r="H1091" s="20">
        <f>SUMIFS(PAGO!N:N,PAGO!G:G,B1091)</f>
        <v>0</v>
      </c>
      <c r="J1091" s="20">
        <f t="shared" ref="J1091:J1100" si="266">C1091*-1</f>
        <v>-1293982</v>
      </c>
      <c r="M1091" s="20">
        <f t="shared" ref="M1091:M1100" si="267">C1091+F1091+G1091+H1091+J1091</f>
        <v>0</v>
      </c>
    </row>
    <row r="1092" spans="1:13" x14ac:dyDescent="0.25">
      <c r="A1092" s="9">
        <v>892115009</v>
      </c>
      <c r="B1092" s="1" t="s">
        <v>870</v>
      </c>
      <c r="C1092" s="4">
        <v>146529</v>
      </c>
      <c r="D1092" s="7">
        <v>42785.000002395798</v>
      </c>
      <c r="E1092" s="9" t="s">
        <v>1676</v>
      </c>
      <c r="F1092" s="20">
        <f>SUMIFS(COOSALUD!N:N,COOSALUD!G:G,B1092)</f>
        <v>0</v>
      </c>
      <c r="G1092" s="20">
        <f>SUMIFS(GLOSA!N:N,GLOSA!G:G,B1092)</f>
        <v>0</v>
      </c>
      <c r="H1092" s="20">
        <f>SUMIFS(PAGO!N:N,PAGO!G:G,B1092)</f>
        <v>0</v>
      </c>
      <c r="J1092" s="20">
        <f t="shared" si="266"/>
        <v>-146529</v>
      </c>
      <c r="M1092" s="20">
        <f t="shared" si="267"/>
        <v>0</v>
      </c>
    </row>
    <row r="1093" spans="1:13" x14ac:dyDescent="0.25">
      <c r="A1093" s="9">
        <v>892115009</v>
      </c>
      <c r="B1093" s="1" t="s">
        <v>871</v>
      </c>
      <c r="C1093" s="4">
        <v>140611</v>
      </c>
      <c r="D1093" s="7">
        <v>42739.663953969903</v>
      </c>
      <c r="E1093" s="9" t="s">
        <v>1676</v>
      </c>
      <c r="F1093" s="20">
        <f>SUMIFS(COOSALUD!N:N,COOSALUD!G:G,B1093)</f>
        <v>0</v>
      </c>
      <c r="G1093" s="20">
        <f>SUMIFS(GLOSA!N:N,GLOSA!G:G,B1093)</f>
        <v>0</v>
      </c>
      <c r="H1093" s="20">
        <f>SUMIFS(PAGO!N:N,PAGO!G:G,B1093)</f>
        <v>0</v>
      </c>
      <c r="J1093" s="20">
        <f t="shared" si="266"/>
        <v>-140611</v>
      </c>
      <c r="M1093" s="20">
        <f t="shared" si="267"/>
        <v>0</v>
      </c>
    </row>
    <row r="1094" spans="1:13" x14ac:dyDescent="0.25">
      <c r="A1094" s="9">
        <v>892115009</v>
      </c>
      <c r="B1094" s="1" t="s">
        <v>872</v>
      </c>
      <c r="C1094" s="4">
        <v>263769</v>
      </c>
      <c r="D1094" s="7">
        <v>42740.273865358802</v>
      </c>
      <c r="E1094" s="9" t="s">
        <v>1676</v>
      </c>
      <c r="F1094" s="20">
        <f>SUMIFS(COOSALUD!N:N,COOSALUD!G:G,B1094)</f>
        <v>0</v>
      </c>
      <c r="G1094" s="20">
        <f>SUMIFS(GLOSA!N:N,GLOSA!G:G,B1094)</f>
        <v>0</v>
      </c>
      <c r="H1094" s="20">
        <f>SUMIFS(PAGO!N:N,PAGO!G:G,B1094)</f>
        <v>0</v>
      </c>
      <c r="J1094" s="20">
        <f t="shared" si="266"/>
        <v>-263769</v>
      </c>
      <c r="M1094" s="20">
        <f t="shared" si="267"/>
        <v>0</v>
      </c>
    </row>
    <row r="1095" spans="1:13" x14ac:dyDescent="0.25">
      <c r="A1095" s="9">
        <v>892115009</v>
      </c>
      <c r="B1095" s="1" t="s">
        <v>873</v>
      </c>
      <c r="C1095" s="4">
        <v>51400</v>
      </c>
      <c r="D1095" s="7">
        <v>42768.4067771181</v>
      </c>
      <c r="E1095" s="9" t="s">
        <v>1676</v>
      </c>
      <c r="F1095" s="20">
        <f>SUMIFS(COOSALUD!N:N,COOSALUD!G:G,B1095)</f>
        <v>0</v>
      </c>
      <c r="G1095" s="20">
        <f>SUMIFS(GLOSA!N:N,GLOSA!G:G,B1095)</f>
        <v>0</v>
      </c>
      <c r="H1095" s="20">
        <f>SUMIFS(PAGO!N:N,PAGO!G:G,B1095)</f>
        <v>0</v>
      </c>
      <c r="J1095" s="20">
        <f t="shared" si="266"/>
        <v>-51400</v>
      </c>
      <c r="M1095" s="20">
        <f t="shared" si="267"/>
        <v>0</v>
      </c>
    </row>
    <row r="1096" spans="1:13" x14ac:dyDescent="0.25">
      <c r="A1096" s="9">
        <v>892115009</v>
      </c>
      <c r="B1096" s="1" t="s">
        <v>874</v>
      </c>
      <c r="C1096" s="4">
        <v>231623</v>
      </c>
      <c r="D1096" s="7">
        <v>42776.651721446797</v>
      </c>
      <c r="E1096" s="9" t="s">
        <v>1676</v>
      </c>
      <c r="F1096" s="20">
        <f>SUMIFS(COOSALUD!N:N,COOSALUD!G:G,B1096)</f>
        <v>0</v>
      </c>
      <c r="G1096" s="20">
        <f>SUMIFS(GLOSA!N:N,GLOSA!G:G,B1096)</f>
        <v>0</v>
      </c>
      <c r="H1096" s="20">
        <f>SUMIFS(PAGO!N:N,PAGO!G:G,B1096)</f>
        <v>0</v>
      </c>
      <c r="J1096" s="20">
        <f t="shared" si="266"/>
        <v>-231623</v>
      </c>
      <c r="M1096" s="20">
        <f t="shared" si="267"/>
        <v>0</v>
      </c>
    </row>
    <row r="1097" spans="1:13" x14ac:dyDescent="0.25">
      <c r="A1097" s="9">
        <v>892115009</v>
      </c>
      <c r="B1097" s="1" t="s">
        <v>875</v>
      </c>
      <c r="C1097" s="4">
        <v>49844</v>
      </c>
      <c r="D1097" s="7">
        <v>42779.703164351798</v>
      </c>
      <c r="E1097" s="9" t="s">
        <v>1676</v>
      </c>
      <c r="F1097" s="20">
        <f>SUMIFS(COOSALUD!N:N,COOSALUD!G:G,B1097)</f>
        <v>0</v>
      </c>
      <c r="G1097" s="20">
        <f>SUMIFS(GLOSA!N:N,GLOSA!G:G,B1097)</f>
        <v>0</v>
      </c>
      <c r="H1097" s="20">
        <f>SUMIFS(PAGO!N:N,PAGO!G:G,B1097)</f>
        <v>0</v>
      </c>
      <c r="J1097" s="20">
        <f t="shared" si="266"/>
        <v>-49844</v>
      </c>
      <c r="M1097" s="20">
        <f t="shared" si="267"/>
        <v>0</v>
      </c>
    </row>
    <row r="1098" spans="1:13" x14ac:dyDescent="0.25">
      <c r="A1098" s="9">
        <v>892115009</v>
      </c>
      <c r="B1098" s="1" t="s">
        <v>876</v>
      </c>
      <c r="C1098" s="4">
        <v>152314</v>
      </c>
      <c r="D1098" s="7">
        <v>42782.647451192097</v>
      </c>
      <c r="E1098" s="9" t="s">
        <v>1676</v>
      </c>
      <c r="F1098" s="20">
        <f>SUMIFS(COOSALUD!N:N,COOSALUD!G:G,B1098)</f>
        <v>0</v>
      </c>
      <c r="G1098" s="20">
        <f>SUMIFS(GLOSA!N:N,GLOSA!G:G,B1098)</f>
        <v>0</v>
      </c>
      <c r="H1098" s="20">
        <f>SUMIFS(PAGO!N:N,PAGO!G:G,B1098)</f>
        <v>0</v>
      </c>
      <c r="J1098" s="20">
        <f t="shared" si="266"/>
        <v>-152314</v>
      </c>
      <c r="M1098" s="20">
        <f t="shared" si="267"/>
        <v>0</v>
      </c>
    </row>
    <row r="1099" spans="1:13" x14ac:dyDescent="0.25">
      <c r="A1099" s="9">
        <v>892115009</v>
      </c>
      <c r="B1099" s="1" t="s">
        <v>877</v>
      </c>
      <c r="C1099" s="4">
        <v>54644</v>
      </c>
      <c r="D1099" s="7">
        <v>42782.758964386601</v>
      </c>
      <c r="E1099" s="9" t="s">
        <v>1676</v>
      </c>
      <c r="F1099" s="20">
        <f>SUMIFS(COOSALUD!N:N,COOSALUD!G:G,B1099)</f>
        <v>0</v>
      </c>
      <c r="G1099" s="20">
        <f>SUMIFS(GLOSA!N:N,GLOSA!G:G,B1099)</f>
        <v>0</v>
      </c>
      <c r="H1099" s="20">
        <f>SUMIFS(PAGO!N:N,PAGO!G:G,B1099)</f>
        <v>0</v>
      </c>
      <c r="J1099" s="20">
        <f t="shared" si="266"/>
        <v>-54644</v>
      </c>
      <c r="M1099" s="20">
        <f t="shared" si="267"/>
        <v>0</v>
      </c>
    </row>
    <row r="1100" spans="1:13" x14ac:dyDescent="0.25">
      <c r="A1100" s="9">
        <v>892115009</v>
      </c>
      <c r="B1100" s="1" t="s">
        <v>878</v>
      </c>
      <c r="C1100" s="4">
        <v>57599</v>
      </c>
      <c r="D1100" s="7">
        <v>42783.952418784698</v>
      </c>
      <c r="E1100" s="9" t="s">
        <v>1676</v>
      </c>
      <c r="F1100" s="20">
        <f>SUMIFS(COOSALUD!N:N,COOSALUD!G:G,B1100)</f>
        <v>0</v>
      </c>
      <c r="G1100" s="20">
        <f>SUMIFS(GLOSA!N:N,GLOSA!G:G,B1100)</f>
        <v>0</v>
      </c>
      <c r="H1100" s="20">
        <f>SUMIFS(PAGO!N:N,PAGO!G:G,B1100)</f>
        <v>0</v>
      </c>
      <c r="J1100" s="20">
        <f t="shared" si="266"/>
        <v>-57599</v>
      </c>
      <c r="M1100" s="20">
        <f t="shared" si="267"/>
        <v>0</v>
      </c>
    </row>
    <row r="1101" spans="1:13" x14ac:dyDescent="0.25">
      <c r="A1101" s="9">
        <v>892115009</v>
      </c>
      <c r="B1101" s="1" t="s">
        <v>879</v>
      </c>
      <c r="C1101" s="4">
        <v>15700</v>
      </c>
      <c r="D1101" s="7">
        <v>42779.460717245398</v>
      </c>
      <c r="E1101" s="9" t="s">
        <v>1676</v>
      </c>
      <c r="F1101" s="20">
        <f>SUMIFS(COOSALUD!N:N,COOSALUD!G:G,B1101)</f>
        <v>0</v>
      </c>
      <c r="G1101" s="20">
        <f>SUMIFS(GLOSA!N:N,GLOSA!G:G,B1101)</f>
        <v>0</v>
      </c>
      <c r="H1101" s="20">
        <f>SUMIFS(PAGO!N:N,PAGO!G:G,B1101)</f>
        <v>0</v>
      </c>
      <c r="J1101" s="20">
        <f>SUMIFS('NIT 800'!N:N,'NIT 800'!G:G,B1101)</f>
        <v>0</v>
      </c>
      <c r="K1101" s="20">
        <f t="shared" ref="K1101:K1102" si="268">C1101*-1</f>
        <v>-15700</v>
      </c>
      <c r="M1101" s="20">
        <f t="shared" ref="M1101:M1102" si="269">C1101+F1101+G1101+H1101+K1101</f>
        <v>0</v>
      </c>
    </row>
    <row r="1102" spans="1:13" x14ac:dyDescent="0.25">
      <c r="A1102" s="9">
        <v>892115009</v>
      </c>
      <c r="B1102" s="1" t="s">
        <v>880</v>
      </c>
      <c r="C1102" s="4">
        <v>47100</v>
      </c>
      <c r="D1102" s="7">
        <v>42790.386279745398</v>
      </c>
      <c r="E1102" s="9" t="s">
        <v>1676</v>
      </c>
      <c r="F1102" s="20">
        <f>SUMIFS(COOSALUD!N:N,COOSALUD!G:G,B1102)</f>
        <v>0</v>
      </c>
      <c r="G1102" s="20">
        <f>SUMIFS(GLOSA!N:N,GLOSA!G:G,B1102)</f>
        <v>0</v>
      </c>
      <c r="H1102" s="20">
        <f>SUMIFS(PAGO!N:N,PAGO!G:G,B1102)</f>
        <v>0</v>
      </c>
      <c r="J1102" s="20">
        <f>SUMIFS('NIT 800'!N:N,'NIT 800'!G:G,B1102)</f>
        <v>0</v>
      </c>
      <c r="K1102" s="20">
        <f t="shared" si="268"/>
        <v>-47100</v>
      </c>
      <c r="M1102" s="20">
        <f t="shared" si="269"/>
        <v>0</v>
      </c>
    </row>
    <row r="1103" spans="1:13" x14ac:dyDescent="0.25">
      <c r="A1103" s="9">
        <v>892115009</v>
      </c>
      <c r="B1103" s="1" t="s">
        <v>881</v>
      </c>
      <c r="C1103" s="4">
        <v>173872</v>
      </c>
      <c r="D1103" s="7">
        <v>42795.612320717599</v>
      </c>
      <c r="E1103" s="9" t="s">
        <v>1676</v>
      </c>
      <c r="F1103" s="20">
        <f>SUMIFS(COOSALUD!N:N,COOSALUD!G:G,B1103)</f>
        <v>0</v>
      </c>
      <c r="G1103" s="20">
        <f>SUMIFS(GLOSA!N:N,GLOSA!G:G,B1103)</f>
        <v>0</v>
      </c>
      <c r="H1103" s="20">
        <f>SUMIFS(PAGO!N:N,PAGO!G:G,B1103)</f>
        <v>0</v>
      </c>
      <c r="J1103" s="20">
        <f t="shared" ref="J1103:J1108" si="270">C1103*-1</f>
        <v>-173872</v>
      </c>
      <c r="M1103" s="20">
        <f t="shared" ref="M1103:M1108" si="271">C1103+F1103+G1103+H1103+J1103</f>
        <v>0</v>
      </c>
    </row>
    <row r="1104" spans="1:13" x14ac:dyDescent="0.25">
      <c r="A1104" s="9">
        <v>892115009</v>
      </c>
      <c r="B1104" s="1" t="s">
        <v>882</v>
      </c>
      <c r="C1104" s="4">
        <v>131831</v>
      </c>
      <c r="D1104" s="7">
        <v>42796.005045023201</v>
      </c>
      <c r="E1104" s="9" t="s">
        <v>1676</v>
      </c>
      <c r="F1104" s="20">
        <f>SUMIFS(COOSALUD!N:N,COOSALUD!G:G,B1104)</f>
        <v>0</v>
      </c>
      <c r="G1104" s="20">
        <f>SUMIFS(GLOSA!N:N,GLOSA!G:G,B1104)</f>
        <v>0</v>
      </c>
      <c r="H1104" s="20">
        <f>SUMIFS(PAGO!N:N,PAGO!G:G,B1104)</f>
        <v>0</v>
      </c>
      <c r="J1104" s="20">
        <f t="shared" si="270"/>
        <v>-131831</v>
      </c>
      <c r="M1104" s="20">
        <f t="shared" si="271"/>
        <v>0</v>
      </c>
    </row>
    <row r="1105" spans="1:13" x14ac:dyDescent="0.25">
      <c r="A1105" s="9">
        <v>892115009</v>
      </c>
      <c r="B1105" s="1" t="s">
        <v>883</v>
      </c>
      <c r="C1105" s="4">
        <v>62285</v>
      </c>
      <c r="D1105" s="7">
        <v>42798.754364467597</v>
      </c>
      <c r="E1105" s="9" t="s">
        <v>1676</v>
      </c>
      <c r="F1105" s="20">
        <f>SUMIFS(COOSALUD!N:N,COOSALUD!G:G,B1105)</f>
        <v>0</v>
      </c>
      <c r="G1105" s="20">
        <f>SUMIFS(GLOSA!N:N,GLOSA!G:G,B1105)</f>
        <v>0</v>
      </c>
      <c r="H1105" s="20">
        <f>SUMIFS(PAGO!N:N,PAGO!G:G,B1105)</f>
        <v>0</v>
      </c>
      <c r="J1105" s="20">
        <f t="shared" si="270"/>
        <v>-62285</v>
      </c>
      <c r="M1105" s="20">
        <f t="shared" si="271"/>
        <v>0</v>
      </c>
    </row>
    <row r="1106" spans="1:13" x14ac:dyDescent="0.25">
      <c r="A1106" s="9">
        <v>892115009</v>
      </c>
      <c r="B1106" s="1" t="s">
        <v>884</v>
      </c>
      <c r="C1106" s="4">
        <v>102408</v>
      </c>
      <c r="D1106" s="7">
        <v>42802.055060648097</v>
      </c>
      <c r="E1106" s="9" t="s">
        <v>1676</v>
      </c>
      <c r="F1106" s="20">
        <f>SUMIFS(COOSALUD!N:N,COOSALUD!G:G,B1106)</f>
        <v>0</v>
      </c>
      <c r="G1106" s="20">
        <f>SUMIFS(GLOSA!N:N,GLOSA!G:G,B1106)</f>
        <v>0</v>
      </c>
      <c r="H1106" s="20">
        <f>SUMIFS(PAGO!N:N,PAGO!G:G,B1106)</f>
        <v>0</v>
      </c>
      <c r="J1106" s="20">
        <f t="shared" si="270"/>
        <v>-102408</v>
      </c>
      <c r="M1106" s="20">
        <f t="shared" si="271"/>
        <v>0</v>
      </c>
    </row>
    <row r="1107" spans="1:13" x14ac:dyDescent="0.25">
      <c r="A1107" s="9">
        <v>892115009</v>
      </c>
      <c r="B1107" s="1" t="s">
        <v>885</v>
      </c>
      <c r="C1107" s="4">
        <v>68383</v>
      </c>
      <c r="D1107" s="7">
        <v>42806.825208217597</v>
      </c>
      <c r="E1107" s="9" t="s">
        <v>1676</v>
      </c>
      <c r="F1107" s="20">
        <f>SUMIFS(COOSALUD!N:N,COOSALUD!G:G,B1107)</f>
        <v>0</v>
      </c>
      <c r="G1107" s="20">
        <f>SUMIFS(GLOSA!N:N,GLOSA!G:G,B1107)</f>
        <v>0</v>
      </c>
      <c r="H1107" s="20">
        <f>SUMIFS(PAGO!N:N,PAGO!G:G,B1107)</f>
        <v>0</v>
      </c>
      <c r="J1107" s="20">
        <f t="shared" si="270"/>
        <v>-68383</v>
      </c>
      <c r="M1107" s="20">
        <f t="shared" si="271"/>
        <v>0</v>
      </c>
    </row>
    <row r="1108" spans="1:13" x14ac:dyDescent="0.25">
      <c r="A1108" s="9">
        <v>892115009</v>
      </c>
      <c r="B1108" s="1" t="s">
        <v>886</v>
      </c>
      <c r="C1108" s="4">
        <v>56186</v>
      </c>
      <c r="D1108" s="7">
        <v>42807.492060451397</v>
      </c>
      <c r="E1108" s="9" t="s">
        <v>1676</v>
      </c>
      <c r="F1108" s="20">
        <f>SUMIFS(COOSALUD!N:N,COOSALUD!G:G,B1108)</f>
        <v>0</v>
      </c>
      <c r="G1108" s="20">
        <f>SUMIFS(GLOSA!N:N,GLOSA!G:G,B1108)</f>
        <v>0</v>
      </c>
      <c r="H1108" s="20">
        <f>SUMIFS(PAGO!N:N,PAGO!G:G,B1108)</f>
        <v>0</v>
      </c>
      <c r="J1108" s="20">
        <f t="shared" si="270"/>
        <v>-56186</v>
      </c>
      <c r="M1108" s="20">
        <f t="shared" si="271"/>
        <v>0</v>
      </c>
    </row>
    <row r="1109" spans="1:13" x14ac:dyDescent="0.25">
      <c r="A1109" s="9">
        <v>892115009</v>
      </c>
      <c r="B1109" s="1" t="s">
        <v>887</v>
      </c>
      <c r="C1109" s="4">
        <v>222449</v>
      </c>
      <c r="D1109" s="7">
        <v>42767.399739085602</v>
      </c>
      <c r="E1109" s="9" t="s">
        <v>1676</v>
      </c>
      <c r="F1109" s="20">
        <f>SUMIFS(COOSALUD!N:N,COOSALUD!G:G,B1109)</f>
        <v>0</v>
      </c>
      <c r="G1109" s="20">
        <f>SUMIFS(GLOSA!N:N,GLOSA!G:G,B1109)</f>
        <v>0</v>
      </c>
      <c r="H1109" s="20">
        <f>SUMIFS(PAGO!N:N,PAGO!G:G,B1109)</f>
        <v>0</v>
      </c>
      <c r="J1109" s="20">
        <f>SUMIFS('NIT 800'!N:N,'NIT 800'!G:G,B1109)</f>
        <v>0</v>
      </c>
      <c r="K1109" s="20">
        <f t="shared" ref="K1109:K1123" si="272">C1109*-1</f>
        <v>-222449</v>
      </c>
      <c r="M1109" s="20">
        <f t="shared" ref="M1109:M1123" si="273">C1109+F1109+G1109+H1109+K1109</f>
        <v>0</v>
      </c>
    </row>
    <row r="1110" spans="1:13" x14ac:dyDescent="0.25">
      <c r="A1110" s="9">
        <v>892115009</v>
      </c>
      <c r="B1110" s="1" t="s">
        <v>888</v>
      </c>
      <c r="C1110" s="4">
        <v>45949</v>
      </c>
      <c r="D1110" s="7">
        <v>42767.402669444396</v>
      </c>
      <c r="E1110" s="9" t="s">
        <v>1676</v>
      </c>
      <c r="F1110" s="20">
        <f>SUMIFS(COOSALUD!N:N,COOSALUD!G:G,B1110)</f>
        <v>0</v>
      </c>
      <c r="G1110" s="20">
        <f>SUMIFS(GLOSA!N:N,GLOSA!G:G,B1110)</f>
        <v>0</v>
      </c>
      <c r="H1110" s="20">
        <f>SUMIFS(PAGO!N:N,PAGO!G:G,B1110)</f>
        <v>0</v>
      </c>
      <c r="J1110" s="20">
        <f>SUMIFS('NIT 800'!N:N,'NIT 800'!G:G,B1110)</f>
        <v>0</v>
      </c>
      <c r="K1110" s="20">
        <f t="shared" si="272"/>
        <v>-45949</v>
      </c>
      <c r="M1110" s="20">
        <f t="shared" si="273"/>
        <v>0</v>
      </c>
    </row>
    <row r="1111" spans="1:13" x14ac:dyDescent="0.25">
      <c r="A1111" s="9">
        <v>892115009</v>
      </c>
      <c r="B1111" s="1" t="s">
        <v>889</v>
      </c>
      <c r="C1111" s="4">
        <v>242446</v>
      </c>
      <c r="D1111" s="7">
        <v>42768.445818669003</v>
      </c>
      <c r="E1111" s="9" t="s">
        <v>1676</v>
      </c>
      <c r="F1111" s="20">
        <f>SUMIFS(COOSALUD!N:N,COOSALUD!G:G,B1111)</f>
        <v>0</v>
      </c>
      <c r="G1111" s="20">
        <f>SUMIFS(GLOSA!N:N,GLOSA!G:G,B1111)</f>
        <v>0</v>
      </c>
      <c r="H1111" s="20">
        <f>SUMIFS(PAGO!N:N,PAGO!G:G,B1111)</f>
        <v>0</v>
      </c>
      <c r="J1111" s="20">
        <f>SUMIFS('NIT 800'!N:N,'NIT 800'!G:G,B1111)</f>
        <v>0</v>
      </c>
      <c r="K1111" s="20">
        <f t="shared" si="272"/>
        <v>-242446</v>
      </c>
      <c r="M1111" s="20">
        <f t="shared" si="273"/>
        <v>0</v>
      </c>
    </row>
    <row r="1112" spans="1:13" x14ac:dyDescent="0.25">
      <c r="A1112" s="9">
        <v>892115009</v>
      </c>
      <c r="B1112" s="1" t="s">
        <v>890</v>
      </c>
      <c r="C1112" s="4">
        <v>123803</v>
      </c>
      <c r="D1112" s="7">
        <v>42800.743450347203</v>
      </c>
      <c r="E1112" s="9" t="s">
        <v>1676</v>
      </c>
      <c r="F1112" s="20">
        <f>SUMIFS(COOSALUD!N:N,COOSALUD!G:G,B1112)</f>
        <v>0</v>
      </c>
      <c r="G1112" s="20">
        <f>SUMIFS(GLOSA!N:N,GLOSA!G:G,B1112)</f>
        <v>0</v>
      </c>
      <c r="H1112" s="20">
        <f>SUMIFS(PAGO!N:N,PAGO!G:G,B1112)</f>
        <v>0</v>
      </c>
      <c r="J1112" s="20">
        <f>SUMIFS('NIT 800'!N:N,'NIT 800'!G:G,B1112)</f>
        <v>0</v>
      </c>
      <c r="K1112" s="20">
        <f t="shared" si="272"/>
        <v>-123803</v>
      </c>
      <c r="M1112" s="20">
        <f t="shared" si="273"/>
        <v>0</v>
      </c>
    </row>
    <row r="1113" spans="1:13" x14ac:dyDescent="0.25">
      <c r="A1113" s="9">
        <v>892115009</v>
      </c>
      <c r="B1113" s="1" t="s">
        <v>891</v>
      </c>
      <c r="C1113" s="4">
        <v>58348</v>
      </c>
      <c r="D1113" s="7">
        <v>42809.482181597203</v>
      </c>
      <c r="E1113" s="9" t="s">
        <v>1676</v>
      </c>
      <c r="F1113" s="20">
        <f>SUMIFS(COOSALUD!N:N,COOSALUD!G:G,B1113)</f>
        <v>0</v>
      </c>
      <c r="G1113" s="20">
        <f>SUMIFS(GLOSA!N:N,GLOSA!G:G,B1113)</f>
        <v>0</v>
      </c>
      <c r="H1113" s="20">
        <f>SUMIFS(PAGO!N:N,PAGO!G:G,B1113)</f>
        <v>0</v>
      </c>
      <c r="J1113" s="20">
        <f>SUMIFS('NIT 800'!N:N,'NIT 800'!G:G,B1113)</f>
        <v>0</v>
      </c>
      <c r="K1113" s="20">
        <f t="shared" si="272"/>
        <v>-58348</v>
      </c>
      <c r="M1113" s="20">
        <f t="shared" si="273"/>
        <v>0</v>
      </c>
    </row>
    <row r="1114" spans="1:13" x14ac:dyDescent="0.25">
      <c r="A1114" s="9">
        <v>892115009</v>
      </c>
      <c r="B1114" s="1" t="s">
        <v>892</v>
      </c>
      <c r="C1114" s="4">
        <v>43600</v>
      </c>
      <c r="D1114" s="7">
        <v>42810.029643205999</v>
      </c>
      <c r="E1114" s="9" t="s">
        <v>1676</v>
      </c>
      <c r="F1114" s="20">
        <f>SUMIFS(COOSALUD!N:N,COOSALUD!G:G,B1114)</f>
        <v>0</v>
      </c>
      <c r="G1114" s="20">
        <f>SUMIFS(GLOSA!N:N,GLOSA!G:G,B1114)</f>
        <v>0</v>
      </c>
      <c r="H1114" s="20">
        <f>SUMIFS(PAGO!N:N,PAGO!G:G,B1114)</f>
        <v>0</v>
      </c>
      <c r="J1114" s="20">
        <f>SUMIFS('NIT 800'!N:N,'NIT 800'!G:G,B1114)</f>
        <v>0</v>
      </c>
      <c r="K1114" s="20">
        <f t="shared" si="272"/>
        <v>-43600</v>
      </c>
      <c r="M1114" s="20">
        <f t="shared" si="273"/>
        <v>0</v>
      </c>
    </row>
    <row r="1115" spans="1:13" x14ac:dyDescent="0.25">
      <c r="A1115" s="9">
        <v>892115009</v>
      </c>
      <c r="B1115" s="1" t="s">
        <v>893</v>
      </c>
      <c r="C1115" s="4">
        <v>161199</v>
      </c>
      <c r="D1115" s="7">
        <v>42811.154859027803</v>
      </c>
      <c r="E1115" s="9" t="s">
        <v>1676</v>
      </c>
      <c r="F1115" s="20">
        <f>SUMIFS(COOSALUD!N:N,COOSALUD!G:G,B1115)</f>
        <v>0</v>
      </c>
      <c r="G1115" s="20">
        <f>SUMIFS(GLOSA!N:N,GLOSA!G:G,B1115)</f>
        <v>0</v>
      </c>
      <c r="H1115" s="20">
        <f>SUMIFS(PAGO!N:N,PAGO!G:G,B1115)</f>
        <v>0</v>
      </c>
      <c r="J1115" s="20">
        <f>SUMIFS('NIT 800'!N:N,'NIT 800'!G:G,B1115)</f>
        <v>0</v>
      </c>
      <c r="K1115" s="20">
        <f t="shared" si="272"/>
        <v>-161199</v>
      </c>
      <c r="M1115" s="20">
        <f t="shared" si="273"/>
        <v>0</v>
      </c>
    </row>
    <row r="1116" spans="1:13" x14ac:dyDescent="0.25">
      <c r="A1116" s="9">
        <v>892115009</v>
      </c>
      <c r="B1116" s="1" t="s">
        <v>894</v>
      </c>
      <c r="C1116" s="4">
        <v>56550</v>
      </c>
      <c r="D1116" s="7">
        <v>42814.022550694397</v>
      </c>
      <c r="E1116" s="9" t="s">
        <v>1676</v>
      </c>
      <c r="F1116" s="20">
        <f>SUMIFS(COOSALUD!N:N,COOSALUD!G:G,B1116)</f>
        <v>0</v>
      </c>
      <c r="G1116" s="20">
        <f>SUMIFS(GLOSA!N:N,GLOSA!G:G,B1116)</f>
        <v>0</v>
      </c>
      <c r="H1116" s="20">
        <f>SUMIFS(PAGO!N:N,PAGO!G:G,B1116)</f>
        <v>0</v>
      </c>
      <c r="J1116" s="20">
        <f>SUMIFS('NIT 800'!N:N,'NIT 800'!G:G,B1116)</f>
        <v>0</v>
      </c>
      <c r="K1116" s="20">
        <f t="shared" si="272"/>
        <v>-56550</v>
      </c>
      <c r="M1116" s="20">
        <f t="shared" si="273"/>
        <v>0</v>
      </c>
    </row>
    <row r="1117" spans="1:13" x14ac:dyDescent="0.25">
      <c r="A1117" s="9">
        <v>892115009</v>
      </c>
      <c r="B1117" s="1" t="s">
        <v>895</v>
      </c>
      <c r="C1117" s="4">
        <v>43600</v>
      </c>
      <c r="D1117" s="7">
        <v>42815.864451736103</v>
      </c>
      <c r="E1117" s="9" t="s">
        <v>1676</v>
      </c>
      <c r="F1117" s="20">
        <f>SUMIFS(COOSALUD!N:N,COOSALUD!G:G,B1117)</f>
        <v>0</v>
      </c>
      <c r="G1117" s="20">
        <f>SUMIFS(GLOSA!N:N,GLOSA!G:G,B1117)</f>
        <v>0</v>
      </c>
      <c r="H1117" s="20">
        <f>SUMIFS(PAGO!N:N,PAGO!G:G,B1117)</f>
        <v>0</v>
      </c>
      <c r="J1117" s="20">
        <f>SUMIFS('NIT 800'!N:N,'NIT 800'!G:G,B1117)</f>
        <v>0</v>
      </c>
      <c r="K1117" s="20">
        <f t="shared" si="272"/>
        <v>-43600</v>
      </c>
      <c r="M1117" s="20">
        <f t="shared" si="273"/>
        <v>0</v>
      </c>
    </row>
    <row r="1118" spans="1:13" x14ac:dyDescent="0.25">
      <c r="A1118" s="9">
        <v>892115009</v>
      </c>
      <c r="B1118" s="1" t="s">
        <v>896</v>
      </c>
      <c r="C1118" s="4">
        <v>81895</v>
      </c>
      <c r="D1118" s="7">
        <v>42817.7716989236</v>
      </c>
      <c r="E1118" s="9" t="s">
        <v>1676</v>
      </c>
      <c r="F1118" s="20">
        <f>SUMIFS(COOSALUD!N:N,COOSALUD!G:G,B1118)</f>
        <v>0</v>
      </c>
      <c r="G1118" s="20">
        <f>SUMIFS(GLOSA!N:N,GLOSA!G:G,B1118)</f>
        <v>0</v>
      </c>
      <c r="H1118" s="20">
        <f>SUMIFS(PAGO!N:N,PAGO!G:G,B1118)</f>
        <v>0</v>
      </c>
      <c r="J1118" s="20">
        <f>SUMIFS('NIT 800'!N:N,'NIT 800'!G:G,B1118)</f>
        <v>0</v>
      </c>
      <c r="K1118" s="20">
        <f t="shared" si="272"/>
        <v>-81895</v>
      </c>
      <c r="M1118" s="20">
        <f t="shared" si="273"/>
        <v>0</v>
      </c>
    </row>
    <row r="1119" spans="1:13" x14ac:dyDescent="0.25">
      <c r="A1119" s="9">
        <v>892115009</v>
      </c>
      <c r="B1119" s="1" t="s">
        <v>897</v>
      </c>
      <c r="C1119" s="4">
        <v>53264</v>
      </c>
      <c r="D1119" s="7">
        <v>42817.993519444397</v>
      </c>
      <c r="E1119" s="9" t="s">
        <v>1676</v>
      </c>
      <c r="F1119" s="20">
        <f>SUMIFS(COOSALUD!N:N,COOSALUD!G:G,B1119)</f>
        <v>0</v>
      </c>
      <c r="G1119" s="20">
        <f>SUMIFS(GLOSA!N:N,GLOSA!G:G,B1119)</f>
        <v>0</v>
      </c>
      <c r="H1119" s="20">
        <f>SUMIFS(PAGO!N:N,PAGO!G:G,B1119)</f>
        <v>0</v>
      </c>
      <c r="J1119" s="20">
        <f>SUMIFS('NIT 800'!N:N,'NIT 800'!G:G,B1119)</f>
        <v>0</v>
      </c>
      <c r="K1119" s="20">
        <f t="shared" si="272"/>
        <v>-53264</v>
      </c>
      <c r="M1119" s="20">
        <f t="shared" si="273"/>
        <v>0</v>
      </c>
    </row>
    <row r="1120" spans="1:13" x14ac:dyDescent="0.25">
      <c r="A1120" s="9">
        <v>892115009</v>
      </c>
      <c r="B1120" s="1" t="s">
        <v>898</v>
      </c>
      <c r="C1120" s="4">
        <v>59499</v>
      </c>
      <c r="D1120" s="7">
        <v>42818.602387650499</v>
      </c>
      <c r="E1120" s="9" t="s">
        <v>1676</v>
      </c>
      <c r="F1120" s="20">
        <f>SUMIFS(COOSALUD!N:N,COOSALUD!G:G,B1120)</f>
        <v>0</v>
      </c>
      <c r="G1120" s="20">
        <f>SUMIFS(GLOSA!N:N,GLOSA!G:G,B1120)</f>
        <v>0</v>
      </c>
      <c r="H1120" s="20">
        <f>SUMIFS(PAGO!N:N,PAGO!G:G,B1120)</f>
        <v>0</v>
      </c>
      <c r="J1120" s="20">
        <f>SUMIFS('NIT 800'!N:N,'NIT 800'!G:G,B1120)</f>
        <v>0</v>
      </c>
      <c r="K1120" s="20">
        <f t="shared" si="272"/>
        <v>-59499</v>
      </c>
      <c r="M1120" s="20">
        <f t="shared" si="273"/>
        <v>0</v>
      </c>
    </row>
    <row r="1121" spans="1:13" x14ac:dyDescent="0.25">
      <c r="A1121" s="9">
        <v>892115009</v>
      </c>
      <c r="B1121" s="1" t="s">
        <v>899</v>
      </c>
      <c r="C1121" s="4">
        <v>103013</v>
      </c>
      <c r="D1121" s="7">
        <v>42818.903178703702</v>
      </c>
      <c r="E1121" s="9" t="s">
        <v>1676</v>
      </c>
      <c r="F1121" s="20">
        <f>SUMIFS(COOSALUD!N:N,COOSALUD!G:G,B1121)</f>
        <v>0</v>
      </c>
      <c r="G1121" s="20">
        <f>SUMIFS(GLOSA!N:N,GLOSA!G:G,B1121)</f>
        <v>0</v>
      </c>
      <c r="H1121" s="20">
        <f>SUMIFS(PAGO!N:N,PAGO!G:G,B1121)</f>
        <v>0</v>
      </c>
      <c r="J1121" s="20">
        <f>SUMIFS('NIT 800'!N:N,'NIT 800'!G:G,B1121)</f>
        <v>0</v>
      </c>
      <c r="K1121" s="20">
        <f t="shared" si="272"/>
        <v>-103013</v>
      </c>
      <c r="M1121" s="20">
        <f t="shared" si="273"/>
        <v>0</v>
      </c>
    </row>
    <row r="1122" spans="1:13" x14ac:dyDescent="0.25">
      <c r="A1122" s="9">
        <v>892115009</v>
      </c>
      <c r="B1122" s="1" t="s">
        <v>900</v>
      </c>
      <c r="C1122" s="4">
        <v>180119</v>
      </c>
      <c r="D1122" s="7">
        <v>42819.199177627299</v>
      </c>
      <c r="E1122" s="9" t="s">
        <v>1676</v>
      </c>
      <c r="F1122" s="20">
        <f>SUMIFS(COOSALUD!N:N,COOSALUD!G:G,B1122)</f>
        <v>0</v>
      </c>
      <c r="G1122" s="20">
        <f>SUMIFS(GLOSA!N:N,GLOSA!G:G,B1122)</f>
        <v>0</v>
      </c>
      <c r="H1122" s="20">
        <f>SUMIFS(PAGO!N:N,PAGO!G:G,B1122)</f>
        <v>0</v>
      </c>
      <c r="J1122" s="20">
        <f>SUMIFS('NIT 800'!N:N,'NIT 800'!G:G,B1122)</f>
        <v>0</v>
      </c>
      <c r="K1122" s="20">
        <f t="shared" si="272"/>
        <v>-180119</v>
      </c>
      <c r="M1122" s="20">
        <f t="shared" si="273"/>
        <v>0</v>
      </c>
    </row>
    <row r="1123" spans="1:13" x14ac:dyDescent="0.25">
      <c r="A1123" s="9">
        <v>892115009</v>
      </c>
      <c r="B1123" s="1" t="s">
        <v>901</v>
      </c>
      <c r="C1123" s="4">
        <v>64004</v>
      </c>
      <c r="D1123" s="7">
        <v>42819.209700312502</v>
      </c>
      <c r="E1123" s="9" t="s">
        <v>1676</v>
      </c>
      <c r="F1123" s="20">
        <f>SUMIFS(COOSALUD!N:N,COOSALUD!G:G,B1123)</f>
        <v>0</v>
      </c>
      <c r="G1123" s="20">
        <f>SUMIFS(GLOSA!N:N,GLOSA!G:G,B1123)</f>
        <v>0</v>
      </c>
      <c r="H1123" s="20">
        <f>SUMIFS(PAGO!N:N,PAGO!G:G,B1123)</f>
        <v>0</v>
      </c>
      <c r="J1123" s="20">
        <f>SUMIFS('NIT 800'!N:N,'NIT 800'!G:G,B1123)</f>
        <v>0</v>
      </c>
      <c r="K1123" s="20">
        <f t="shared" si="272"/>
        <v>-64004</v>
      </c>
      <c r="M1123" s="20">
        <f t="shared" si="273"/>
        <v>0</v>
      </c>
    </row>
    <row r="1124" spans="1:13" x14ac:dyDescent="0.25">
      <c r="A1124" s="9">
        <v>892115009</v>
      </c>
      <c r="B1124" s="1" t="s">
        <v>902</v>
      </c>
      <c r="C1124" s="4">
        <v>372791</v>
      </c>
      <c r="D1124" s="7">
        <v>42819.3871190625</v>
      </c>
      <c r="E1124" s="9" t="s">
        <v>1676</v>
      </c>
      <c r="F1124" s="20">
        <f>SUMIFS(COOSALUD!N:N,COOSALUD!G:G,B1124)</f>
        <v>0</v>
      </c>
      <c r="G1124" s="20">
        <f>SUMIFS(GLOSA!N:N,GLOSA!G:G,B1124)</f>
        <v>0</v>
      </c>
      <c r="H1124" s="20">
        <f>SUMIFS(PAGO!N:N,PAGO!G:G,B1124)</f>
        <v>0</v>
      </c>
      <c r="J1124" s="20">
        <f>C1124*-1</f>
        <v>-372791</v>
      </c>
      <c r="M1124" s="20">
        <f>C1124+F1124+G1124+H1124+J1124</f>
        <v>0</v>
      </c>
    </row>
    <row r="1125" spans="1:13" x14ac:dyDescent="0.25">
      <c r="A1125" s="9">
        <v>892115009</v>
      </c>
      <c r="B1125" s="1" t="s">
        <v>903</v>
      </c>
      <c r="C1125" s="4">
        <v>81862</v>
      </c>
      <c r="D1125" s="7">
        <v>42819.724191863403</v>
      </c>
      <c r="E1125" s="9" t="s">
        <v>1676</v>
      </c>
      <c r="F1125" s="20">
        <f>SUMIFS(COOSALUD!N:N,COOSALUD!G:G,B1125)</f>
        <v>0</v>
      </c>
      <c r="G1125" s="20">
        <f>SUMIFS(GLOSA!N:N,GLOSA!G:G,B1125)</f>
        <v>0</v>
      </c>
      <c r="H1125" s="20">
        <f>SUMIFS(PAGO!N:N,PAGO!G:G,B1125)</f>
        <v>0</v>
      </c>
      <c r="J1125" s="20">
        <f>SUMIFS('NIT 800'!N:N,'NIT 800'!G:G,B1125)</f>
        <v>0</v>
      </c>
      <c r="K1125" s="20">
        <f t="shared" ref="K1125:K1127" si="274">C1125*-1</f>
        <v>-81862</v>
      </c>
      <c r="M1125" s="20">
        <f t="shared" ref="M1125:M1127" si="275">C1125+F1125+G1125+H1125+K1125</f>
        <v>0</v>
      </c>
    </row>
    <row r="1126" spans="1:13" x14ac:dyDescent="0.25">
      <c r="A1126" s="9">
        <v>892115009</v>
      </c>
      <c r="B1126" s="1" t="s">
        <v>904</v>
      </c>
      <c r="C1126" s="4">
        <v>45944</v>
      </c>
      <c r="D1126" s="7">
        <v>42819.808956713001</v>
      </c>
      <c r="E1126" s="9" t="s">
        <v>1676</v>
      </c>
      <c r="F1126" s="20">
        <f>SUMIFS(COOSALUD!N:N,COOSALUD!G:G,B1126)</f>
        <v>0</v>
      </c>
      <c r="G1126" s="20">
        <f>SUMIFS(GLOSA!N:N,GLOSA!G:G,B1126)</f>
        <v>0</v>
      </c>
      <c r="H1126" s="20">
        <f>SUMIFS(PAGO!N:N,PAGO!G:G,B1126)</f>
        <v>0</v>
      </c>
      <c r="J1126" s="20">
        <f>SUMIFS('NIT 800'!N:N,'NIT 800'!G:G,B1126)</f>
        <v>0</v>
      </c>
      <c r="K1126" s="20">
        <f t="shared" si="274"/>
        <v>-45944</v>
      </c>
      <c r="M1126" s="20">
        <f t="shared" si="275"/>
        <v>0</v>
      </c>
    </row>
    <row r="1127" spans="1:13" x14ac:dyDescent="0.25">
      <c r="A1127" s="9">
        <v>892115009</v>
      </c>
      <c r="B1127" s="1" t="s">
        <v>905</v>
      </c>
      <c r="C1127" s="4">
        <v>89819</v>
      </c>
      <c r="D1127" s="7">
        <v>42820.024399340298</v>
      </c>
      <c r="E1127" s="9" t="s">
        <v>1676</v>
      </c>
      <c r="F1127" s="20">
        <f>SUMIFS(COOSALUD!N:N,COOSALUD!G:G,B1127)</f>
        <v>0</v>
      </c>
      <c r="G1127" s="20">
        <f>SUMIFS(GLOSA!N:N,GLOSA!G:G,B1127)</f>
        <v>0</v>
      </c>
      <c r="H1127" s="20">
        <f>SUMIFS(PAGO!N:N,PAGO!G:G,B1127)</f>
        <v>0</v>
      </c>
      <c r="J1127" s="20">
        <f>SUMIFS('NIT 800'!N:N,'NIT 800'!G:G,B1127)</f>
        <v>0</v>
      </c>
      <c r="K1127" s="20">
        <f t="shared" si="274"/>
        <v>-89819</v>
      </c>
      <c r="M1127" s="20">
        <f t="shared" si="275"/>
        <v>0</v>
      </c>
    </row>
    <row r="1128" spans="1:13" x14ac:dyDescent="0.25">
      <c r="A1128" s="9">
        <v>892115009</v>
      </c>
      <c r="B1128" s="1" t="s">
        <v>906</v>
      </c>
      <c r="C1128" s="4">
        <v>51530</v>
      </c>
      <c r="D1128" s="7">
        <v>42821.609134293998</v>
      </c>
      <c r="E1128" s="9" t="s">
        <v>1676</v>
      </c>
      <c r="F1128" s="20">
        <f>SUMIFS(COOSALUD!N:N,COOSALUD!G:G,B1128)</f>
        <v>0</v>
      </c>
      <c r="G1128" s="20">
        <f>SUMIFS(GLOSA!N:N,GLOSA!G:G,B1128)</f>
        <v>0</v>
      </c>
      <c r="H1128" s="20">
        <f>SUMIFS(PAGO!N:N,PAGO!G:G,B1128)</f>
        <v>0</v>
      </c>
      <c r="J1128" s="20">
        <f>C1128*-1</f>
        <v>-51530</v>
      </c>
      <c r="M1128" s="20">
        <f>C1128+F1128+G1128+H1128+J1128</f>
        <v>0</v>
      </c>
    </row>
    <row r="1129" spans="1:13" x14ac:dyDescent="0.25">
      <c r="A1129" s="9">
        <v>892115009</v>
      </c>
      <c r="B1129" s="1" t="s">
        <v>907</v>
      </c>
      <c r="C1129" s="4">
        <v>97482</v>
      </c>
      <c r="D1129" s="7">
        <v>42823.12415625</v>
      </c>
      <c r="E1129" s="9" t="s">
        <v>1676</v>
      </c>
      <c r="F1129" s="20">
        <f>SUMIFS(COOSALUD!N:N,COOSALUD!G:G,B1129)</f>
        <v>0</v>
      </c>
      <c r="G1129" s="20">
        <f>SUMIFS(GLOSA!N:N,GLOSA!G:G,B1129)</f>
        <v>0</v>
      </c>
      <c r="H1129" s="20">
        <f>SUMIFS(PAGO!N:N,PAGO!G:G,B1129)</f>
        <v>0</v>
      </c>
      <c r="J1129" s="20">
        <f>SUMIFS('NIT 800'!N:N,'NIT 800'!G:G,B1129)</f>
        <v>0</v>
      </c>
      <c r="K1129" s="20">
        <f t="shared" ref="K1129:K1131" si="276">C1129*-1</f>
        <v>-97482</v>
      </c>
      <c r="M1129" s="20">
        <f t="shared" ref="M1129:M1131" si="277">C1129+F1129+G1129+H1129+K1129</f>
        <v>0</v>
      </c>
    </row>
    <row r="1130" spans="1:13" x14ac:dyDescent="0.25">
      <c r="A1130" s="9">
        <v>892115009</v>
      </c>
      <c r="B1130" s="1" t="s">
        <v>908</v>
      </c>
      <c r="C1130" s="4">
        <v>193374</v>
      </c>
      <c r="D1130" s="7">
        <v>42823.192738391197</v>
      </c>
      <c r="E1130" s="9" t="s">
        <v>1676</v>
      </c>
      <c r="F1130" s="20">
        <f>SUMIFS(COOSALUD!N:N,COOSALUD!G:G,B1130)</f>
        <v>0</v>
      </c>
      <c r="G1130" s="20">
        <f>SUMIFS(GLOSA!N:N,GLOSA!G:G,B1130)</f>
        <v>0</v>
      </c>
      <c r="H1130" s="20">
        <f>SUMIFS(PAGO!N:N,PAGO!G:G,B1130)</f>
        <v>0</v>
      </c>
      <c r="J1130" s="20">
        <f>SUMIFS('NIT 800'!N:N,'NIT 800'!G:G,B1130)</f>
        <v>0</v>
      </c>
      <c r="K1130" s="20">
        <f t="shared" si="276"/>
        <v>-193374</v>
      </c>
      <c r="M1130" s="20">
        <f t="shared" si="277"/>
        <v>0</v>
      </c>
    </row>
    <row r="1131" spans="1:13" x14ac:dyDescent="0.25">
      <c r="A1131" s="9">
        <v>892115009</v>
      </c>
      <c r="B1131" s="1" t="s">
        <v>909</v>
      </c>
      <c r="C1131" s="4">
        <v>43600</v>
      </c>
      <c r="D1131" s="7">
        <v>42823.217809374997</v>
      </c>
      <c r="E1131" s="9" t="s">
        <v>1676</v>
      </c>
      <c r="F1131" s="20">
        <f>SUMIFS(COOSALUD!N:N,COOSALUD!G:G,B1131)</f>
        <v>0</v>
      </c>
      <c r="G1131" s="20">
        <f>SUMIFS(GLOSA!N:N,GLOSA!G:G,B1131)</f>
        <v>0</v>
      </c>
      <c r="H1131" s="20">
        <f>SUMIFS(PAGO!N:N,PAGO!G:G,B1131)</f>
        <v>0</v>
      </c>
      <c r="J1131" s="20">
        <f>SUMIFS('NIT 800'!N:N,'NIT 800'!G:G,B1131)</f>
        <v>0</v>
      </c>
      <c r="K1131" s="20">
        <f t="shared" si="276"/>
        <v>-43600</v>
      </c>
      <c r="M1131" s="20">
        <f t="shared" si="277"/>
        <v>0</v>
      </c>
    </row>
    <row r="1132" spans="1:13" x14ac:dyDescent="0.25">
      <c r="A1132" s="9">
        <v>892115009</v>
      </c>
      <c r="B1132" s="1" t="s">
        <v>910</v>
      </c>
      <c r="C1132" s="4">
        <v>70105</v>
      </c>
      <c r="D1132" s="7">
        <v>42823.240453159699</v>
      </c>
      <c r="E1132" s="9" t="s">
        <v>1676</v>
      </c>
      <c r="F1132" s="20">
        <f>SUMIFS(COOSALUD!N:N,COOSALUD!G:G,B1132)</f>
        <v>0</v>
      </c>
      <c r="G1132" s="20">
        <f>SUMIFS(GLOSA!N:N,GLOSA!G:G,B1132)</f>
        <v>0</v>
      </c>
      <c r="H1132" s="20">
        <f>SUMIFS(PAGO!N:N,PAGO!G:G,B1132)</f>
        <v>0</v>
      </c>
      <c r="J1132" s="20">
        <f>C1132*-1</f>
        <v>-70105</v>
      </c>
      <c r="M1132" s="20">
        <f>C1132+F1132+G1132+H1132+J1132</f>
        <v>0</v>
      </c>
    </row>
    <row r="1133" spans="1:13" x14ac:dyDescent="0.25">
      <c r="A1133" s="9">
        <v>892115009</v>
      </c>
      <c r="B1133" s="1" t="s">
        <v>911</v>
      </c>
      <c r="C1133" s="4">
        <v>152167</v>
      </c>
      <c r="D1133" s="7">
        <v>42823.285271643501</v>
      </c>
      <c r="E1133" s="9" t="s">
        <v>1676</v>
      </c>
      <c r="F1133" s="20">
        <f>SUMIFS(COOSALUD!N:N,COOSALUD!G:G,B1133)</f>
        <v>0</v>
      </c>
      <c r="G1133" s="20">
        <f>SUMIFS(GLOSA!N:N,GLOSA!G:G,B1133)</f>
        <v>0</v>
      </c>
      <c r="H1133" s="20">
        <f>SUMIFS(PAGO!N:N,PAGO!G:G,B1133)</f>
        <v>0</v>
      </c>
      <c r="J1133" s="20">
        <f>SUMIFS('NIT 800'!N:N,'NIT 800'!G:G,B1133)</f>
        <v>0</v>
      </c>
      <c r="K1133" s="20">
        <f t="shared" ref="K1133:K1148" si="278">C1133*-1</f>
        <v>-152167</v>
      </c>
      <c r="M1133" s="20">
        <f t="shared" ref="M1133:M1148" si="279">C1133+F1133+G1133+H1133+K1133</f>
        <v>0</v>
      </c>
    </row>
    <row r="1134" spans="1:13" x14ac:dyDescent="0.25">
      <c r="A1134" s="9">
        <v>892115009</v>
      </c>
      <c r="B1134" s="1" t="s">
        <v>912</v>
      </c>
      <c r="C1134" s="4">
        <v>1534387</v>
      </c>
      <c r="D1134" s="7">
        <v>42779.487485219899</v>
      </c>
      <c r="E1134" s="9" t="s">
        <v>1676</v>
      </c>
      <c r="F1134" s="20">
        <f>SUMIFS(COOSALUD!N:N,COOSALUD!G:G,B1134)</f>
        <v>0</v>
      </c>
      <c r="G1134" s="20">
        <f>SUMIFS(GLOSA!N:N,GLOSA!G:G,B1134)</f>
        <v>0</v>
      </c>
      <c r="H1134" s="20">
        <f>SUMIFS(PAGO!N:N,PAGO!G:G,B1134)</f>
        <v>0</v>
      </c>
      <c r="J1134" s="20">
        <f>SUMIFS('NIT 800'!N:N,'NIT 800'!G:G,B1134)</f>
        <v>0</v>
      </c>
      <c r="K1134" s="20">
        <f t="shared" si="278"/>
        <v>-1534387</v>
      </c>
      <c r="M1134" s="20">
        <f t="shared" si="279"/>
        <v>0</v>
      </c>
    </row>
    <row r="1135" spans="1:13" x14ac:dyDescent="0.25">
      <c r="A1135" s="9">
        <v>892115009</v>
      </c>
      <c r="B1135" s="1" t="s">
        <v>913</v>
      </c>
      <c r="C1135" s="4">
        <v>1693734</v>
      </c>
      <c r="D1135" s="7">
        <v>42779.732539664401</v>
      </c>
      <c r="E1135" s="9" t="s">
        <v>1676</v>
      </c>
      <c r="F1135" s="20">
        <f>SUMIFS(COOSALUD!N:N,COOSALUD!G:G,B1135)</f>
        <v>0</v>
      </c>
      <c r="G1135" s="20">
        <f>SUMIFS(GLOSA!N:N,GLOSA!G:G,B1135)</f>
        <v>0</v>
      </c>
      <c r="H1135" s="20">
        <f>SUMIFS(PAGO!N:N,PAGO!G:G,B1135)</f>
        <v>0</v>
      </c>
      <c r="J1135" s="20">
        <f>SUMIFS('NIT 800'!N:N,'NIT 800'!G:G,B1135)</f>
        <v>0</v>
      </c>
      <c r="K1135" s="20">
        <f t="shared" si="278"/>
        <v>-1693734</v>
      </c>
      <c r="M1135" s="20">
        <f t="shared" si="279"/>
        <v>0</v>
      </c>
    </row>
    <row r="1136" spans="1:13" x14ac:dyDescent="0.25">
      <c r="A1136" s="9">
        <v>892115009</v>
      </c>
      <c r="B1136" s="1" t="s">
        <v>914</v>
      </c>
      <c r="C1136" s="4">
        <v>426900</v>
      </c>
      <c r="D1136" s="7">
        <v>42780.601470833302</v>
      </c>
      <c r="E1136" s="9" t="s">
        <v>1676</v>
      </c>
      <c r="F1136" s="20">
        <f>SUMIFS(COOSALUD!N:N,COOSALUD!G:G,B1136)</f>
        <v>0</v>
      </c>
      <c r="G1136" s="20">
        <f>SUMIFS(GLOSA!N:N,GLOSA!G:G,B1136)</f>
        <v>0</v>
      </c>
      <c r="H1136" s="20">
        <f>SUMIFS(PAGO!N:N,PAGO!G:G,B1136)</f>
        <v>0</v>
      </c>
      <c r="J1136" s="20">
        <f>SUMIFS('NIT 800'!N:N,'NIT 800'!G:G,B1136)</f>
        <v>0</v>
      </c>
      <c r="K1136" s="20">
        <f t="shared" si="278"/>
        <v>-426900</v>
      </c>
      <c r="M1136" s="20">
        <f t="shared" si="279"/>
        <v>0</v>
      </c>
    </row>
    <row r="1137" spans="1:13" x14ac:dyDescent="0.25">
      <c r="A1137" s="9">
        <v>892115009</v>
      </c>
      <c r="B1137" s="1" t="s">
        <v>915</v>
      </c>
      <c r="C1137" s="4">
        <v>782200</v>
      </c>
      <c r="D1137" s="7">
        <v>42780.620679166699</v>
      </c>
      <c r="E1137" s="9" t="s">
        <v>1676</v>
      </c>
      <c r="F1137" s="20">
        <f>SUMIFS(COOSALUD!N:N,COOSALUD!G:G,B1137)</f>
        <v>0</v>
      </c>
      <c r="G1137" s="20">
        <f>SUMIFS(GLOSA!N:N,GLOSA!G:G,B1137)</f>
        <v>0</v>
      </c>
      <c r="H1137" s="20">
        <f>SUMIFS(PAGO!N:N,PAGO!G:G,B1137)</f>
        <v>0</v>
      </c>
      <c r="J1137" s="20">
        <f>SUMIFS('NIT 800'!N:N,'NIT 800'!G:G,B1137)</f>
        <v>0</v>
      </c>
      <c r="K1137" s="20">
        <f t="shared" si="278"/>
        <v>-782200</v>
      </c>
      <c r="M1137" s="20">
        <f t="shared" si="279"/>
        <v>0</v>
      </c>
    </row>
    <row r="1138" spans="1:13" x14ac:dyDescent="0.25">
      <c r="A1138" s="9">
        <v>892115009</v>
      </c>
      <c r="B1138" s="1" t="s">
        <v>916</v>
      </c>
      <c r="C1138" s="4">
        <v>2762415</v>
      </c>
      <c r="D1138" s="7">
        <v>42801.7248398148</v>
      </c>
      <c r="E1138" s="9" t="s">
        <v>1676</v>
      </c>
      <c r="F1138" s="20">
        <f>SUMIFS(COOSALUD!N:N,COOSALUD!G:G,B1138)</f>
        <v>0</v>
      </c>
      <c r="G1138" s="20">
        <f>SUMIFS(GLOSA!N:N,GLOSA!G:G,B1138)</f>
        <v>0</v>
      </c>
      <c r="H1138" s="20">
        <f>SUMIFS(PAGO!N:N,PAGO!G:G,B1138)</f>
        <v>0</v>
      </c>
      <c r="J1138" s="20">
        <f>SUMIFS('NIT 800'!N:N,'NIT 800'!G:G,B1138)</f>
        <v>0</v>
      </c>
      <c r="K1138" s="20">
        <f t="shared" si="278"/>
        <v>-2762415</v>
      </c>
      <c r="M1138" s="20">
        <f t="shared" si="279"/>
        <v>0</v>
      </c>
    </row>
    <row r="1139" spans="1:13" x14ac:dyDescent="0.25">
      <c r="A1139" s="9">
        <v>892115009</v>
      </c>
      <c r="B1139" s="1" t="s">
        <v>917</v>
      </c>
      <c r="C1139" s="4">
        <v>1379079</v>
      </c>
      <c r="D1139" s="7">
        <v>42802.479564699097</v>
      </c>
      <c r="E1139" s="9" t="s">
        <v>1676</v>
      </c>
      <c r="F1139" s="20">
        <f>SUMIFS(COOSALUD!N:N,COOSALUD!G:G,B1139)</f>
        <v>0</v>
      </c>
      <c r="G1139" s="20">
        <f>SUMIFS(GLOSA!N:N,GLOSA!G:G,B1139)</f>
        <v>0</v>
      </c>
      <c r="H1139" s="20">
        <f>SUMIFS(PAGO!N:N,PAGO!G:G,B1139)</f>
        <v>0</v>
      </c>
      <c r="J1139" s="20">
        <f>SUMIFS('NIT 800'!N:N,'NIT 800'!G:G,B1139)</f>
        <v>0</v>
      </c>
      <c r="K1139" s="20">
        <f t="shared" si="278"/>
        <v>-1379079</v>
      </c>
      <c r="M1139" s="20">
        <f t="shared" si="279"/>
        <v>0</v>
      </c>
    </row>
    <row r="1140" spans="1:13" x14ac:dyDescent="0.25">
      <c r="A1140" s="9">
        <v>892115009</v>
      </c>
      <c r="B1140" s="1" t="s">
        <v>918</v>
      </c>
      <c r="C1140" s="4">
        <v>1362976</v>
      </c>
      <c r="D1140" s="7">
        <v>42805.540563888899</v>
      </c>
      <c r="E1140" s="9" t="s">
        <v>1676</v>
      </c>
      <c r="F1140" s="20">
        <f>SUMIFS(COOSALUD!N:N,COOSALUD!G:G,B1140)</f>
        <v>0</v>
      </c>
      <c r="G1140" s="20">
        <f>SUMIFS(GLOSA!N:N,GLOSA!G:G,B1140)</f>
        <v>0</v>
      </c>
      <c r="H1140" s="20">
        <f>SUMIFS(PAGO!N:N,PAGO!G:G,B1140)</f>
        <v>0</v>
      </c>
      <c r="J1140" s="20">
        <f>SUMIFS('NIT 800'!N:N,'NIT 800'!G:G,B1140)</f>
        <v>0</v>
      </c>
      <c r="K1140" s="20">
        <f t="shared" si="278"/>
        <v>-1362976</v>
      </c>
      <c r="M1140" s="20">
        <f t="shared" si="279"/>
        <v>0</v>
      </c>
    </row>
    <row r="1141" spans="1:13" x14ac:dyDescent="0.25">
      <c r="A1141" s="9">
        <v>892115009</v>
      </c>
      <c r="B1141" s="1" t="s">
        <v>919</v>
      </c>
      <c r="C1141" s="4">
        <v>3159923</v>
      </c>
      <c r="D1141" s="7">
        <v>42809.709489965302</v>
      </c>
      <c r="E1141" s="9" t="s">
        <v>1676</v>
      </c>
      <c r="F1141" s="20">
        <f>SUMIFS(COOSALUD!N:N,COOSALUD!G:G,B1141)</f>
        <v>0</v>
      </c>
      <c r="G1141" s="20">
        <f>SUMIFS(GLOSA!N:N,GLOSA!G:G,B1141)</f>
        <v>0</v>
      </c>
      <c r="H1141" s="20">
        <f>SUMIFS(PAGO!N:N,PAGO!G:G,B1141)</f>
        <v>0</v>
      </c>
      <c r="J1141" s="20">
        <f>SUMIFS('NIT 800'!N:N,'NIT 800'!G:G,B1141)</f>
        <v>0</v>
      </c>
      <c r="K1141" s="20">
        <f t="shared" si="278"/>
        <v>-3159923</v>
      </c>
      <c r="M1141" s="20">
        <f t="shared" si="279"/>
        <v>0</v>
      </c>
    </row>
    <row r="1142" spans="1:13" x14ac:dyDescent="0.25">
      <c r="A1142" s="9">
        <v>892115009</v>
      </c>
      <c r="B1142" s="1" t="s">
        <v>920</v>
      </c>
      <c r="C1142" s="4">
        <v>2585596</v>
      </c>
      <c r="D1142" s="7">
        <v>42809.725031747701</v>
      </c>
      <c r="E1142" s="9" t="s">
        <v>1676</v>
      </c>
      <c r="F1142" s="20">
        <f>SUMIFS(COOSALUD!N:N,COOSALUD!G:G,B1142)</f>
        <v>0</v>
      </c>
      <c r="G1142" s="20">
        <f>SUMIFS(GLOSA!N:N,GLOSA!G:G,B1142)</f>
        <v>0</v>
      </c>
      <c r="H1142" s="20">
        <f>SUMIFS(PAGO!N:N,PAGO!G:G,B1142)</f>
        <v>0</v>
      </c>
      <c r="J1142" s="20">
        <f>SUMIFS('NIT 800'!N:N,'NIT 800'!G:G,B1142)</f>
        <v>0</v>
      </c>
      <c r="K1142" s="20">
        <f t="shared" si="278"/>
        <v>-2585596</v>
      </c>
      <c r="M1142" s="20">
        <f t="shared" si="279"/>
        <v>0</v>
      </c>
    </row>
    <row r="1143" spans="1:13" x14ac:dyDescent="0.25">
      <c r="A1143" s="9">
        <v>892115009</v>
      </c>
      <c r="B1143" s="1" t="s">
        <v>921</v>
      </c>
      <c r="C1143" s="4">
        <v>3194889</v>
      </c>
      <c r="D1143" s="7">
        <v>42814.390087303203</v>
      </c>
      <c r="E1143" s="9" t="s">
        <v>1676</v>
      </c>
      <c r="F1143" s="20">
        <f>SUMIFS(COOSALUD!N:N,COOSALUD!G:G,B1143)</f>
        <v>0</v>
      </c>
      <c r="G1143" s="20">
        <f>SUMIFS(GLOSA!N:N,GLOSA!G:G,B1143)</f>
        <v>0</v>
      </c>
      <c r="H1143" s="20">
        <f>SUMIFS(PAGO!N:N,PAGO!G:G,B1143)</f>
        <v>0</v>
      </c>
      <c r="J1143" s="20">
        <f>SUMIFS('NIT 800'!N:N,'NIT 800'!G:G,B1143)</f>
        <v>0</v>
      </c>
      <c r="K1143" s="20">
        <f t="shared" si="278"/>
        <v>-3194889</v>
      </c>
      <c r="M1143" s="20">
        <f t="shared" si="279"/>
        <v>0</v>
      </c>
    </row>
    <row r="1144" spans="1:13" x14ac:dyDescent="0.25">
      <c r="A1144" s="9">
        <v>892115009</v>
      </c>
      <c r="B1144" s="1" t="s">
        <v>922</v>
      </c>
      <c r="C1144" s="4">
        <v>1952983</v>
      </c>
      <c r="D1144" s="7">
        <v>42814.411135648203</v>
      </c>
      <c r="E1144" s="9" t="s">
        <v>1676</v>
      </c>
      <c r="F1144" s="20">
        <f>SUMIFS(COOSALUD!N:N,COOSALUD!G:G,B1144)</f>
        <v>0</v>
      </c>
      <c r="G1144" s="20">
        <f>SUMIFS(GLOSA!N:N,GLOSA!G:G,B1144)</f>
        <v>0</v>
      </c>
      <c r="H1144" s="20">
        <f>SUMIFS(PAGO!N:N,PAGO!G:G,B1144)</f>
        <v>0</v>
      </c>
      <c r="J1144" s="20">
        <f>SUMIFS('NIT 800'!N:N,'NIT 800'!G:G,B1144)</f>
        <v>0</v>
      </c>
      <c r="K1144" s="20">
        <f t="shared" si="278"/>
        <v>-1952983</v>
      </c>
      <c r="M1144" s="20">
        <f t="shared" si="279"/>
        <v>0</v>
      </c>
    </row>
    <row r="1145" spans="1:13" x14ac:dyDescent="0.25">
      <c r="A1145" s="9">
        <v>892115009</v>
      </c>
      <c r="B1145" s="1" t="s">
        <v>923</v>
      </c>
      <c r="C1145" s="4">
        <v>1621937</v>
      </c>
      <c r="D1145" s="7">
        <v>42816.780920833298</v>
      </c>
      <c r="E1145" s="9" t="s">
        <v>1676</v>
      </c>
      <c r="F1145" s="20">
        <f>SUMIFS(COOSALUD!N:N,COOSALUD!G:G,B1145)</f>
        <v>0</v>
      </c>
      <c r="G1145" s="20">
        <f>SUMIFS(GLOSA!N:N,GLOSA!G:G,B1145)</f>
        <v>0</v>
      </c>
      <c r="H1145" s="20">
        <f>SUMIFS(PAGO!N:N,PAGO!G:G,B1145)</f>
        <v>0</v>
      </c>
      <c r="J1145" s="20">
        <f>SUMIFS('NIT 800'!N:N,'NIT 800'!G:G,B1145)</f>
        <v>0</v>
      </c>
      <c r="K1145" s="20">
        <f t="shared" si="278"/>
        <v>-1621937</v>
      </c>
      <c r="M1145" s="20">
        <f t="shared" si="279"/>
        <v>0</v>
      </c>
    </row>
    <row r="1146" spans="1:13" x14ac:dyDescent="0.25">
      <c r="A1146" s="9">
        <v>892115009</v>
      </c>
      <c r="B1146" s="1" t="s">
        <v>924</v>
      </c>
      <c r="C1146" s="4">
        <v>1540823</v>
      </c>
      <c r="D1146" s="7">
        <v>42816.801595057899</v>
      </c>
      <c r="E1146" s="9" t="s">
        <v>1676</v>
      </c>
      <c r="F1146" s="20">
        <f>SUMIFS(COOSALUD!N:N,COOSALUD!G:G,B1146)</f>
        <v>0</v>
      </c>
      <c r="G1146" s="20">
        <f>SUMIFS(GLOSA!N:N,GLOSA!G:G,B1146)</f>
        <v>0</v>
      </c>
      <c r="H1146" s="20">
        <f>SUMIFS(PAGO!N:N,PAGO!G:G,B1146)</f>
        <v>0</v>
      </c>
      <c r="J1146" s="20">
        <f>SUMIFS('NIT 800'!N:N,'NIT 800'!G:G,B1146)</f>
        <v>0</v>
      </c>
      <c r="K1146" s="20">
        <f t="shared" si="278"/>
        <v>-1540823</v>
      </c>
      <c r="M1146" s="20">
        <f t="shared" si="279"/>
        <v>0</v>
      </c>
    </row>
    <row r="1147" spans="1:13" x14ac:dyDescent="0.25">
      <c r="A1147" s="9">
        <v>892115009</v>
      </c>
      <c r="B1147" s="1" t="s">
        <v>925</v>
      </c>
      <c r="C1147" s="4">
        <v>359200</v>
      </c>
      <c r="D1147" s="7">
        <v>42823.328342442102</v>
      </c>
      <c r="E1147" s="9" t="s">
        <v>1676</v>
      </c>
      <c r="F1147" s="20">
        <f>SUMIFS(COOSALUD!N:N,COOSALUD!G:G,B1147)</f>
        <v>0</v>
      </c>
      <c r="G1147" s="20">
        <f>SUMIFS(GLOSA!N:N,GLOSA!G:G,B1147)</f>
        <v>0</v>
      </c>
      <c r="H1147" s="20">
        <f>SUMIFS(PAGO!N:N,PAGO!G:G,B1147)</f>
        <v>0</v>
      </c>
      <c r="J1147" s="20">
        <f>SUMIFS('NIT 800'!N:N,'NIT 800'!G:G,B1147)</f>
        <v>0</v>
      </c>
      <c r="K1147" s="20">
        <f t="shared" si="278"/>
        <v>-359200</v>
      </c>
      <c r="M1147" s="20">
        <f t="shared" si="279"/>
        <v>0</v>
      </c>
    </row>
    <row r="1148" spans="1:13" x14ac:dyDescent="0.25">
      <c r="A1148" s="9">
        <v>892115009</v>
      </c>
      <c r="B1148" s="1" t="s">
        <v>926</v>
      </c>
      <c r="C1148" s="4">
        <v>810146</v>
      </c>
      <c r="D1148" s="7">
        <v>42824.417972569398</v>
      </c>
      <c r="E1148" s="9" t="s">
        <v>1676</v>
      </c>
      <c r="F1148" s="20">
        <f>SUMIFS(COOSALUD!N:N,COOSALUD!G:G,B1148)</f>
        <v>0</v>
      </c>
      <c r="G1148" s="20">
        <f>SUMIFS(GLOSA!N:N,GLOSA!G:G,B1148)</f>
        <v>0</v>
      </c>
      <c r="H1148" s="20">
        <f>SUMIFS(PAGO!N:N,PAGO!G:G,B1148)</f>
        <v>0</v>
      </c>
      <c r="J1148" s="20">
        <f>SUMIFS('NIT 800'!N:N,'NIT 800'!G:G,B1148)</f>
        <v>0</v>
      </c>
      <c r="K1148" s="20">
        <f t="shared" si="278"/>
        <v>-810146</v>
      </c>
      <c r="M1148" s="20">
        <f t="shared" si="279"/>
        <v>0</v>
      </c>
    </row>
    <row r="1149" spans="1:13" x14ac:dyDescent="0.25">
      <c r="A1149" s="9">
        <v>892115009</v>
      </c>
      <c r="B1149" s="1" t="s">
        <v>927</v>
      </c>
      <c r="C1149" s="4">
        <v>1845283</v>
      </c>
      <c r="D1149" s="7">
        <v>42824.733205555603</v>
      </c>
      <c r="E1149" s="9" t="s">
        <v>1676</v>
      </c>
      <c r="F1149" s="20">
        <f>SUMIFS(COOSALUD!N:N,COOSALUD!G:G,B1149)</f>
        <v>0</v>
      </c>
      <c r="G1149" s="20">
        <f>SUMIFS(GLOSA!N:N,GLOSA!G:G,B1149)</f>
        <v>0</v>
      </c>
      <c r="H1149" s="20">
        <f>SUMIFS(PAGO!N:N,PAGO!G:G,B1149)</f>
        <v>0</v>
      </c>
      <c r="J1149" s="20">
        <f>C1149*-1</f>
        <v>-1845283</v>
      </c>
      <c r="M1149" s="20">
        <f>C1149+F1149+G1149+H1149+J1149</f>
        <v>0</v>
      </c>
    </row>
    <row r="1150" spans="1:13" x14ac:dyDescent="0.25">
      <c r="A1150" s="9">
        <v>892115009</v>
      </c>
      <c r="B1150" s="1" t="s">
        <v>928</v>
      </c>
      <c r="C1150" s="4">
        <v>1601895</v>
      </c>
      <c r="D1150" s="7">
        <v>42740.512932175901</v>
      </c>
      <c r="E1150" s="9" t="s">
        <v>1676</v>
      </c>
      <c r="F1150" s="20">
        <f>SUMIFS(COOSALUD!N:N,COOSALUD!G:G,B1150)</f>
        <v>0</v>
      </c>
      <c r="G1150" s="20">
        <f>SUMIFS(GLOSA!N:N,GLOSA!G:G,B1150)</f>
        <v>0</v>
      </c>
      <c r="H1150" s="20">
        <f>SUMIFS(PAGO!N:N,PAGO!G:G,B1150)</f>
        <v>0</v>
      </c>
      <c r="J1150" s="20">
        <f>SUMIFS('NIT 800'!N:N,'NIT 800'!G:G,B1150)</f>
        <v>0</v>
      </c>
      <c r="K1150" s="20">
        <f>C1150*-1</f>
        <v>-1601895</v>
      </c>
      <c r="M1150" s="20">
        <f>C1150+F1150+G1150+H1150+K1150</f>
        <v>0</v>
      </c>
    </row>
    <row r="1151" spans="1:13" x14ac:dyDescent="0.25">
      <c r="A1151" s="9">
        <v>892115009</v>
      </c>
      <c r="B1151" s="1" t="s">
        <v>929</v>
      </c>
      <c r="C1151" s="4">
        <v>1252305</v>
      </c>
      <c r="D1151" s="7">
        <v>42744.369684687503</v>
      </c>
      <c r="E1151" s="9" t="s">
        <v>1676</v>
      </c>
      <c r="F1151" s="20">
        <f>SUMIFS(COOSALUD!N:N,COOSALUD!G:G,B1151)</f>
        <v>0</v>
      </c>
      <c r="G1151" s="20">
        <f>SUMIFS(GLOSA!N:N,GLOSA!G:G,B1151)</f>
        <v>0</v>
      </c>
      <c r="H1151" s="20">
        <f>SUMIFS(PAGO!N:N,PAGO!G:G,B1151)</f>
        <v>0</v>
      </c>
      <c r="J1151" s="20">
        <f>C1151*-1</f>
        <v>-1252305</v>
      </c>
      <c r="M1151" s="20">
        <f>C1151+F1151+G1151+H1151+J1151</f>
        <v>0</v>
      </c>
    </row>
    <row r="1152" spans="1:13" x14ac:dyDescent="0.25">
      <c r="A1152" s="9">
        <v>892115009</v>
      </c>
      <c r="B1152" s="1" t="s">
        <v>930</v>
      </c>
      <c r="C1152" s="4">
        <v>1024850</v>
      </c>
      <c r="D1152" s="7">
        <v>42756.451787580998</v>
      </c>
      <c r="E1152" s="9" t="s">
        <v>1676</v>
      </c>
      <c r="F1152" s="20">
        <f>SUMIFS(COOSALUD!N:N,COOSALUD!G:G,B1152)</f>
        <v>0</v>
      </c>
      <c r="G1152" s="20">
        <f>SUMIFS(GLOSA!N:N,GLOSA!G:G,B1152)</f>
        <v>0</v>
      </c>
      <c r="H1152" s="20">
        <f>SUMIFS(PAGO!N:N,PAGO!G:G,B1152)</f>
        <v>0</v>
      </c>
      <c r="J1152" s="20">
        <f>SUMIFS('NIT 800'!N:N,'NIT 800'!G:G,B1152)</f>
        <v>0</v>
      </c>
      <c r="K1152" s="20">
        <f t="shared" ref="K1152:K1158" si="280">C1152*-1</f>
        <v>-1024850</v>
      </c>
      <c r="M1152" s="20">
        <f t="shared" ref="M1152:M1158" si="281">C1152+F1152+G1152+H1152+K1152</f>
        <v>0</v>
      </c>
    </row>
    <row r="1153" spans="1:13" x14ac:dyDescent="0.25">
      <c r="A1153" s="9">
        <v>892115009</v>
      </c>
      <c r="B1153" s="1" t="s">
        <v>931</v>
      </c>
      <c r="C1153" s="4">
        <v>1246594</v>
      </c>
      <c r="D1153" s="7">
        <v>42757.495869791703</v>
      </c>
      <c r="E1153" s="9" t="s">
        <v>1676</v>
      </c>
      <c r="F1153" s="20">
        <f>SUMIFS(COOSALUD!N:N,COOSALUD!G:G,B1153)</f>
        <v>0</v>
      </c>
      <c r="G1153" s="20">
        <f>SUMIFS(GLOSA!N:N,GLOSA!G:G,B1153)</f>
        <v>0</v>
      </c>
      <c r="H1153" s="20">
        <f>SUMIFS(PAGO!N:N,PAGO!G:G,B1153)</f>
        <v>0</v>
      </c>
      <c r="J1153" s="20">
        <f>SUMIFS('NIT 800'!N:N,'NIT 800'!G:G,B1153)</f>
        <v>0</v>
      </c>
      <c r="K1153" s="20">
        <f t="shared" si="280"/>
        <v>-1246594</v>
      </c>
      <c r="M1153" s="20">
        <f t="shared" si="281"/>
        <v>0</v>
      </c>
    </row>
    <row r="1154" spans="1:13" x14ac:dyDescent="0.25">
      <c r="A1154" s="9">
        <v>892115009</v>
      </c>
      <c r="B1154" s="1" t="s">
        <v>932</v>
      </c>
      <c r="C1154" s="4">
        <v>1137820</v>
      </c>
      <c r="D1154" s="7">
        <v>42757.515604976797</v>
      </c>
      <c r="E1154" s="9" t="s">
        <v>1676</v>
      </c>
      <c r="F1154" s="20">
        <f>SUMIFS(COOSALUD!N:N,COOSALUD!G:G,B1154)</f>
        <v>0</v>
      </c>
      <c r="G1154" s="20">
        <f>SUMIFS(GLOSA!N:N,GLOSA!G:G,B1154)</f>
        <v>0</v>
      </c>
      <c r="H1154" s="20">
        <f>SUMIFS(PAGO!N:N,PAGO!G:G,B1154)</f>
        <v>0</v>
      </c>
      <c r="J1154" s="20">
        <f>SUMIFS('NIT 800'!N:N,'NIT 800'!G:G,B1154)</f>
        <v>0</v>
      </c>
      <c r="K1154" s="20">
        <f t="shared" si="280"/>
        <v>-1137820</v>
      </c>
      <c r="M1154" s="20">
        <f t="shared" si="281"/>
        <v>0</v>
      </c>
    </row>
    <row r="1155" spans="1:13" x14ac:dyDescent="0.25">
      <c r="A1155" s="9">
        <v>892115009</v>
      </c>
      <c r="B1155" s="1" t="s">
        <v>933</v>
      </c>
      <c r="C1155" s="4">
        <v>1054948</v>
      </c>
      <c r="D1155" s="7">
        <v>42764.478508449101</v>
      </c>
      <c r="E1155" s="9" t="s">
        <v>1676</v>
      </c>
      <c r="F1155" s="20">
        <f>SUMIFS(COOSALUD!N:N,COOSALUD!G:G,B1155)</f>
        <v>0</v>
      </c>
      <c r="G1155" s="20">
        <f>SUMIFS(GLOSA!N:N,GLOSA!G:G,B1155)</f>
        <v>0</v>
      </c>
      <c r="H1155" s="20">
        <f>SUMIFS(PAGO!N:N,PAGO!G:G,B1155)</f>
        <v>0</v>
      </c>
      <c r="J1155" s="20">
        <f>SUMIFS('NIT 800'!N:N,'NIT 800'!G:G,B1155)</f>
        <v>0</v>
      </c>
      <c r="K1155" s="20">
        <f t="shared" si="280"/>
        <v>-1054948</v>
      </c>
      <c r="M1155" s="20">
        <f t="shared" si="281"/>
        <v>0</v>
      </c>
    </row>
    <row r="1156" spans="1:13" x14ac:dyDescent="0.25">
      <c r="A1156" s="9">
        <v>892115009</v>
      </c>
      <c r="B1156" s="1" t="s">
        <v>934</v>
      </c>
      <c r="C1156" s="4">
        <v>420577</v>
      </c>
      <c r="D1156" s="7">
        <v>42766.567366203701</v>
      </c>
      <c r="E1156" s="9" t="s">
        <v>1676</v>
      </c>
      <c r="F1156" s="20">
        <f>SUMIFS(COOSALUD!N:N,COOSALUD!G:G,B1156)</f>
        <v>0</v>
      </c>
      <c r="G1156" s="20">
        <f>SUMIFS(GLOSA!N:N,GLOSA!G:G,B1156)</f>
        <v>0</v>
      </c>
      <c r="H1156" s="20">
        <f>SUMIFS(PAGO!N:N,PAGO!G:G,B1156)</f>
        <v>0</v>
      </c>
      <c r="J1156" s="20">
        <f>SUMIFS('NIT 800'!N:N,'NIT 800'!G:G,B1156)</f>
        <v>0</v>
      </c>
      <c r="K1156" s="20">
        <f t="shared" si="280"/>
        <v>-420577</v>
      </c>
      <c r="M1156" s="20">
        <f t="shared" si="281"/>
        <v>0</v>
      </c>
    </row>
    <row r="1157" spans="1:13" x14ac:dyDescent="0.25">
      <c r="A1157" s="9">
        <v>892115009</v>
      </c>
      <c r="B1157" s="1" t="s">
        <v>935</v>
      </c>
      <c r="C1157" s="4">
        <v>1496790</v>
      </c>
      <c r="D1157" s="7">
        <v>42769.576028900497</v>
      </c>
      <c r="E1157" s="9" t="s">
        <v>1676</v>
      </c>
      <c r="F1157" s="20">
        <f>SUMIFS(COOSALUD!N:N,COOSALUD!G:G,B1157)</f>
        <v>0</v>
      </c>
      <c r="G1157" s="20">
        <f>SUMIFS(GLOSA!N:N,GLOSA!G:G,B1157)</f>
        <v>0</v>
      </c>
      <c r="H1157" s="20">
        <f>SUMIFS(PAGO!N:N,PAGO!G:G,B1157)</f>
        <v>0</v>
      </c>
      <c r="J1157" s="20">
        <f>SUMIFS('NIT 800'!N:N,'NIT 800'!G:G,B1157)</f>
        <v>0</v>
      </c>
      <c r="K1157" s="20">
        <f t="shared" si="280"/>
        <v>-1496790</v>
      </c>
      <c r="M1157" s="20">
        <f t="shared" si="281"/>
        <v>0</v>
      </c>
    </row>
    <row r="1158" spans="1:13" x14ac:dyDescent="0.25">
      <c r="A1158" s="9">
        <v>892115009</v>
      </c>
      <c r="B1158" s="1" t="s">
        <v>936</v>
      </c>
      <c r="C1158" s="4">
        <v>595510</v>
      </c>
      <c r="D1158" s="7">
        <v>42779.624635416701</v>
      </c>
      <c r="E1158" s="9" t="s">
        <v>1676</v>
      </c>
      <c r="F1158" s="20">
        <f>SUMIFS(COOSALUD!N:N,COOSALUD!G:G,B1158)</f>
        <v>0</v>
      </c>
      <c r="G1158" s="20">
        <f>SUMIFS(GLOSA!N:N,GLOSA!G:G,B1158)</f>
        <v>0</v>
      </c>
      <c r="H1158" s="20">
        <f>SUMIFS(PAGO!N:N,PAGO!G:G,B1158)</f>
        <v>0</v>
      </c>
      <c r="J1158" s="20">
        <f>SUMIFS('NIT 800'!N:N,'NIT 800'!G:G,B1158)</f>
        <v>0</v>
      </c>
      <c r="K1158" s="20">
        <f t="shared" si="280"/>
        <v>-595510</v>
      </c>
      <c r="M1158" s="20">
        <f t="shared" si="281"/>
        <v>0</v>
      </c>
    </row>
    <row r="1159" spans="1:13" x14ac:dyDescent="0.25">
      <c r="A1159" s="9">
        <v>892115009</v>
      </c>
      <c r="B1159" s="1" t="s">
        <v>937</v>
      </c>
      <c r="C1159" s="4">
        <v>1544542</v>
      </c>
      <c r="D1159" s="7">
        <v>42818.378910266198</v>
      </c>
      <c r="E1159" s="9" t="s">
        <v>1676</v>
      </c>
      <c r="F1159" s="20">
        <f>SUMIFS(COOSALUD!N:N,COOSALUD!G:G,B1159)</f>
        <v>0</v>
      </c>
      <c r="G1159" s="20">
        <f>SUMIFS(GLOSA!N:N,GLOSA!G:G,B1159)</f>
        <v>0</v>
      </c>
      <c r="H1159" s="20">
        <f>SUMIFS(PAGO!N:N,PAGO!G:G,B1159)</f>
        <v>0</v>
      </c>
      <c r="J1159" s="20">
        <f>C1159*-1</f>
        <v>-1544542</v>
      </c>
      <c r="M1159" s="20">
        <f>C1159+F1159+G1159+H1159+J1159</f>
        <v>0</v>
      </c>
    </row>
    <row r="1160" spans="1:13" x14ac:dyDescent="0.25">
      <c r="A1160" s="9">
        <v>892115009</v>
      </c>
      <c r="B1160" s="1" t="s">
        <v>938</v>
      </c>
      <c r="C1160" s="4">
        <v>1312329</v>
      </c>
      <c r="D1160" s="7">
        <v>42821.668051736102</v>
      </c>
      <c r="E1160" s="9" t="s">
        <v>1676</v>
      </c>
      <c r="F1160" s="20">
        <f>SUMIFS(COOSALUD!N:N,COOSALUD!G:G,B1160)</f>
        <v>0</v>
      </c>
      <c r="G1160" s="20">
        <f>SUMIFS(GLOSA!N:N,GLOSA!G:G,B1160)</f>
        <v>0</v>
      </c>
      <c r="H1160" s="20">
        <f>SUMIFS(PAGO!N:N,PAGO!G:G,B1160)</f>
        <v>0</v>
      </c>
      <c r="J1160" s="20">
        <f>SUMIFS('NIT 800'!N:N,'NIT 800'!G:G,B1160)</f>
        <v>0</v>
      </c>
      <c r="K1160" s="20">
        <f t="shared" ref="K1160:K1164" si="282">C1160*-1</f>
        <v>-1312329</v>
      </c>
      <c r="M1160" s="20">
        <f t="shared" ref="M1160:M1164" si="283">C1160+F1160+G1160+H1160+K1160</f>
        <v>0</v>
      </c>
    </row>
    <row r="1161" spans="1:13" x14ac:dyDescent="0.25">
      <c r="A1161" s="9">
        <v>892115009</v>
      </c>
      <c r="B1161" s="1" t="s">
        <v>939</v>
      </c>
      <c r="C1161" s="4">
        <v>1059674</v>
      </c>
      <c r="D1161" s="7">
        <v>42821.676145868099</v>
      </c>
      <c r="E1161" s="9" t="s">
        <v>1676</v>
      </c>
      <c r="F1161" s="20">
        <f>SUMIFS(COOSALUD!N:N,COOSALUD!G:G,B1161)</f>
        <v>0</v>
      </c>
      <c r="G1161" s="20">
        <f>SUMIFS(GLOSA!N:N,GLOSA!G:G,B1161)</f>
        <v>0</v>
      </c>
      <c r="H1161" s="20">
        <f>SUMIFS(PAGO!N:N,PAGO!G:G,B1161)</f>
        <v>0</v>
      </c>
      <c r="J1161" s="20">
        <f>SUMIFS('NIT 800'!N:N,'NIT 800'!G:G,B1161)</f>
        <v>0</v>
      </c>
      <c r="K1161" s="20">
        <f t="shared" si="282"/>
        <v>-1059674</v>
      </c>
      <c r="M1161" s="20">
        <f t="shared" si="283"/>
        <v>0</v>
      </c>
    </row>
    <row r="1162" spans="1:13" x14ac:dyDescent="0.25">
      <c r="A1162" s="9">
        <v>892115009</v>
      </c>
      <c r="B1162" s="1" t="s">
        <v>940</v>
      </c>
      <c r="C1162" s="4">
        <v>1540641</v>
      </c>
      <c r="D1162" s="7">
        <v>42824.715216435201</v>
      </c>
      <c r="E1162" s="9" t="s">
        <v>1676</v>
      </c>
      <c r="F1162" s="20">
        <f>SUMIFS(COOSALUD!N:N,COOSALUD!G:G,B1162)</f>
        <v>0</v>
      </c>
      <c r="G1162" s="20">
        <f>SUMIFS(GLOSA!N:N,GLOSA!G:G,B1162)</f>
        <v>0</v>
      </c>
      <c r="H1162" s="20">
        <f>SUMIFS(PAGO!N:N,PAGO!G:G,B1162)</f>
        <v>0</v>
      </c>
      <c r="J1162" s="20">
        <f>SUMIFS('NIT 800'!N:N,'NIT 800'!G:G,B1162)</f>
        <v>0</v>
      </c>
      <c r="K1162" s="20">
        <f t="shared" si="282"/>
        <v>-1540641</v>
      </c>
      <c r="M1162" s="20">
        <f t="shared" si="283"/>
        <v>0</v>
      </c>
    </row>
    <row r="1163" spans="1:13" x14ac:dyDescent="0.25">
      <c r="A1163" s="9">
        <v>892115009</v>
      </c>
      <c r="B1163" s="1" t="s">
        <v>941</v>
      </c>
      <c r="C1163" s="4">
        <v>3425854</v>
      </c>
      <c r="D1163" s="7">
        <v>42824.721020868099</v>
      </c>
      <c r="E1163" s="9" t="s">
        <v>1676</v>
      </c>
      <c r="F1163" s="20">
        <f>SUMIFS(COOSALUD!N:N,COOSALUD!G:G,B1163)</f>
        <v>0</v>
      </c>
      <c r="G1163" s="20">
        <f>SUMIFS(GLOSA!N:N,GLOSA!G:G,B1163)</f>
        <v>0</v>
      </c>
      <c r="H1163" s="20">
        <f>SUMIFS(PAGO!N:N,PAGO!G:G,B1163)</f>
        <v>0</v>
      </c>
      <c r="J1163" s="20">
        <f>SUMIFS('NIT 800'!N:N,'NIT 800'!G:G,B1163)</f>
        <v>0</v>
      </c>
      <c r="K1163" s="20">
        <f t="shared" si="282"/>
        <v>-3425854</v>
      </c>
      <c r="M1163" s="20">
        <f t="shared" si="283"/>
        <v>0</v>
      </c>
    </row>
    <row r="1164" spans="1:13" x14ac:dyDescent="0.25">
      <c r="A1164" s="9">
        <v>892115009</v>
      </c>
      <c r="B1164" s="1" t="s">
        <v>942</v>
      </c>
      <c r="C1164" s="4">
        <v>2891971</v>
      </c>
      <c r="D1164" s="7">
        <v>42824.731608796297</v>
      </c>
      <c r="E1164" s="9" t="s">
        <v>1676</v>
      </c>
      <c r="F1164" s="20">
        <f>SUMIFS(COOSALUD!N:N,COOSALUD!G:G,B1164)</f>
        <v>0</v>
      </c>
      <c r="G1164" s="20">
        <f>SUMIFS(GLOSA!N:N,GLOSA!G:G,B1164)</f>
        <v>0</v>
      </c>
      <c r="H1164" s="20">
        <f>SUMIFS(PAGO!N:N,PAGO!G:G,B1164)</f>
        <v>0</v>
      </c>
      <c r="J1164" s="20">
        <f>SUMIFS('NIT 800'!N:N,'NIT 800'!G:G,B1164)</f>
        <v>0</v>
      </c>
      <c r="K1164" s="20">
        <f t="shared" si="282"/>
        <v>-2891971</v>
      </c>
      <c r="M1164" s="20">
        <f t="shared" si="283"/>
        <v>0</v>
      </c>
    </row>
    <row r="1165" spans="1:13" x14ac:dyDescent="0.25">
      <c r="A1165" s="9">
        <v>892115009</v>
      </c>
      <c r="B1165" s="1" t="s">
        <v>943</v>
      </c>
      <c r="C1165" s="4">
        <v>1320860</v>
      </c>
      <c r="D1165" s="7">
        <v>42824.756729363398</v>
      </c>
      <c r="E1165" s="9" t="s">
        <v>1676</v>
      </c>
      <c r="F1165" s="20">
        <f>SUMIFS(COOSALUD!N:N,COOSALUD!G:G,B1165)</f>
        <v>0</v>
      </c>
      <c r="G1165" s="20">
        <f>SUMIFS(GLOSA!N:N,GLOSA!G:G,B1165)</f>
        <v>0</v>
      </c>
      <c r="H1165" s="20">
        <f>SUMIFS(PAGO!N:N,PAGO!G:G,B1165)</f>
        <v>0</v>
      </c>
      <c r="J1165" s="20">
        <f>C1165*-1</f>
        <v>-1320860</v>
      </c>
      <c r="M1165" s="20">
        <f>C1165+F1165+G1165+H1165+J1165</f>
        <v>0</v>
      </c>
    </row>
    <row r="1166" spans="1:13" x14ac:dyDescent="0.25">
      <c r="A1166" s="9">
        <v>892115009</v>
      </c>
      <c r="B1166" s="1" t="s">
        <v>944</v>
      </c>
      <c r="C1166" s="4">
        <v>1153574</v>
      </c>
      <c r="D1166" s="7">
        <v>42825.356924455999</v>
      </c>
      <c r="E1166" s="9" t="s">
        <v>1676</v>
      </c>
      <c r="F1166" s="20">
        <f>SUMIFS(COOSALUD!N:N,COOSALUD!G:G,B1166)</f>
        <v>0</v>
      </c>
      <c r="G1166" s="20">
        <f>SUMIFS(GLOSA!N:N,GLOSA!G:G,B1166)</f>
        <v>0</v>
      </c>
      <c r="H1166" s="20">
        <f>SUMIFS(PAGO!N:N,PAGO!G:G,B1166)</f>
        <v>0</v>
      </c>
      <c r="J1166" s="20">
        <f>SUMIFS('NIT 800'!N:N,'NIT 800'!G:G,B1166)</f>
        <v>0</v>
      </c>
      <c r="K1166" s="20">
        <f t="shared" ref="K1166:K1167" si="284">C1166*-1</f>
        <v>-1153574</v>
      </c>
      <c r="M1166" s="20">
        <f t="shared" ref="M1166:M1167" si="285">C1166+F1166+G1166+H1166+K1166</f>
        <v>0</v>
      </c>
    </row>
    <row r="1167" spans="1:13" x14ac:dyDescent="0.25">
      <c r="A1167" s="9">
        <v>892115009</v>
      </c>
      <c r="B1167" s="1" t="s">
        <v>945</v>
      </c>
      <c r="C1167" s="4">
        <v>152852</v>
      </c>
      <c r="D1167" s="7">
        <v>42823.826154513903</v>
      </c>
      <c r="E1167" s="9" t="s">
        <v>1676</v>
      </c>
      <c r="F1167" s="20">
        <f>SUMIFS(COOSALUD!N:N,COOSALUD!G:G,B1167)</f>
        <v>0</v>
      </c>
      <c r="G1167" s="20">
        <f>SUMIFS(GLOSA!N:N,GLOSA!G:G,B1167)</f>
        <v>0</v>
      </c>
      <c r="H1167" s="20">
        <f>SUMIFS(PAGO!N:N,PAGO!G:G,B1167)</f>
        <v>0</v>
      </c>
      <c r="J1167" s="20">
        <f>SUMIFS('NIT 800'!N:N,'NIT 800'!G:G,B1167)</f>
        <v>0</v>
      </c>
      <c r="K1167" s="20">
        <f t="shared" si="284"/>
        <v>-152852</v>
      </c>
      <c r="M1167" s="20">
        <f t="shared" si="285"/>
        <v>0</v>
      </c>
    </row>
    <row r="1168" spans="1:13" x14ac:dyDescent="0.25">
      <c r="A1168" s="9">
        <v>892115009</v>
      </c>
      <c r="B1168" s="1" t="s">
        <v>946</v>
      </c>
      <c r="C1168" s="4">
        <v>69811</v>
      </c>
      <c r="D1168" s="7">
        <v>42824.613583761602</v>
      </c>
      <c r="E1168" s="9" t="s">
        <v>1676</v>
      </c>
      <c r="F1168" s="20">
        <f>SUMIFS(COOSALUD!N:N,COOSALUD!G:G,B1168)</f>
        <v>0</v>
      </c>
      <c r="G1168" s="20">
        <f>SUMIFS(GLOSA!N:N,GLOSA!G:G,B1168)</f>
        <v>0</v>
      </c>
      <c r="H1168" s="20">
        <f>SUMIFS(PAGO!N:N,PAGO!G:G,B1168)</f>
        <v>0</v>
      </c>
      <c r="J1168" s="20">
        <f t="shared" ref="J1168:J1231" si="286">C1168*-1</f>
        <v>-69811</v>
      </c>
      <c r="M1168" s="20">
        <f t="shared" ref="M1168:M1231" si="287">C1168+F1168+G1168+H1168+J1168</f>
        <v>0</v>
      </c>
    </row>
    <row r="1169" spans="1:13" x14ac:dyDescent="0.25">
      <c r="A1169" s="9">
        <v>892115009</v>
      </c>
      <c r="B1169" s="1" t="s">
        <v>947</v>
      </c>
      <c r="C1169" s="4">
        <v>228546</v>
      </c>
      <c r="D1169" s="7">
        <v>42797.020314270798</v>
      </c>
      <c r="E1169" s="9" t="s">
        <v>1676</v>
      </c>
      <c r="F1169" s="20">
        <f>SUMIFS(COOSALUD!N:N,COOSALUD!G:G,B1169)</f>
        <v>0</v>
      </c>
      <c r="G1169" s="20">
        <f>SUMIFS(GLOSA!N:N,GLOSA!G:G,B1169)</f>
        <v>0</v>
      </c>
      <c r="H1169" s="20">
        <f>SUMIFS(PAGO!N:N,PAGO!G:G,B1169)</f>
        <v>0</v>
      </c>
      <c r="J1169" s="20">
        <f t="shared" si="286"/>
        <v>-228546</v>
      </c>
      <c r="M1169" s="20">
        <f t="shared" si="287"/>
        <v>0</v>
      </c>
    </row>
    <row r="1170" spans="1:13" x14ac:dyDescent="0.25">
      <c r="A1170" s="9">
        <v>892115009</v>
      </c>
      <c r="B1170" s="1" t="s">
        <v>948</v>
      </c>
      <c r="C1170" s="4">
        <v>38300</v>
      </c>
      <c r="D1170" s="7">
        <v>42780.322032488402</v>
      </c>
      <c r="E1170" s="9" t="s">
        <v>1676</v>
      </c>
      <c r="F1170" s="20">
        <f>SUMIFS(COOSALUD!N:N,COOSALUD!G:G,B1170)</f>
        <v>0</v>
      </c>
      <c r="G1170" s="20">
        <f>SUMIFS(GLOSA!N:N,GLOSA!G:G,B1170)</f>
        <v>0</v>
      </c>
      <c r="H1170" s="20">
        <f>SUMIFS(PAGO!N:N,PAGO!G:G,B1170)</f>
        <v>0</v>
      </c>
      <c r="J1170" s="20">
        <f t="shared" si="286"/>
        <v>-38300</v>
      </c>
      <c r="M1170" s="20">
        <f t="shared" si="287"/>
        <v>0</v>
      </c>
    </row>
    <row r="1171" spans="1:13" x14ac:dyDescent="0.25">
      <c r="A1171" s="9">
        <v>892115009</v>
      </c>
      <c r="B1171" s="1" t="s">
        <v>949</v>
      </c>
      <c r="C1171" s="4">
        <v>38300</v>
      </c>
      <c r="D1171" s="7">
        <v>42786.376652314801</v>
      </c>
      <c r="E1171" s="9" t="s">
        <v>1676</v>
      </c>
      <c r="F1171" s="20">
        <f>SUMIFS(COOSALUD!N:N,COOSALUD!G:G,B1171)</f>
        <v>0</v>
      </c>
      <c r="G1171" s="20">
        <f>SUMIFS(GLOSA!N:N,GLOSA!G:G,B1171)</f>
        <v>0</v>
      </c>
      <c r="H1171" s="20">
        <f>SUMIFS(PAGO!N:N,PAGO!G:G,B1171)</f>
        <v>0</v>
      </c>
      <c r="J1171" s="20">
        <f t="shared" si="286"/>
        <v>-38300</v>
      </c>
      <c r="M1171" s="20">
        <f t="shared" si="287"/>
        <v>0</v>
      </c>
    </row>
    <row r="1172" spans="1:13" x14ac:dyDescent="0.25">
      <c r="A1172" s="9">
        <v>892115009</v>
      </c>
      <c r="B1172" s="1" t="s">
        <v>950</v>
      </c>
      <c r="C1172" s="4">
        <v>38300</v>
      </c>
      <c r="D1172" s="7">
        <v>42786.449448645799</v>
      </c>
      <c r="E1172" s="9" t="s">
        <v>1676</v>
      </c>
      <c r="F1172" s="20">
        <f>SUMIFS(COOSALUD!N:N,COOSALUD!G:G,B1172)</f>
        <v>0</v>
      </c>
      <c r="G1172" s="20">
        <f>SUMIFS(GLOSA!N:N,GLOSA!G:G,B1172)</f>
        <v>0</v>
      </c>
      <c r="H1172" s="20">
        <f>SUMIFS(PAGO!N:N,PAGO!G:G,B1172)</f>
        <v>0</v>
      </c>
      <c r="J1172" s="20">
        <f t="shared" si="286"/>
        <v>-38300</v>
      </c>
      <c r="M1172" s="20">
        <f t="shared" si="287"/>
        <v>0</v>
      </c>
    </row>
    <row r="1173" spans="1:13" x14ac:dyDescent="0.25">
      <c r="A1173" s="9">
        <v>892115009</v>
      </c>
      <c r="B1173" s="1" t="s">
        <v>951</v>
      </c>
      <c r="C1173" s="4">
        <v>38300</v>
      </c>
      <c r="D1173" s="7">
        <v>42786.577522604202</v>
      </c>
      <c r="E1173" s="9" t="s">
        <v>1676</v>
      </c>
      <c r="F1173" s="20">
        <f>SUMIFS(COOSALUD!N:N,COOSALUD!G:G,B1173)</f>
        <v>0</v>
      </c>
      <c r="G1173" s="20">
        <f>SUMIFS(GLOSA!N:N,GLOSA!G:G,B1173)</f>
        <v>0</v>
      </c>
      <c r="H1173" s="20">
        <f>SUMIFS(PAGO!N:N,PAGO!G:G,B1173)</f>
        <v>0</v>
      </c>
      <c r="J1173" s="20">
        <f t="shared" si="286"/>
        <v>-38300</v>
      </c>
      <c r="M1173" s="20">
        <f t="shared" si="287"/>
        <v>0</v>
      </c>
    </row>
    <row r="1174" spans="1:13" x14ac:dyDescent="0.25">
      <c r="A1174" s="9">
        <v>892115009</v>
      </c>
      <c r="B1174" s="1" t="s">
        <v>952</v>
      </c>
      <c r="C1174" s="4">
        <v>38300</v>
      </c>
      <c r="D1174" s="7">
        <v>42802.559029166703</v>
      </c>
      <c r="E1174" s="9" t="s">
        <v>1676</v>
      </c>
      <c r="F1174" s="20">
        <f>SUMIFS(COOSALUD!N:N,COOSALUD!G:G,B1174)</f>
        <v>0</v>
      </c>
      <c r="G1174" s="20">
        <f>SUMIFS(GLOSA!N:N,GLOSA!G:G,B1174)</f>
        <v>0</v>
      </c>
      <c r="H1174" s="20">
        <f>SUMIFS(PAGO!N:N,PAGO!G:G,B1174)</f>
        <v>0</v>
      </c>
      <c r="J1174" s="20">
        <f t="shared" si="286"/>
        <v>-38300</v>
      </c>
      <c r="M1174" s="20">
        <f t="shared" si="287"/>
        <v>0</v>
      </c>
    </row>
    <row r="1175" spans="1:13" x14ac:dyDescent="0.25">
      <c r="A1175" s="9">
        <v>892115009</v>
      </c>
      <c r="B1175" s="1" t="s">
        <v>953</v>
      </c>
      <c r="C1175" s="4">
        <v>38300</v>
      </c>
      <c r="D1175" s="7">
        <v>42804.332999537</v>
      </c>
      <c r="E1175" s="9" t="s">
        <v>1676</v>
      </c>
      <c r="F1175" s="20">
        <f>SUMIFS(COOSALUD!N:N,COOSALUD!G:G,B1175)</f>
        <v>0</v>
      </c>
      <c r="G1175" s="20">
        <f>SUMIFS(GLOSA!N:N,GLOSA!G:G,B1175)</f>
        <v>0</v>
      </c>
      <c r="H1175" s="20">
        <f>SUMIFS(PAGO!N:N,PAGO!G:G,B1175)</f>
        <v>0</v>
      </c>
      <c r="J1175" s="20">
        <f t="shared" si="286"/>
        <v>-38300</v>
      </c>
      <c r="M1175" s="20">
        <f t="shared" si="287"/>
        <v>0</v>
      </c>
    </row>
    <row r="1176" spans="1:13" x14ac:dyDescent="0.25">
      <c r="A1176" s="9">
        <v>892115009</v>
      </c>
      <c r="B1176" s="1" t="s">
        <v>954</v>
      </c>
      <c r="C1176" s="4">
        <v>38300</v>
      </c>
      <c r="D1176" s="7">
        <v>42804.348152430597</v>
      </c>
      <c r="E1176" s="9" t="s">
        <v>1676</v>
      </c>
      <c r="F1176" s="20">
        <f>SUMIFS(COOSALUD!N:N,COOSALUD!G:G,B1176)</f>
        <v>0</v>
      </c>
      <c r="G1176" s="20">
        <f>SUMIFS(GLOSA!N:N,GLOSA!G:G,B1176)</f>
        <v>0</v>
      </c>
      <c r="H1176" s="20">
        <f>SUMIFS(PAGO!N:N,PAGO!G:G,B1176)</f>
        <v>0</v>
      </c>
      <c r="J1176" s="20">
        <f t="shared" si="286"/>
        <v>-38300</v>
      </c>
      <c r="M1176" s="20">
        <f t="shared" si="287"/>
        <v>0</v>
      </c>
    </row>
    <row r="1177" spans="1:13" x14ac:dyDescent="0.25">
      <c r="A1177" s="9">
        <v>892115009</v>
      </c>
      <c r="B1177" s="1" t="s">
        <v>955</v>
      </c>
      <c r="C1177" s="4">
        <v>38300</v>
      </c>
      <c r="D1177" s="7">
        <v>42808.3215829861</v>
      </c>
      <c r="E1177" s="9" t="s">
        <v>1676</v>
      </c>
      <c r="F1177" s="20">
        <f>SUMIFS(COOSALUD!N:N,COOSALUD!G:G,B1177)</f>
        <v>0</v>
      </c>
      <c r="G1177" s="20">
        <f>SUMIFS(GLOSA!N:N,GLOSA!G:G,B1177)</f>
        <v>0</v>
      </c>
      <c r="H1177" s="20">
        <f>SUMIFS(PAGO!N:N,PAGO!G:G,B1177)</f>
        <v>0</v>
      </c>
      <c r="J1177" s="20">
        <f t="shared" si="286"/>
        <v>-38300</v>
      </c>
      <c r="M1177" s="20">
        <f t="shared" si="287"/>
        <v>0</v>
      </c>
    </row>
    <row r="1178" spans="1:13" x14ac:dyDescent="0.25">
      <c r="A1178" s="9">
        <v>892115009</v>
      </c>
      <c r="B1178" s="1" t="s">
        <v>956</v>
      </c>
      <c r="C1178" s="4">
        <v>38300</v>
      </c>
      <c r="D1178" s="7">
        <v>42809.366234803201</v>
      </c>
      <c r="E1178" s="9" t="s">
        <v>1676</v>
      </c>
      <c r="F1178" s="20">
        <f>SUMIFS(COOSALUD!N:N,COOSALUD!G:G,B1178)</f>
        <v>0</v>
      </c>
      <c r="G1178" s="20">
        <f>SUMIFS(GLOSA!N:N,GLOSA!G:G,B1178)</f>
        <v>0</v>
      </c>
      <c r="H1178" s="20">
        <f>SUMIFS(PAGO!N:N,PAGO!G:G,B1178)</f>
        <v>0</v>
      </c>
      <c r="J1178" s="20">
        <f t="shared" si="286"/>
        <v>-38300</v>
      </c>
      <c r="M1178" s="20">
        <f t="shared" si="287"/>
        <v>0</v>
      </c>
    </row>
    <row r="1179" spans="1:13" x14ac:dyDescent="0.25">
      <c r="A1179" s="9">
        <v>892115009</v>
      </c>
      <c r="B1179" s="1" t="s">
        <v>957</v>
      </c>
      <c r="C1179" s="4">
        <v>38300</v>
      </c>
      <c r="D1179" s="7">
        <v>42816.396326932903</v>
      </c>
      <c r="E1179" s="9" t="s">
        <v>1676</v>
      </c>
      <c r="F1179" s="20">
        <f>SUMIFS(COOSALUD!N:N,COOSALUD!G:G,B1179)</f>
        <v>0</v>
      </c>
      <c r="G1179" s="20">
        <f>SUMIFS(GLOSA!N:N,GLOSA!G:G,B1179)</f>
        <v>0</v>
      </c>
      <c r="H1179" s="20">
        <f>SUMIFS(PAGO!N:N,PAGO!G:G,B1179)</f>
        <v>0</v>
      </c>
      <c r="J1179" s="20">
        <f t="shared" si="286"/>
        <v>-38300</v>
      </c>
      <c r="M1179" s="20">
        <f t="shared" si="287"/>
        <v>0</v>
      </c>
    </row>
    <row r="1180" spans="1:13" x14ac:dyDescent="0.25">
      <c r="A1180" s="9">
        <v>892115009</v>
      </c>
      <c r="B1180" s="1" t="s">
        <v>958</v>
      </c>
      <c r="C1180" s="4">
        <v>38300</v>
      </c>
      <c r="D1180" s="7">
        <v>42816.512896956003</v>
      </c>
      <c r="E1180" s="9" t="s">
        <v>1676</v>
      </c>
      <c r="F1180" s="20">
        <f>SUMIFS(COOSALUD!N:N,COOSALUD!G:G,B1180)</f>
        <v>0</v>
      </c>
      <c r="G1180" s="20">
        <f>SUMIFS(GLOSA!N:N,GLOSA!G:G,B1180)</f>
        <v>0</v>
      </c>
      <c r="H1180" s="20">
        <f>SUMIFS(PAGO!N:N,PAGO!G:G,B1180)</f>
        <v>0</v>
      </c>
      <c r="J1180" s="20">
        <f t="shared" si="286"/>
        <v>-38300</v>
      </c>
      <c r="M1180" s="20">
        <f t="shared" si="287"/>
        <v>0</v>
      </c>
    </row>
    <row r="1181" spans="1:13" x14ac:dyDescent="0.25">
      <c r="A1181" s="9">
        <v>892115009</v>
      </c>
      <c r="B1181" s="1" t="s">
        <v>959</v>
      </c>
      <c r="C1181" s="4">
        <v>38300</v>
      </c>
      <c r="D1181" s="7">
        <v>42818.307296874998</v>
      </c>
      <c r="E1181" s="9" t="s">
        <v>1676</v>
      </c>
      <c r="F1181" s="20">
        <f>SUMIFS(COOSALUD!N:N,COOSALUD!G:G,B1181)</f>
        <v>0</v>
      </c>
      <c r="G1181" s="20">
        <f>SUMIFS(GLOSA!N:N,GLOSA!G:G,B1181)</f>
        <v>0</v>
      </c>
      <c r="H1181" s="20">
        <f>SUMIFS(PAGO!N:N,PAGO!G:G,B1181)</f>
        <v>0</v>
      </c>
      <c r="J1181" s="20">
        <f t="shared" si="286"/>
        <v>-38300</v>
      </c>
      <c r="M1181" s="20">
        <f t="shared" si="287"/>
        <v>0</v>
      </c>
    </row>
    <row r="1182" spans="1:13" x14ac:dyDescent="0.25">
      <c r="A1182" s="9">
        <v>892115009</v>
      </c>
      <c r="B1182" s="1" t="s">
        <v>960</v>
      </c>
      <c r="C1182" s="4">
        <v>38300</v>
      </c>
      <c r="D1182" s="7">
        <v>42821.296105706002</v>
      </c>
      <c r="E1182" s="9" t="s">
        <v>1676</v>
      </c>
      <c r="F1182" s="20">
        <f>SUMIFS(COOSALUD!N:N,COOSALUD!G:G,B1182)</f>
        <v>0</v>
      </c>
      <c r="G1182" s="20">
        <f>SUMIFS(GLOSA!N:N,GLOSA!G:G,B1182)</f>
        <v>0</v>
      </c>
      <c r="H1182" s="20">
        <f>SUMIFS(PAGO!N:N,PAGO!G:G,B1182)</f>
        <v>0</v>
      </c>
      <c r="J1182" s="20">
        <f t="shared" si="286"/>
        <v>-38300</v>
      </c>
      <c r="M1182" s="20">
        <f t="shared" si="287"/>
        <v>0</v>
      </c>
    </row>
    <row r="1183" spans="1:13" x14ac:dyDescent="0.25">
      <c r="A1183" s="9">
        <v>892115009</v>
      </c>
      <c r="B1183" s="1" t="s">
        <v>961</v>
      </c>
      <c r="C1183" s="4">
        <v>38300</v>
      </c>
      <c r="D1183" s="7">
        <v>42821.5649827546</v>
      </c>
      <c r="E1183" s="9" t="s">
        <v>1676</v>
      </c>
      <c r="F1183" s="20">
        <f>SUMIFS(COOSALUD!N:N,COOSALUD!G:G,B1183)</f>
        <v>0</v>
      </c>
      <c r="G1183" s="20">
        <f>SUMIFS(GLOSA!N:N,GLOSA!G:G,B1183)</f>
        <v>0</v>
      </c>
      <c r="H1183" s="20">
        <f>SUMIFS(PAGO!N:N,PAGO!G:G,B1183)</f>
        <v>0</v>
      </c>
      <c r="J1183" s="20">
        <f t="shared" si="286"/>
        <v>-38300</v>
      </c>
      <c r="M1183" s="20">
        <f t="shared" si="287"/>
        <v>0</v>
      </c>
    </row>
    <row r="1184" spans="1:13" x14ac:dyDescent="0.25">
      <c r="A1184" s="9">
        <v>892115009</v>
      </c>
      <c r="B1184" s="1" t="s">
        <v>962</v>
      </c>
      <c r="C1184" s="4">
        <v>32800</v>
      </c>
      <c r="D1184" s="7">
        <v>42822.307710648201</v>
      </c>
      <c r="E1184" s="9" t="s">
        <v>1676</v>
      </c>
      <c r="F1184" s="20">
        <f>SUMIFS(COOSALUD!N:N,COOSALUD!G:G,B1184)</f>
        <v>0</v>
      </c>
      <c r="G1184" s="20">
        <f>SUMIFS(GLOSA!N:N,GLOSA!G:G,B1184)</f>
        <v>0</v>
      </c>
      <c r="H1184" s="20">
        <f>SUMIFS(PAGO!N:N,PAGO!G:G,B1184)</f>
        <v>0</v>
      </c>
      <c r="J1184" s="20">
        <f t="shared" si="286"/>
        <v>-32800</v>
      </c>
      <c r="M1184" s="20">
        <f t="shared" si="287"/>
        <v>0</v>
      </c>
    </row>
    <row r="1185" spans="1:13" x14ac:dyDescent="0.25">
      <c r="A1185" s="9">
        <v>892115009</v>
      </c>
      <c r="B1185" s="1" t="s">
        <v>963</v>
      </c>
      <c r="C1185" s="4">
        <v>38300</v>
      </c>
      <c r="D1185" s="7">
        <v>42822.439633182898</v>
      </c>
      <c r="E1185" s="9" t="s">
        <v>1676</v>
      </c>
      <c r="F1185" s="20">
        <f>SUMIFS(COOSALUD!N:N,COOSALUD!G:G,B1185)</f>
        <v>0</v>
      </c>
      <c r="G1185" s="20">
        <f>SUMIFS(GLOSA!N:N,GLOSA!G:G,B1185)</f>
        <v>0</v>
      </c>
      <c r="H1185" s="20">
        <f>SUMIFS(PAGO!N:N,PAGO!G:G,B1185)</f>
        <v>0</v>
      </c>
      <c r="J1185" s="20">
        <f t="shared" si="286"/>
        <v>-38300</v>
      </c>
      <c r="M1185" s="20">
        <f t="shared" si="287"/>
        <v>0</v>
      </c>
    </row>
    <row r="1186" spans="1:13" x14ac:dyDescent="0.25">
      <c r="A1186" s="9">
        <v>892115009</v>
      </c>
      <c r="B1186" s="1" t="s">
        <v>964</v>
      </c>
      <c r="C1186" s="4">
        <v>66632</v>
      </c>
      <c r="D1186" s="7">
        <v>42860.678887962997</v>
      </c>
      <c r="E1186" s="9" t="s">
        <v>1676</v>
      </c>
      <c r="F1186" s="20">
        <f>SUMIFS(COOSALUD!N:N,COOSALUD!G:G,B1186)</f>
        <v>0</v>
      </c>
      <c r="G1186" s="20">
        <f>SUMIFS(GLOSA!N:N,GLOSA!G:G,B1186)</f>
        <v>0</v>
      </c>
      <c r="H1186" s="20">
        <f>SUMIFS(PAGO!N:N,PAGO!G:G,B1186)</f>
        <v>0</v>
      </c>
      <c r="J1186" s="20">
        <f t="shared" si="286"/>
        <v>-66632</v>
      </c>
      <c r="M1186" s="20">
        <f t="shared" si="287"/>
        <v>0</v>
      </c>
    </row>
    <row r="1187" spans="1:13" x14ac:dyDescent="0.25">
      <c r="A1187" s="9">
        <v>892115009</v>
      </c>
      <c r="B1187" s="1" t="s">
        <v>965</v>
      </c>
      <c r="C1187" s="4">
        <v>49844</v>
      </c>
      <c r="D1187" s="7">
        <v>42862.512233911999</v>
      </c>
      <c r="E1187" s="9" t="s">
        <v>1676</v>
      </c>
      <c r="F1187" s="20">
        <f>SUMIFS(COOSALUD!N:N,COOSALUD!G:G,B1187)</f>
        <v>0</v>
      </c>
      <c r="G1187" s="20">
        <f>SUMIFS(GLOSA!N:N,GLOSA!G:G,B1187)</f>
        <v>0</v>
      </c>
      <c r="H1187" s="20">
        <f>SUMIFS(PAGO!N:N,PAGO!G:G,B1187)</f>
        <v>0</v>
      </c>
      <c r="J1187" s="20">
        <f t="shared" si="286"/>
        <v>-49844</v>
      </c>
      <c r="M1187" s="20">
        <f t="shared" si="287"/>
        <v>0</v>
      </c>
    </row>
    <row r="1188" spans="1:13" x14ac:dyDescent="0.25">
      <c r="A1188" s="9">
        <v>892115009</v>
      </c>
      <c r="B1188" s="1" t="s">
        <v>966</v>
      </c>
      <c r="C1188" s="4">
        <v>51530</v>
      </c>
      <c r="D1188" s="7">
        <v>42865.736479166699</v>
      </c>
      <c r="E1188" s="9" t="s">
        <v>1676</v>
      </c>
      <c r="F1188" s="20">
        <f>SUMIFS(COOSALUD!N:N,COOSALUD!G:G,B1188)</f>
        <v>0</v>
      </c>
      <c r="G1188" s="20">
        <f>SUMIFS(GLOSA!N:N,GLOSA!G:G,B1188)</f>
        <v>0</v>
      </c>
      <c r="H1188" s="20">
        <f>SUMIFS(PAGO!N:N,PAGO!G:G,B1188)</f>
        <v>0</v>
      </c>
      <c r="J1188" s="20">
        <f t="shared" si="286"/>
        <v>-51530</v>
      </c>
      <c r="M1188" s="20">
        <f t="shared" si="287"/>
        <v>0</v>
      </c>
    </row>
    <row r="1189" spans="1:13" x14ac:dyDescent="0.25">
      <c r="A1189" s="9">
        <v>892115009</v>
      </c>
      <c r="B1189" s="1" t="s">
        <v>967</v>
      </c>
      <c r="C1189" s="4">
        <v>66138</v>
      </c>
      <c r="D1189" s="7">
        <v>42866.489747453699</v>
      </c>
      <c r="E1189" s="9" t="s">
        <v>1676</v>
      </c>
      <c r="F1189" s="20">
        <f>SUMIFS(COOSALUD!N:N,COOSALUD!G:G,B1189)</f>
        <v>0</v>
      </c>
      <c r="G1189" s="20">
        <f>SUMIFS(GLOSA!N:N,GLOSA!G:G,B1189)</f>
        <v>0</v>
      </c>
      <c r="H1189" s="20">
        <f>SUMIFS(PAGO!N:N,PAGO!G:G,B1189)</f>
        <v>0</v>
      </c>
      <c r="J1189" s="20">
        <f t="shared" si="286"/>
        <v>-66138</v>
      </c>
      <c r="M1189" s="20">
        <f t="shared" si="287"/>
        <v>0</v>
      </c>
    </row>
    <row r="1190" spans="1:13" x14ac:dyDescent="0.25">
      <c r="A1190" s="9">
        <v>892115009</v>
      </c>
      <c r="B1190" s="1" t="s">
        <v>968</v>
      </c>
      <c r="C1190" s="4">
        <v>61338</v>
      </c>
      <c r="D1190" s="7">
        <v>42877.0970626505</v>
      </c>
      <c r="E1190" s="9" t="s">
        <v>1676</v>
      </c>
      <c r="F1190" s="20">
        <f>SUMIFS(COOSALUD!N:N,COOSALUD!G:G,B1190)</f>
        <v>0</v>
      </c>
      <c r="G1190" s="20">
        <f>SUMIFS(GLOSA!N:N,GLOSA!G:G,B1190)</f>
        <v>0</v>
      </c>
      <c r="H1190" s="20">
        <f>SUMIFS(PAGO!N:N,PAGO!G:G,B1190)</f>
        <v>0</v>
      </c>
      <c r="J1190" s="20">
        <f t="shared" si="286"/>
        <v>-61338</v>
      </c>
      <c r="M1190" s="20">
        <f t="shared" si="287"/>
        <v>0</v>
      </c>
    </row>
    <row r="1191" spans="1:13" x14ac:dyDescent="0.25">
      <c r="A1191" s="9">
        <v>892115009</v>
      </c>
      <c r="B1191" s="1" t="s">
        <v>969</v>
      </c>
      <c r="C1191" s="4">
        <v>121671</v>
      </c>
      <c r="D1191" s="7">
        <v>42879.892742592601</v>
      </c>
      <c r="E1191" s="9" t="s">
        <v>1676</v>
      </c>
      <c r="F1191" s="20">
        <f>SUMIFS(COOSALUD!N:N,COOSALUD!G:G,B1191)</f>
        <v>0</v>
      </c>
      <c r="G1191" s="20">
        <f>SUMIFS(GLOSA!N:N,GLOSA!G:G,B1191)</f>
        <v>0</v>
      </c>
      <c r="H1191" s="20">
        <f>SUMIFS(PAGO!N:N,PAGO!G:G,B1191)</f>
        <v>0</v>
      </c>
      <c r="J1191" s="20">
        <f t="shared" si="286"/>
        <v>-121671</v>
      </c>
      <c r="M1191" s="20">
        <f t="shared" si="287"/>
        <v>0</v>
      </c>
    </row>
    <row r="1192" spans="1:13" x14ac:dyDescent="0.25">
      <c r="A1192" s="9">
        <v>892115009</v>
      </c>
      <c r="B1192" s="1" t="s">
        <v>970</v>
      </c>
      <c r="C1192" s="4">
        <v>45761</v>
      </c>
      <c r="D1192" s="7">
        <v>42882.069707638897</v>
      </c>
      <c r="E1192" s="9" t="s">
        <v>1676</v>
      </c>
      <c r="F1192" s="20">
        <f>SUMIFS(COOSALUD!N:N,COOSALUD!G:G,B1192)</f>
        <v>0</v>
      </c>
      <c r="G1192" s="20">
        <f>SUMIFS(GLOSA!N:N,GLOSA!G:G,B1192)</f>
        <v>0</v>
      </c>
      <c r="H1192" s="20">
        <f>SUMIFS(PAGO!N:N,PAGO!G:G,B1192)</f>
        <v>0</v>
      </c>
      <c r="J1192" s="20">
        <f t="shared" si="286"/>
        <v>-45761</v>
      </c>
      <c r="M1192" s="20">
        <f t="shared" si="287"/>
        <v>0</v>
      </c>
    </row>
    <row r="1193" spans="1:13" x14ac:dyDescent="0.25">
      <c r="A1193" s="9">
        <v>892115009</v>
      </c>
      <c r="B1193" s="1" t="s">
        <v>971</v>
      </c>
      <c r="C1193" s="4">
        <v>45944</v>
      </c>
      <c r="D1193" s="7">
        <v>42882.486199618099</v>
      </c>
      <c r="E1193" s="9" t="s">
        <v>1676</v>
      </c>
      <c r="F1193" s="20">
        <f>SUMIFS(COOSALUD!N:N,COOSALUD!G:G,B1193)</f>
        <v>0</v>
      </c>
      <c r="G1193" s="20">
        <f>SUMIFS(GLOSA!N:N,GLOSA!G:G,B1193)</f>
        <v>0</v>
      </c>
      <c r="H1193" s="20">
        <f>SUMIFS(PAGO!N:N,PAGO!G:G,B1193)</f>
        <v>0</v>
      </c>
      <c r="J1193" s="20">
        <f t="shared" si="286"/>
        <v>-45944</v>
      </c>
      <c r="M1193" s="20">
        <f t="shared" si="287"/>
        <v>0</v>
      </c>
    </row>
    <row r="1194" spans="1:13" x14ac:dyDescent="0.25">
      <c r="A1194" s="9">
        <v>892115009</v>
      </c>
      <c r="B1194" s="1" t="s">
        <v>972</v>
      </c>
      <c r="C1194" s="4">
        <v>79913</v>
      </c>
      <c r="D1194" s="7">
        <v>42888.318160567098</v>
      </c>
      <c r="E1194" s="9" t="s">
        <v>1676</v>
      </c>
      <c r="F1194" s="20">
        <f>SUMIFS(COOSALUD!N:N,COOSALUD!G:G,B1194)</f>
        <v>0</v>
      </c>
      <c r="G1194" s="20">
        <f>SUMIFS(GLOSA!N:N,GLOSA!G:G,B1194)</f>
        <v>0</v>
      </c>
      <c r="H1194" s="20">
        <f>SUMIFS(PAGO!N:N,PAGO!G:G,B1194)</f>
        <v>0</v>
      </c>
      <c r="J1194" s="20">
        <f t="shared" si="286"/>
        <v>-79913</v>
      </c>
      <c r="M1194" s="20">
        <f t="shared" si="287"/>
        <v>0</v>
      </c>
    </row>
    <row r="1195" spans="1:13" x14ac:dyDescent="0.25">
      <c r="A1195" s="9">
        <v>892115009</v>
      </c>
      <c r="B1195" s="1" t="s">
        <v>973</v>
      </c>
      <c r="C1195" s="4">
        <v>202260</v>
      </c>
      <c r="D1195" s="7">
        <v>42888.624800543999</v>
      </c>
      <c r="E1195" s="9" t="s">
        <v>1676</v>
      </c>
      <c r="F1195" s="20">
        <f>SUMIFS(COOSALUD!N:N,COOSALUD!G:G,B1195)</f>
        <v>0</v>
      </c>
      <c r="G1195" s="20">
        <f>SUMIFS(GLOSA!N:N,GLOSA!G:G,B1195)</f>
        <v>0</v>
      </c>
      <c r="H1195" s="20">
        <f>SUMIFS(PAGO!N:N,PAGO!G:G,B1195)</f>
        <v>0</v>
      </c>
      <c r="J1195" s="20">
        <f t="shared" si="286"/>
        <v>-202260</v>
      </c>
      <c r="M1195" s="20">
        <f t="shared" si="287"/>
        <v>0</v>
      </c>
    </row>
    <row r="1196" spans="1:13" x14ac:dyDescent="0.25">
      <c r="A1196" s="9">
        <v>892115009</v>
      </c>
      <c r="B1196" s="1" t="s">
        <v>974</v>
      </c>
      <c r="C1196" s="4">
        <v>56394</v>
      </c>
      <c r="D1196" s="7">
        <v>42892.316680520802</v>
      </c>
      <c r="E1196" s="9" t="s">
        <v>1676</v>
      </c>
      <c r="F1196" s="20">
        <f>SUMIFS(COOSALUD!N:N,COOSALUD!G:G,B1196)</f>
        <v>0</v>
      </c>
      <c r="G1196" s="20">
        <f>SUMIFS(GLOSA!N:N,GLOSA!G:G,B1196)</f>
        <v>0</v>
      </c>
      <c r="H1196" s="20">
        <f>SUMIFS(PAGO!N:N,PAGO!G:G,B1196)</f>
        <v>0</v>
      </c>
      <c r="J1196" s="20">
        <f t="shared" si="286"/>
        <v>-56394</v>
      </c>
      <c r="M1196" s="20">
        <f t="shared" si="287"/>
        <v>0</v>
      </c>
    </row>
    <row r="1197" spans="1:13" x14ac:dyDescent="0.25">
      <c r="A1197" s="9">
        <v>892115009</v>
      </c>
      <c r="B1197" s="1" t="s">
        <v>975</v>
      </c>
      <c r="C1197" s="4">
        <v>254197</v>
      </c>
      <c r="D1197" s="7">
        <v>42895.394382094899</v>
      </c>
      <c r="E1197" s="9" t="s">
        <v>1676</v>
      </c>
      <c r="F1197" s="20">
        <f>SUMIFS(COOSALUD!N:N,COOSALUD!G:G,B1197)</f>
        <v>0</v>
      </c>
      <c r="G1197" s="20">
        <f>SUMIFS(GLOSA!N:N,GLOSA!G:G,B1197)</f>
        <v>0</v>
      </c>
      <c r="H1197" s="20">
        <f>SUMIFS(PAGO!N:N,PAGO!G:G,B1197)</f>
        <v>0</v>
      </c>
      <c r="J1197" s="20">
        <f t="shared" si="286"/>
        <v>-254197</v>
      </c>
      <c r="M1197" s="20">
        <f t="shared" si="287"/>
        <v>0</v>
      </c>
    </row>
    <row r="1198" spans="1:13" x14ac:dyDescent="0.25">
      <c r="A1198" s="9">
        <v>892115009</v>
      </c>
      <c r="B1198" s="1" t="s">
        <v>976</v>
      </c>
      <c r="C1198" s="4">
        <v>102949</v>
      </c>
      <c r="D1198" s="7">
        <v>42895.999049803198</v>
      </c>
      <c r="E1198" s="9" t="s">
        <v>1676</v>
      </c>
      <c r="F1198" s="20">
        <f>SUMIFS(COOSALUD!N:N,COOSALUD!G:G,B1198)</f>
        <v>0</v>
      </c>
      <c r="G1198" s="20">
        <f>SUMIFS(GLOSA!N:N,GLOSA!G:G,B1198)</f>
        <v>0</v>
      </c>
      <c r="H1198" s="20">
        <f>SUMIFS(PAGO!N:N,PAGO!G:G,B1198)</f>
        <v>0</v>
      </c>
      <c r="J1198" s="20">
        <f t="shared" si="286"/>
        <v>-102949</v>
      </c>
      <c r="M1198" s="20">
        <f t="shared" si="287"/>
        <v>0</v>
      </c>
    </row>
    <row r="1199" spans="1:13" x14ac:dyDescent="0.25">
      <c r="A1199" s="9">
        <v>892115009</v>
      </c>
      <c r="B1199" s="1" t="s">
        <v>977</v>
      </c>
      <c r="C1199" s="4">
        <v>89899</v>
      </c>
      <c r="D1199" s="7">
        <v>42901.879661423598</v>
      </c>
      <c r="E1199" s="9" t="s">
        <v>1676</v>
      </c>
      <c r="F1199" s="20">
        <f>SUMIFS(COOSALUD!N:N,COOSALUD!G:G,B1199)</f>
        <v>0</v>
      </c>
      <c r="G1199" s="20">
        <f>SUMIFS(GLOSA!N:N,GLOSA!G:G,B1199)</f>
        <v>0</v>
      </c>
      <c r="H1199" s="20">
        <f>SUMIFS(PAGO!N:N,PAGO!G:G,B1199)</f>
        <v>0</v>
      </c>
      <c r="J1199" s="20">
        <f t="shared" si="286"/>
        <v>-89899</v>
      </c>
      <c r="M1199" s="20">
        <f t="shared" si="287"/>
        <v>0</v>
      </c>
    </row>
    <row r="1200" spans="1:13" x14ac:dyDescent="0.25">
      <c r="A1200" s="9">
        <v>892115009</v>
      </c>
      <c r="B1200" s="1" t="s">
        <v>978</v>
      </c>
      <c r="C1200" s="4">
        <v>102910</v>
      </c>
      <c r="D1200" s="7">
        <v>42908.640584455999</v>
      </c>
      <c r="E1200" s="9" t="s">
        <v>1676</v>
      </c>
      <c r="F1200" s="20">
        <f>SUMIFS(COOSALUD!N:N,COOSALUD!G:G,B1200)</f>
        <v>0</v>
      </c>
      <c r="G1200" s="20">
        <f>SUMIFS(GLOSA!N:N,GLOSA!G:G,B1200)</f>
        <v>0</v>
      </c>
      <c r="H1200" s="20">
        <f>SUMIFS(PAGO!N:N,PAGO!G:G,B1200)</f>
        <v>0</v>
      </c>
      <c r="J1200" s="20">
        <f t="shared" si="286"/>
        <v>-102910</v>
      </c>
      <c r="M1200" s="20">
        <f t="shared" si="287"/>
        <v>0</v>
      </c>
    </row>
    <row r="1201" spans="1:13" x14ac:dyDescent="0.25">
      <c r="A1201" s="9">
        <v>892115009</v>
      </c>
      <c r="B1201" s="1" t="s">
        <v>979</v>
      </c>
      <c r="C1201" s="4">
        <v>44230</v>
      </c>
      <c r="D1201" s="7">
        <v>42909.128417824097</v>
      </c>
      <c r="E1201" s="9" t="s">
        <v>1676</v>
      </c>
      <c r="F1201" s="20">
        <f>SUMIFS(COOSALUD!N:N,COOSALUD!G:G,B1201)</f>
        <v>0</v>
      </c>
      <c r="G1201" s="20">
        <f>SUMIFS(GLOSA!N:N,GLOSA!G:G,B1201)</f>
        <v>0</v>
      </c>
      <c r="H1201" s="20">
        <f>SUMIFS(PAGO!N:N,PAGO!G:G,B1201)</f>
        <v>0</v>
      </c>
      <c r="J1201" s="20">
        <f t="shared" si="286"/>
        <v>-44230</v>
      </c>
      <c r="M1201" s="20">
        <f t="shared" si="287"/>
        <v>0</v>
      </c>
    </row>
    <row r="1202" spans="1:13" x14ac:dyDescent="0.25">
      <c r="A1202" s="9">
        <v>892115009</v>
      </c>
      <c r="B1202" s="1" t="s">
        <v>980</v>
      </c>
      <c r="C1202" s="4">
        <v>43600</v>
      </c>
      <c r="D1202" s="7">
        <v>42910.384442013899</v>
      </c>
      <c r="E1202" s="9" t="s">
        <v>1676</v>
      </c>
      <c r="F1202" s="20">
        <f>SUMIFS(COOSALUD!N:N,COOSALUD!G:G,B1202)</f>
        <v>0</v>
      </c>
      <c r="G1202" s="20">
        <f>SUMIFS(GLOSA!N:N,GLOSA!G:G,B1202)</f>
        <v>0</v>
      </c>
      <c r="H1202" s="20">
        <f>SUMIFS(PAGO!N:N,PAGO!G:G,B1202)</f>
        <v>0</v>
      </c>
      <c r="J1202" s="20">
        <f t="shared" si="286"/>
        <v>-43600</v>
      </c>
      <c r="M1202" s="20">
        <f t="shared" si="287"/>
        <v>0</v>
      </c>
    </row>
    <row r="1203" spans="1:13" x14ac:dyDescent="0.25">
      <c r="A1203" s="9">
        <v>892115009</v>
      </c>
      <c r="B1203" s="1" t="s">
        <v>981</v>
      </c>
      <c r="C1203" s="4">
        <v>133711</v>
      </c>
      <c r="D1203" s="7">
        <v>42910.426337002304</v>
      </c>
      <c r="E1203" s="9" t="s">
        <v>1676</v>
      </c>
      <c r="F1203" s="20">
        <f>SUMIFS(COOSALUD!N:N,COOSALUD!G:G,B1203)</f>
        <v>0</v>
      </c>
      <c r="G1203" s="20">
        <f>SUMIFS(GLOSA!N:N,GLOSA!G:G,B1203)</f>
        <v>0</v>
      </c>
      <c r="H1203" s="20">
        <f>SUMIFS(PAGO!N:N,PAGO!G:G,B1203)</f>
        <v>0</v>
      </c>
      <c r="J1203" s="20">
        <f t="shared" si="286"/>
        <v>-133711</v>
      </c>
      <c r="M1203" s="20">
        <f t="shared" si="287"/>
        <v>0</v>
      </c>
    </row>
    <row r="1204" spans="1:13" x14ac:dyDescent="0.25">
      <c r="A1204" s="9">
        <v>892115009</v>
      </c>
      <c r="B1204" s="1" t="s">
        <v>982</v>
      </c>
      <c r="C1204" s="4">
        <v>62352</v>
      </c>
      <c r="D1204" s="7">
        <v>42912.419621527799</v>
      </c>
      <c r="E1204" s="9" t="s">
        <v>1676</v>
      </c>
      <c r="F1204" s="20">
        <f>SUMIFS(COOSALUD!N:N,COOSALUD!G:G,B1204)</f>
        <v>0</v>
      </c>
      <c r="G1204" s="20">
        <f>SUMIFS(GLOSA!N:N,GLOSA!G:G,B1204)</f>
        <v>0</v>
      </c>
      <c r="H1204" s="20">
        <f>SUMIFS(PAGO!N:N,PAGO!G:G,B1204)</f>
        <v>0</v>
      </c>
      <c r="J1204" s="20">
        <f t="shared" si="286"/>
        <v>-62352</v>
      </c>
      <c r="M1204" s="20">
        <f t="shared" si="287"/>
        <v>0</v>
      </c>
    </row>
    <row r="1205" spans="1:13" x14ac:dyDescent="0.25">
      <c r="A1205" s="9">
        <v>892115009</v>
      </c>
      <c r="B1205" s="1" t="s">
        <v>983</v>
      </c>
      <c r="C1205" s="4">
        <v>90860</v>
      </c>
      <c r="D1205" s="7">
        <v>42913.7286777431</v>
      </c>
      <c r="E1205" s="9" t="s">
        <v>1676</v>
      </c>
      <c r="F1205" s="20">
        <f>SUMIFS(COOSALUD!N:N,COOSALUD!G:G,B1205)</f>
        <v>0</v>
      </c>
      <c r="G1205" s="20">
        <f>SUMIFS(GLOSA!N:N,GLOSA!G:G,B1205)</f>
        <v>0</v>
      </c>
      <c r="H1205" s="20">
        <f>SUMIFS(PAGO!N:N,PAGO!G:G,B1205)</f>
        <v>0</v>
      </c>
      <c r="J1205" s="20">
        <f t="shared" si="286"/>
        <v>-90860</v>
      </c>
      <c r="M1205" s="20">
        <f t="shared" si="287"/>
        <v>0</v>
      </c>
    </row>
    <row r="1206" spans="1:13" x14ac:dyDescent="0.25">
      <c r="A1206" s="9">
        <v>892115009</v>
      </c>
      <c r="B1206" s="1" t="s">
        <v>984</v>
      </c>
      <c r="C1206" s="4">
        <v>108057</v>
      </c>
      <c r="D1206" s="7">
        <v>42915.167507604201</v>
      </c>
      <c r="E1206" s="9" t="s">
        <v>1676</v>
      </c>
      <c r="F1206" s="20">
        <f>SUMIFS(COOSALUD!N:N,COOSALUD!G:G,B1206)</f>
        <v>0</v>
      </c>
      <c r="G1206" s="20">
        <f>SUMIFS(GLOSA!N:N,GLOSA!G:G,B1206)</f>
        <v>0</v>
      </c>
      <c r="H1206" s="20">
        <f>SUMIFS(PAGO!N:N,PAGO!G:G,B1206)</f>
        <v>0</v>
      </c>
      <c r="J1206" s="20">
        <f t="shared" si="286"/>
        <v>-108057</v>
      </c>
      <c r="M1206" s="20">
        <f t="shared" si="287"/>
        <v>0</v>
      </c>
    </row>
    <row r="1207" spans="1:13" x14ac:dyDescent="0.25">
      <c r="A1207" s="9">
        <v>892115009</v>
      </c>
      <c r="B1207" s="1" t="s">
        <v>985</v>
      </c>
      <c r="C1207" s="4">
        <v>257095</v>
      </c>
      <c r="D1207" s="7">
        <v>42915.3316435995</v>
      </c>
      <c r="E1207" s="9" t="s">
        <v>1676</v>
      </c>
      <c r="F1207" s="20">
        <f>SUMIFS(COOSALUD!N:N,COOSALUD!G:G,B1207)</f>
        <v>0</v>
      </c>
      <c r="G1207" s="20">
        <f>SUMIFS(GLOSA!N:N,GLOSA!G:G,B1207)</f>
        <v>0</v>
      </c>
      <c r="H1207" s="20">
        <f>SUMIFS(PAGO!N:N,PAGO!G:G,B1207)</f>
        <v>0</v>
      </c>
      <c r="J1207" s="20">
        <f t="shared" si="286"/>
        <v>-257095</v>
      </c>
      <c r="M1207" s="20">
        <f t="shared" si="287"/>
        <v>0</v>
      </c>
    </row>
    <row r="1208" spans="1:13" x14ac:dyDescent="0.25">
      <c r="A1208" s="9">
        <v>892115009</v>
      </c>
      <c r="B1208" s="1" t="s">
        <v>986</v>
      </c>
      <c r="C1208" s="4">
        <v>197094</v>
      </c>
      <c r="D1208" s="7">
        <v>42868.475525497699</v>
      </c>
      <c r="E1208" s="9" t="s">
        <v>1676</v>
      </c>
      <c r="F1208" s="20">
        <f>SUMIFS(COOSALUD!N:N,COOSALUD!G:G,B1208)</f>
        <v>0</v>
      </c>
      <c r="G1208" s="20">
        <f>SUMIFS(GLOSA!N:N,GLOSA!G:G,B1208)</f>
        <v>0</v>
      </c>
      <c r="H1208" s="20">
        <f>SUMIFS(PAGO!N:N,PAGO!G:G,B1208)</f>
        <v>0</v>
      </c>
      <c r="J1208" s="20">
        <f t="shared" si="286"/>
        <v>-197094</v>
      </c>
      <c r="M1208" s="20">
        <f t="shared" si="287"/>
        <v>0</v>
      </c>
    </row>
    <row r="1209" spans="1:13" x14ac:dyDescent="0.25">
      <c r="A1209" s="9">
        <v>892115009</v>
      </c>
      <c r="B1209" s="1" t="s">
        <v>987</v>
      </c>
      <c r="C1209" s="4">
        <v>46049</v>
      </c>
      <c r="D1209" s="7">
        <v>42872.807266087999</v>
      </c>
      <c r="E1209" s="9" t="s">
        <v>1676</v>
      </c>
      <c r="F1209" s="20">
        <f>SUMIFS(COOSALUD!N:N,COOSALUD!G:G,B1209)</f>
        <v>0</v>
      </c>
      <c r="G1209" s="20">
        <f>SUMIFS(GLOSA!N:N,GLOSA!G:G,B1209)</f>
        <v>0</v>
      </c>
      <c r="H1209" s="20">
        <f>SUMIFS(PAGO!N:N,PAGO!G:G,B1209)</f>
        <v>0</v>
      </c>
      <c r="J1209" s="20">
        <f t="shared" si="286"/>
        <v>-46049</v>
      </c>
      <c r="M1209" s="20">
        <f t="shared" si="287"/>
        <v>0</v>
      </c>
    </row>
    <row r="1210" spans="1:13" x14ac:dyDescent="0.25">
      <c r="A1210" s="9">
        <v>892115009</v>
      </c>
      <c r="B1210" s="1" t="s">
        <v>988</v>
      </c>
      <c r="C1210" s="4">
        <v>98678</v>
      </c>
      <c r="D1210" s="7">
        <v>42880.327577349497</v>
      </c>
      <c r="E1210" s="9" t="s">
        <v>1676</v>
      </c>
      <c r="F1210" s="20">
        <f>SUMIFS(COOSALUD!N:N,COOSALUD!G:G,B1210)</f>
        <v>0</v>
      </c>
      <c r="G1210" s="20">
        <f>SUMIFS(GLOSA!N:N,GLOSA!G:G,B1210)</f>
        <v>0</v>
      </c>
      <c r="H1210" s="20">
        <f>SUMIFS(PAGO!N:N,PAGO!G:G,B1210)</f>
        <v>0</v>
      </c>
      <c r="J1210" s="20">
        <f t="shared" si="286"/>
        <v>-98678</v>
      </c>
      <c r="M1210" s="20">
        <f t="shared" si="287"/>
        <v>0</v>
      </c>
    </row>
    <row r="1211" spans="1:13" x14ac:dyDescent="0.25">
      <c r="A1211" s="9">
        <v>892115009</v>
      </c>
      <c r="B1211" s="1" t="s">
        <v>989</v>
      </c>
      <c r="C1211" s="4">
        <v>150897</v>
      </c>
      <c r="D1211" s="7">
        <v>42882.180000578701</v>
      </c>
      <c r="E1211" s="9" t="s">
        <v>1676</v>
      </c>
      <c r="F1211" s="20">
        <f>SUMIFS(COOSALUD!N:N,COOSALUD!G:G,B1211)</f>
        <v>0</v>
      </c>
      <c r="G1211" s="20">
        <f>SUMIFS(GLOSA!N:N,GLOSA!G:G,B1211)</f>
        <v>0</v>
      </c>
      <c r="H1211" s="20">
        <f>SUMIFS(PAGO!N:N,PAGO!G:G,B1211)</f>
        <v>0</v>
      </c>
      <c r="J1211" s="20">
        <f t="shared" si="286"/>
        <v>-150897</v>
      </c>
      <c r="M1211" s="20">
        <f t="shared" si="287"/>
        <v>0</v>
      </c>
    </row>
    <row r="1212" spans="1:13" x14ac:dyDescent="0.25">
      <c r="A1212" s="9">
        <v>892115009</v>
      </c>
      <c r="B1212" s="1" t="s">
        <v>990</v>
      </c>
      <c r="C1212" s="4">
        <v>187397</v>
      </c>
      <c r="D1212" s="7">
        <v>42886.584328703699</v>
      </c>
      <c r="E1212" s="9" t="s">
        <v>1676</v>
      </c>
      <c r="F1212" s="20">
        <f>SUMIFS(COOSALUD!N:N,COOSALUD!G:G,B1212)</f>
        <v>0</v>
      </c>
      <c r="G1212" s="20">
        <f>SUMIFS(GLOSA!N:N,GLOSA!G:G,B1212)</f>
        <v>0</v>
      </c>
      <c r="H1212" s="20">
        <f>SUMIFS(PAGO!N:N,PAGO!G:G,B1212)</f>
        <v>0</v>
      </c>
      <c r="J1212" s="20">
        <f t="shared" si="286"/>
        <v>-187397</v>
      </c>
      <c r="M1212" s="20">
        <f t="shared" si="287"/>
        <v>0</v>
      </c>
    </row>
    <row r="1213" spans="1:13" x14ac:dyDescent="0.25">
      <c r="A1213" s="9">
        <v>892115009</v>
      </c>
      <c r="B1213" s="1" t="s">
        <v>991</v>
      </c>
      <c r="C1213" s="4">
        <v>168848</v>
      </c>
      <c r="D1213" s="7">
        <v>42888.678802661998</v>
      </c>
      <c r="E1213" s="9" t="s">
        <v>1676</v>
      </c>
      <c r="F1213" s="20">
        <f>SUMIFS(COOSALUD!N:N,COOSALUD!G:G,B1213)</f>
        <v>0</v>
      </c>
      <c r="G1213" s="20">
        <f>SUMIFS(GLOSA!N:N,GLOSA!G:G,B1213)</f>
        <v>0</v>
      </c>
      <c r="H1213" s="20">
        <f>SUMIFS(PAGO!N:N,PAGO!G:G,B1213)</f>
        <v>0</v>
      </c>
      <c r="J1213" s="20">
        <f t="shared" si="286"/>
        <v>-168848</v>
      </c>
      <c r="M1213" s="20">
        <f t="shared" si="287"/>
        <v>0</v>
      </c>
    </row>
    <row r="1214" spans="1:13" x14ac:dyDescent="0.25">
      <c r="A1214" s="9">
        <v>892115009</v>
      </c>
      <c r="B1214" s="1" t="s">
        <v>992</v>
      </c>
      <c r="C1214" s="4">
        <v>230440</v>
      </c>
      <c r="D1214" s="7">
        <v>42889.095510914398</v>
      </c>
      <c r="E1214" s="9" t="s">
        <v>1676</v>
      </c>
      <c r="F1214" s="20">
        <f>SUMIFS(COOSALUD!N:N,COOSALUD!G:G,B1214)</f>
        <v>0</v>
      </c>
      <c r="G1214" s="20">
        <f>SUMIFS(GLOSA!N:N,GLOSA!G:G,B1214)</f>
        <v>0</v>
      </c>
      <c r="H1214" s="20">
        <f>SUMIFS(PAGO!N:N,PAGO!G:G,B1214)</f>
        <v>0</v>
      </c>
      <c r="J1214" s="20">
        <f t="shared" si="286"/>
        <v>-230440</v>
      </c>
      <c r="M1214" s="20">
        <f t="shared" si="287"/>
        <v>0</v>
      </c>
    </row>
    <row r="1215" spans="1:13" x14ac:dyDescent="0.25">
      <c r="A1215" s="9">
        <v>892115009</v>
      </c>
      <c r="B1215" s="1" t="s">
        <v>993</v>
      </c>
      <c r="C1215" s="4">
        <v>122898</v>
      </c>
      <c r="D1215" s="7">
        <v>42891.457442511601</v>
      </c>
      <c r="E1215" s="9" t="s">
        <v>1676</v>
      </c>
      <c r="F1215" s="20">
        <f>SUMIFS(COOSALUD!N:N,COOSALUD!G:G,B1215)</f>
        <v>0</v>
      </c>
      <c r="G1215" s="20">
        <f>SUMIFS(GLOSA!N:N,GLOSA!G:G,B1215)</f>
        <v>0</v>
      </c>
      <c r="H1215" s="20">
        <f>SUMIFS(PAGO!N:N,PAGO!G:G,B1215)</f>
        <v>0</v>
      </c>
      <c r="J1215" s="20">
        <f t="shared" si="286"/>
        <v>-122898</v>
      </c>
      <c r="M1215" s="20">
        <f t="shared" si="287"/>
        <v>0</v>
      </c>
    </row>
    <row r="1216" spans="1:13" x14ac:dyDescent="0.25">
      <c r="A1216" s="9">
        <v>892115009</v>
      </c>
      <c r="B1216" s="1" t="s">
        <v>994</v>
      </c>
      <c r="C1216" s="4">
        <v>274049</v>
      </c>
      <c r="D1216" s="7">
        <v>42894.331499455999</v>
      </c>
      <c r="E1216" s="9" t="s">
        <v>1676</v>
      </c>
      <c r="F1216" s="20">
        <f>SUMIFS(COOSALUD!N:N,COOSALUD!G:G,B1216)</f>
        <v>0</v>
      </c>
      <c r="G1216" s="20">
        <f>SUMIFS(GLOSA!N:N,GLOSA!G:G,B1216)</f>
        <v>0</v>
      </c>
      <c r="H1216" s="20">
        <f>SUMIFS(PAGO!N:N,PAGO!G:G,B1216)</f>
        <v>0</v>
      </c>
      <c r="J1216" s="20">
        <f t="shared" si="286"/>
        <v>-274049</v>
      </c>
      <c r="M1216" s="20">
        <f t="shared" si="287"/>
        <v>0</v>
      </c>
    </row>
    <row r="1217" spans="1:13" x14ac:dyDescent="0.25">
      <c r="A1217" s="9">
        <v>892115009</v>
      </c>
      <c r="B1217" s="1" t="s">
        <v>995</v>
      </c>
      <c r="C1217" s="4">
        <v>194348</v>
      </c>
      <c r="D1217" s="7">
        <v>42895.094479363397</v>
      </c>
      <c r="E1217" s="9" t="s">
        <v>1676</v>
      </c>
      <c r="F1217" s="20">
        <f>SUMIFS(COOSALUD!N:N,COOSALUD!G:G,B1217)</f>
        <v>0</v>
      </c>
      <c r="G1217" s="20">
        <f>SUMIFS(GLOSA!N:N,GLOSA!G:G,B1217)</f>
        <v>0</v>
      </c>
      <c r="H1217" s="20">
        <f>SUMIFS(PAGO!N:N,PAGO!G:G,B1217)</f>
        <v>0</v>
      </c>
      <c r="J1217" s="20">
        <f t="shared" si="286"/>
        <v>-194348</v>
      </c>
      <c r="M1217" s="20">
        <f t="shared" si="287"/>
        <v>0</v>
      </c>
    </row>
    <row r="1218" spans="1:13" x14ac:dyDescent="0.25">
      <c r="A1218" s="9">
        <v>892115009</v>
      </c>
      <c r="B1218" s="1" t="s">
        <v>996</v>
      </c>
      <c r="C1218" s="4">
        <v>57594</v>
      </c>
      <c r="D1218" s="7">
        <v>42896.099303321796</v>
      </c>
      <c r="E1218" s="9" t="s">
        <v>1676</v>
      </c>
      <c r="F1218" s="20">
        <f>SUMIFS(COOSALUD!N:N,COOSALUD!G:G,B1218)</f>
        <v>0</v>
      </c>
      <c r="G1218" s="20">
        <f>SUMIFS(GLOSA!N:N,GLOSA!G:G,B1218)</f>
        <v>0</v>
      </c>
      <c r="H1218" s="20">
        <f>SUMIFS(PAGO!N:N,PAGO!G:G,B1218)</f>
        <v>0</v>
      </c>
      <c r="J1218" s="20">
        <f t="shared" si="286"/>
        <v>-57594</v>
      </c>
      <c r="M1218" s="20">
        <f t="shared" si="287"/>
        <v>0</v>
      </c>
    </row>
    <row r="1219" spans="1:13" x14ac:dyDescent="0.25">
      <c r="A1219" s="9">
        <v>892115009</v>
      </c>
      <c r="B1219" s="1" t="s">
        <v>997</v>
      </c>
      <c r="C1219" s="4">
        <v>227799</v>
      </c>
      <c r="D1219" s="7">
        <v>42896.901274108801</v>
      </c>
      <c r="E1219" s="9" t="s">
        <v>1676</v>
      </c>
      <c r="F1219" s="20">
        <f>SUMIFS(COOSALUD!N:N,COOSALUD!G:G,B1219)</f>
        <v>0</v>
      </c>
      <c r="G1219" s="20">
        <f>SUMIFS(GLOSA!N:N,GLOSA!G:G,B1219)</f>
        <v>0</v>
      </c>
      <c r="H1219" s="20">
        <f>SUMIFS(PAGO!N:N,PAGO!G:G,B1219)</f>
        <v>0</v>
      </c>
      <c r="J1219" s="20">
        <f t="shared" si="286"/>
        <v>-227799</v>
      </c>
      <c r="M1219" s="20">
        <f t="shared" si="287"/>
        <v>0</v>
      </c>
    </row>
    <row r="1220" spans="1:13" x14ac:dyDescent="0.25">
      <c r="A1220" s="9">
        <v>892115009</v>
      </c>
      <c r="B1220" s="1" t="s">
        <v>998</v>
      </c>
      <c r="C1220" s="4">
        <v>86100</v>
      </c>
      <c r="D1220" s="7">
        <v>42900.954986307901</v>
      </c>
      <c r="E1220" s="9" t="s">
        <v>1676</v>
      </c>
      <c r="F1220" s="20">
        <f>SUMIFS(COOSALUD!N:N,COOSALUD!G:G,B1220)</f>
        <v>0</v>
      </c>
      <c r="G1220" s="20">
        <f>SUMIFS(GLOSA!N:N,GLOSA!G:G,B1220)</f>
        <v>0</v>
      </c>
      <c r="H1220" s="20">
        <f>SUMIFS(PAGO!N:N,PAGO!G:G,B1220)</f>
        <v>0</v>
      </c>
      <c r="J1220" s="20">
        <f t="shared" si="286"/>
        <v>-86100</v>
      </c>
      <c r="M1220" s="20">
        <f t="shared" si="287"/>
        <v>0</v>
      </c>
    </row>
    <row r="1221" spans="1:13" x14ac:dyDescent="0.25">
      <c r="A1221" s="9">
        <v>892115009</v>
      </c>
      <c r="B1221" s="1" t="s">
        <v>999</v>
      </c>
      <c r="C1221" s="4">
        <v>134592</v>
      </c>
      <c r="D1221" s="7">
        <v>42903.209142442101</v>
      </c>
      <c r="E1221" s="9" t="s">
        <v>1676</v>
      </c>
      <c r="F1221" s="20">
        <f>SUMIFS(COOSALUD!N:N,COOSALUD!G:G,B1221)</f>
        <v>0</v>
      </c>
      <c r="G1221" s="20">
        <f>SUMIFS(GLOSA!N:N,GLOSA!G:G,B1221)</f>
        <v>0</v>
      </c>
      <c r="H1221" s="20">
        <f>SUMIFS(PAGO!N:N,PAGO!G:G,B1221)</f>
        <v>0</v>
      </c>
      <c r="J1221" s="20">
        <f t="shared" si="286"/>
        <v>-134592</v>
      </c>
      <c r="M1221" s="20">
        <f t="shared" si="287"/>
        <v>0</v>
      </c>
    </row>
    <row r="1222" spans="1:13" x14ac:dyDescent="0.25">
      <c r="A1222" s="9">
        <v>892115009</v>
      </c>
      <c r="B1222" s="1" t="s">
        <v>1000</v>
      </c>
      <c r="C1222" s="4">
        <v>175448</v>
      </c>
      <c r="D1222" s="7">
        <v>42908.728340624999</v>
      </c>
      <c r="E1222" s="9" t="s">
        <v>1676</v>
      </c>
      <c r="F1222" s="20">
        <f>SUMIFS(COOSALUD!N:N,COOSALUD!G:G,B1222)</f>
        <v>0</v>
      </c>
      <c r="G1222" s="20">
        <f>SUMIFS(GLOSA!N:N,GLOSA!G:G,B1222)</f>
        <v>0</v>
      </c>
      <c r="H1222" s="20">
        <f>SUMIFS(PAGO!N:N,PAGO!G:G,B1222)</f>
        <v>0</v>
      </c>
      <c r="J1222" s="20">
        <f t="shared" si="286"/>
        <v>-175448</v>
      </c>
      <c r="M1222" s="20">
        <f t="shared" si="287"/>
        <v>0</v>
      </c>
    </row>
    <row r="1223" spans="1:13" x14ac:dyDescent="0.25">
      <c r="A1223" s="9">
        <v>892115009</v>
      </c>
      <c r="B1223" s="1" t="s">
        <v>1001</v>
      </c>
      <c r="C1223" s="4">
        <v>150528</v>
      </c>
      <c r="D1223" s="7">
        <v>42776.022799074097</v>
      </c>
      <c r="E1223" s="9" t="s">
        <v>1676</v>
      </c>
      <c r="F1223" s="20">
        <f>SUMIFS(COOSALUD!N:N,COOSALUD!G:G,B1223)</f>
        <v>0</v>
      </c>
      <c r="G1223" s="20">
        <f>SUMIFS(GLOSA!N:N,GLOSA!G:G,B1223)</f>
        <v>0</v>
      </c>
      <c r="H1223" s="20">
        <f>SUMIFS(PAGO!N:N,PAGO!G:G,B1223)</f>
        <v>0</v>
      </c>
      <c r="J1223" s="20">
        <f t="shared" si="286"/>
        <v>-150528</v>
      </c>
      <c r="M1223" s="20">
        <f t="shared" si="287"/>
        <v>0</v>
      </c>
    </row>
    <row r="1224" spans="1:13" x14ac:dyDescent="0.25">
      <c r="A1224" s="9">
        <v>892115009</v>
      </c>
      <c r="B1224" s="1" t="s">
        <v>1002</v>
      </c>
      <c r="C1224" s="4">
        <v>1122838</v>
      </c>
      <c r="D1224" s="7">
        <v>42805.460892280098</v>
      </c>
      <c r="E1224" s="9" t="s">
        <v>1676</v>
      </c>
      <c r="F1224" s="20">
        <f>SUMIFS(COOSALUD!N:N,COOSALUD!G:G,B1224)</f>
        <v>0</v>
      </c>
      <c r="G1224" s="20">
        <f>SUMIFS(GLOSA!N:N,GLOSA!G:G,B1224)</f>
        <v>0</v>
      </c>
      <c r="H1224" s="20">
        <f>SUMIFS(PAGO!N:N,PAGO!G:G,B1224)</f>
        <v>0</v>
      </c>
      <c r="J1224" s="20">
        <f t="shared" si="286"/>
        <v>-1122838</v>
      </c>
      <c r="M1224" s="20">
        <f t="shared" si="287"/>
        <v>0</v>
      </c>
    </row>
    <row r="1225" spans="1:13" x14ac:dyDescent="0.25">
      <c r="A1225" s="9">
        <v>892115009</v>
      </c>
      <c r="B1225" s="1" t="s">
        <v>1003</v>
      </c>
      <c r="C1225" s="4">
        <v>311030</v>
      </c>
      <c r="D1225" s="7">
        <v>42808.8421874653</v>
      </c>
      <c r="E1225" s="9" t="s">
        <v>1676</v>
      </c>
      <c r="F1225" s="20">
        <f>SUMIFS(COOSALUD!N:N,COOSALUD!G:G,B1225)</f>
        <v>0</v>
      </c>
      <c r="G1225" s="20">
        <f>SUMIFS(GLOSA!N:N,GLOSA!G:G,B1225)</f>
        <v>0</v>
      </c>
      <c r="H1225" s="20">
        <f>SUMIFS(PAGO!N:N,PAGO!G:G,B1225)</f>
        <v>0</v>
      </c>
      <c r="J1225" s="20">
        <f t="shared" si="286"/>
        <v>-311030</v>
      </c>
      <c r="M1225" s="20">
        <f t="shared" si="287"/>
        <v>0</v>
      </c>
    </row>
    <row r="1226" spans="1:13" x14ac:dyDescent="0.25">
      <c r="A1226" s="9">
        <v>892115009</v>
      </c>
      <c r="B1226" s="1" t="s">
        <v>1004</v>
      </c>
      <c r="C1226" s="4">
        <v>62948</v>
      </c>
      <c r="D1226" s="7">
        <v>42823.945242210597</v>
      </c>
      <c r="E1226" s="9" t="s">
        <v>1676</v>
      </c>
      <c r="F1226" s="20">
        <f>SUMIFS(COOSALUD!N:N,COOSALUD!G:G,B1226)</f>
        <v>0</v>
      </c>
      <c r="G1226" s="20">
        <f>SUMIFS(GLOSA!N:N,GLOSA!G:G,B1226)</f>
        <v>0</v>
      </c>
      <c r="H1226" s="20">
        <f>SUMIFS(PAGO!N:N,PAGO!G:G,B1226)</f>
        <v>0</v>
      </c>
      <c r="J1226" s="20">
        <f t="shared" si="286"/>
        <v>-62948</v>
      </c>
      <c r="M1226" s="20">
        <f t="shared" si="287"/>
        <v>0</v>
      </c>
    </row>
    <row r="1227" spans="1:13" x14ac:dyDescent="0.25">
      <c r="A1227" s="9">
        <v>892115009</v>
      </c>
      <c r="B1227" s="1" t="s">
        <v>1005</v>
      </c>
      <c r="C1227" s="4">
        <v>109848</v>
      </c>
      <c r="D1227" s="7">
        <v>42827.631801076401</v>
      </c>
      <c r="E1227" s="9" t="s">
        <v>1676</v>
      </c>
      <c r="F1227" s="20">
        <f>SUMIFS(COOSALUD!N:N,COOSALUD!G:G,B1227)</f>
        <v>0</v>
      </c>
      <c r="G1227" s="20">
        <f>SUMIFS(GLOSA!N:N,GLOSA!G:G,B1227)</f>
        <v>0</v>
      </c>
      <c r="H1227" s="20">
        <f>SUMIFS(PAGO!N:N,PAGO!G:G,B1227)</f>
        <v>0</v>
      </c>
      <c r="J1227" s="20">
        <f t="shared" si="286"/>
        <v>-109848</v>
      </c>
      <c r="M1227" s="20">
        <f t="shared" si="287"/>
        <v>0</v>
      </c>
    </row>
    <row r="1228" spans="1:13" x14ac:dyDescent="0.25">
      <c r="A1228" s="9">
        <v>892115009</v>
      </c>
      <c r="B1228" s="1" t="s">
        <v>1006</v>
      </c>
      <c r="C1228" s="4">
        <v>86780</v>
      </c>
      <c r="D1228" s="7">
        <v>42828.078119641199</v>
      </c>
      <c r="E1228" s="9" t="s">
        <v>1676</v>
      </c>
      <c r="F1228" s="20">
        <f>SUMIFS(COOSALUD!N:N,COOSALUD!G:G,B1228)</f>
        <v>0</v>
      </c>
      <c r="G1228" s="20">
        <f>SUMIFS(GLOSA!N:N,GLOSA!G:G,B1228)</f>
        <v>0</v>
      </c>
      <c r="H1228" s="20">
        <f>SUMIFS(PAGO!N:N,PAGO!G:G,B1228)</f>
        <v>0</v>
      </c>
      <c r="J1228" s="20">
        <f t="shared" si="286"/>
        <v>-86780</v>
      </c>
      <c r="M1228" s="20">
        <f t="shared" si="287"/>
        <v>0</v>
      </c>
    </row>
    <row r="1229" spans="1:13" x14ac:dyDescent="0.25">
      <c r="A1229" s="9">
        <v>892115009</v>
      </c>
      <c r="B1229" s="1" t="s">
        <v>1007</v>
      </c>
      <c r="C1229" s="4">
        <v>93897</v>
      </c>
      <c r="D1229" s="7">
        <v>42836.585568287002</v>
      </c>
      <c r="E1229" s="9" t="s">
        <v>1676</v>
      </c>
      <c r="F1229" s="20">
        <f>SUMIFS(COOSALUD!N:N,COOSALUD!G:G,B1229)</f>
        <v>0</v>
      </c>
      <c r="G1229" s="20">
        <f>SUMIFS(GLOSA!N:N,GLOSA!G:G,B1229)</f>
        <v>0</v>
      </c>
      <c r="H1229" s="20">
        <f>SUMIFS(PAGO!N:N,PAGO!G:G,B1229)</f>
        <v>0</v>
      </c>
      <c r="J1229" s="20">
        <f t="shared" si="286"/>
        <v>-93897</v>
      </c>
      <c r="M1229" s="20">
        <f t="shared" si="287"/>
        <v>0</v>
      </c>
    </row>
    <row r="1230" spans="1:13" x14ac:dyDescent="0.25">
      <c r="A1230" s="9">
        <v>892115009</v>
      </c>
      <c r="B1230" s="1" t="s">
        <v>1008</v>
      </c>
      <c r="C1230" s="4">
        <v>103013</v>
      </c>
      <c r="D1230" s="7">
        <v>42836.894238854198</v>
      </c>
      <c r="E1230" s="9" t="s">
        <v>1676</v>
      </c>
      <c r="F1230" s="20">
        <f>SUMIFS(COOSALUD!N:N,COOSALUD!G:G,B1230)</f>
        <v>0</v>
      </c>
      <c r="G1230" s="20">
        <f>SUMIFS(GLOSA!N:N,GLOSA!G:G,B1230)</f>
        <v>0</v>
      </c>
      <c r="H1230" s="20">
        <f>SUMIFS(PAGO!N:N,PAGO!G:G,B1230)</f>
        <v>0</v>
      </c>
      <c r="J1230" s="20">
        <f t="shared" si="286"/>
        <v>-103013</v>
      </c>
      <c r="M1230" s="20">
        <f t="shared" si="287"/>
        <v>0</v>
      </c>
    </row>
    <row r="1231" spans="1:13" x14ac:dyDescent="0.25">
      <c r="A1231" s="9">
        <v>892115009</v>
      </c>
      <c r="B1231" s="1" t="s">
        <v>1009</v>
      </c>
      <c r="C1231" s="4">
        <v>149248</v>
      </c>
      <c r="D1231" s="7">
        <v>42836.983390358801</v>
      </c>
      <c r="E1231" s="9" t="s">
        <v>1676</v>
      </c>
      <c r="F1231" s="20">
        <f>SUMIFS(COOSALUD!N:N,COOSALUD!G:G,B1231)</f>
        <v>0</v>
      </c>
      <c r="G1231" s="20">
        <f>SUMIFS(GLOSA!N:N,GLOSA!G:G,B1231)</f>
        <v>0</v>
      </c>
      <c r="H1231" s="20">
        <f>SUMIFS(PAGO!N:N,PAGO!G:G,B1231)</f>
        <v>0</v>
      </c>
      <c r="J1231" s="20">
        <f t="shared" si="286"/>
        <v>-149248</v>
      </c>
      <c r="M1231" s="20">
        <f t="shared" si="287"/>
        <v>0</v>
      </c>
    </row>
    <row r="1232" spans="1:13" x14ac:dyDescent="0.25">
      <c r="A1232" s="9">
        <v>892115009</v>
      </c>
      <c r="B1232" s="1" t="s">
        <v>1010</v>
      </c>
      <c r="C1232" s="4">
        <v>88194</v>
      </c>
      <c r="D1232" s="7">
        <v>42839.419659490697</v>
      </c>
      <c r="E1232" s="9" t="s">
        <v>1676</v>
      </c>
      <c r="F1232" s="20">
        <f>SUMIFS(COOSALUD!N:N,COOSALUD!G:G,B1232)</f>
        <v>0</v>
      </c>
      <c r="G1232" s="20">
        <f>SUMIFS(GLOSA!N:N,GLOSA!G:G,B1232)</f>
        <v>0</v>
      </c>
      <c r="H1232" s="20">
        <f>SUMIFS(PAGO!N:N,PAGO!G:G,B1232)</f>
        <v>0</v>
      </c>
      <c r="J1232" s="20">
        <f t="shared" ref="J1232:J1291" si="288">C1232*-1</f>
        <v>-88194</v>
      </c>
      <c r="M1232" s="20">
        <f t="shared" ref="M1232:M1291" si="289">C1232+F1232+G1232+H1232+J1232</f>
        <v>0</v>
      </c>
    </row>
    <row r="1233" spans="1:13" x14ac:dyDescent="0.25">
      <c r="A1233" s="9">
        <v>892115009</v>
      </c>
      <c r="B1233" s="1" t="s">
        <v>1011</v>
      </c>
      <c r="C1233" s="4">
        <v>58885</v>
      </c>
      <c r="D1233" s="7">
        <v>42840.4312292014</v>
      </c>
      <c r="E1233" s="9" t="s">
        <v>1676</v>
      </c>
      <c r="F1233" s="20">
        <f>SUMIFS(COOSALUD!N:N,COOSALUD!G:G,B1233)</f>
        <v>0</v>
      </c>
      <c r="G1233" s="20">
        <f>SUMIFS(GLOSA!N:N,GLOSA!G:G,B1233)</f>
        <v>0</v>
      </c>
      <c r="H1233" s="20">
        <f>SUMIFS(PAGO!N:N,PAGO!G:G,B1233)</f>
        <v>0</v>
      </c>
      <c r="J1233" s="20">
        <f t="shared" si="288"/>
        <v>-58885</v>
      </c>
      <c r="M1233" s="20">
        <f t="shared" si="289"/>
        <v>0</v>
      </c>
    </row>
    <row r="1234" spans="1:13" x14ac:dyDescent="0.25">
      <c r="A1234" s="9">
        <v>892115009</v>
      </c>
      <c r="B1234" s="1" t="s">
        <v>1012</v>
      </c>
      <c r="C1234" s="4">
        <v>56948</v>
      </c>
      <c r="D1234" s="7">
        <v>42840.815470138899</v>
      </c>
      <c r="E1234" s="9" t="s">
        <v>1676</v>
      </c>
      <c r="F1234" s="20">
        <f>SUMIFS(COOSALUD!N:N,COOSALUD!G:G,B1234)</f>
        <v>0</v>
      </c>
      <c r="G1234" s="20">
        <f>SUMIFS(GLOSA!N:N,GLOSA!G:G,B1234)</f>
        <v>0</v>
      </c>
      <c r="H1234" s="20">
        <f>SUMIFS(PAGO!N:N,PAGO!G:G,B1234)</f>
        <v>0</v>
      </c>
      <c r="J1234" s="20">
        <f t="shared" si="288"/>
        <v>-56948</v>
      </c>
      <c r="M1234" s="20">
        <f t="shared" si="289"/>
        <v>0</v>
      </c>
    </row>
    <row r="1235" spans="1:13" x14ac:dyDescent="0.25">
      <c r="A1235" s="9">
        <v>892115009</v>
      </c>
      <c r="B1235" s="1" t="s">
        <v>1013</v>
      </c>
      <c r="C1235" s="4">
        <v>92805</v>
      </c>
      <c r="D1235" s="7">
        <v>42842.886809641197</v>
      </c>
      <c r="E1235" s="9" t="s">
        <v>1676</v>
      </c>
      <c r="F1235" s="20">
        <f>SUMIFS(COOSALUD!N:N,COOSALUD!G:G,B1235)</f>
        <v>0</v>
      </c>
      <c r="G1235" s="20">
        <f>SUMIFS(GLOSA!N:N,GLOSA!G:G,B1235)</f>
        <v>0</v>
      </c>
      <c r="H1235" s="20">
        <f>SUMIFS(PAGO!N:N,PAGO!G:G,B1235)</f>
        <v>0</v>
      </c>
      <c r="J1235" s="20">
        <f t="shared" si="288"/>
        <v>-92805</v>
      </c>
      <c r="M1235" s="20">
        <f t="shared" si="289"/>
        <v>0</v>
      </c>
    </row>
    <row r="1236" spans="1:13" x14ac:dyDescent="0.25">
      <c r="A1236" s="9">
        <v>892115009</v>
      </c>
      <c r="B1236" s="1" t="s">
        <v>1014</v>
      </c>
      <c r="C1236" s="4">
        <v>324111</v>
      </c>
      <c r="D1236" s="7">
        <v>42848.757252928197</v>
      </c>
      <c r="E1236" s="9" t="s">
        <v>1676</v>
      </c>
      <c r="F1236" s="20">
        <f>SUMIFS(COOSALUD!N:N,COOSALUD!G:G,B1236)</f>
        <v>0</v>
      </c>
      <c r="G1236" s="20">
        <f>SUMIFS(GLOSA!N:N,GLOSA!G:G,B1236)</f>
        <v>0</v>
      </c>
      <c r="H1236" s="20">
        <f>SUMIFS(PAGO!N:N,PAGO!G:G,B1236)</f>
        <v>0</v>
      </c>
      <c r="J1236" s="20">
        <f t="shared" si="288"/>
        <v>-324111</v>
      </c>
      <c r="M1236" s="20">
        <f t="shared" si="289"/>
        <v>0</v>
      </c>
    </row>
    <row r="1237" spans="1:13" x14ac:dyDescent="0.25">
      <c r="A1237" s="9">
        <v>892115009</v>
      </c>
      <c r="B1237" s="1" t="s">
        <v>1015</v>
      </c>
      <c r="C1237" s="4">
        <v>51530</v>
      </c>
      <c r="D1237" s="7">
        <v>42852.878779826402</v>
      </c>
      <c r="E1237" s="9" t="s">
        <v>1676</v>
      </c>
      <c r="F1237" s="20">
        <f>SUMIFS(COOSALUD!N:N,COOSALUD!G:G,B1237)</f>
        <v>0</v>
      </c>
      <c r="G1237" s="20">
        <f>SUMIFS(GLOSA!N:N,GLOSA!G:G,B1237)</f>
        <v>0</v>
      </c>
      <c r="H1237" s="20">
        <f>SUMIFS(PAGO!N:N,PAGO!G:G,B1237)</f>
        <v>0</v>
      </c>
      <c r="J1237" s="20">
        <f t="shared" si="288"/>
        <v>-51530</v>
      </c>
      <c r="M1237" s="20">
        <f t="shared" si="289"/>
        <v>0</v>
      </c>
    </row>
    <row r="1238" spans="1:13" x14ac:dyDescent="0.25">
      <c r="A1238" s="9">
        <v>892115009</v>
      </c>
      <c r="B1238" s="1" t="s">
        <v>1016</v>
      </c>
      <c r="C1238" s="4">
        <v>265070</v>
      </c>
      <c r="D1238" s="7">
        <v>42786.360795173598</v>
      </c>
      <c r="E1238" s="9" t="s">
        <v>1676</v>
      </c>
      <c r="F1238" s="20">
        <f>SUMIFS(COOSALUD!N:N,COOSALUD!G:G,B1238)</f>
        <v>0</v>
      </c>
      <c r="G1238" s="20">
        <f>SUMIFS(GLOSA!N:N,GLOSA!G:G,B1238)</f>
        <v>0</v>
      </c>
      <c r="H1238" s="20">
        <f>SUMIFS(PAGO!N:N,PAGO!G:G,B1238)</f>
        <v>0</v>
      </c>
      <c r="J1238" s="20">
        <f t="shared" si="288"/>
        <v>-265070</v>
      </c>
      <c r="M1238" s="20">
        <f t="shared" si="289"/>
        <v>0</v>
      </c>
    </row>
    <row r="1239" spans="1:13" x14ac:dyDescent="0.25">
      <c r="A1239" s="9">
        <v>892115009</v>
      </c>
      <c r="B1239" s="1" t="s">
        <v>1017</v>
      </c>
      <c r="C1239" s="4">
        <v>221707</v>
      </c>
      <c r="D1239" s="7">
        <v>42805.609585266197</v>
      </c>
      <c r="E1239" s="9" t="s">
        <v>1676</v>
      </c>
      <c r="F1239" s="20">
        <f>SUMIFS(COOSALUD!N:N,COOSALUD!G:G,B1239)</f>
        <v>0</v>
      </c>
      <c r="G1239" s="20">
        <f>SUMIFS(GLOSA!N:N,GLOSA!G:G,B1239)</f>
        <v>0</v>
      </c>
      <c r="H1239" s="20">
        <f>SUMIFS(PAGO!N:N,PAGO!G:G,B1239)</f>
        <v>0</v>
      </c>
      <c r="J1239" s="20">
        <f t="shared" si="288"/>
        <v>-221707</v>
      </c>
      <c r="M1239" s="20">
        <f t="shared" si="289"/>
        <v>0</v>
      </c>
    </row>
    <row r="1240" spans="1:13" x14ac:dyDescent="0.25">
      <c r="A1240" s="9">
        <v>892115009</v>
      </c>
      <c r="B1240" s="1" t="s">
        <v>1018</v>
      </c>
      <c r="C1240" s="4">
        <v>160034</v>
      </c>
      <c r="D1240" s="7">
        <v>42806.626203553198</v>
      </c>
      <c r="E1240" s="9" t="s">
        <v>1676</v>
      </c>
      <c r="F1240" s="20">
        <f>SUMIFS(COOSALUD!N:N,COOSALUD!G:G,B1240)</f>
        <v>0</v>
      </c>
      <c r="G1240" s="20">
        <f>SUMIFS(GLOSA!N:N,GLOSA!G:G,B1240)</f>
        <v>0</v>
      </c>
      <c r="H1240" s="20">
        <f>SUMIFS(PAGO!N:N,PAGO!G:G,B1240)</f>
        <v>0</v>
      </c>
      <c r="J1240" s="20">
        <f t="shared" si="288"/>
        <v>-160034</v>
      </c>
      <c r="M1240" s="20">
        <f t="shared" si="289"/>
        <v>0</v>
      </c>
    </row>
    <row r="1241" spans="1:13" x14ac:dyDescent="0.25">
      <c r="A1241" s="9">
        <v>892115009</v>
      </c>
      <c r="B1241" s="1" t="s">
        <v>1019</v>
      </c>
      <c r="C1241" s="4">
        <v>244875</v>
      </c>
      <c r="D1241" s="7">
        <v>42813.931813344898</v>
      </c>
      <c r="E1241" s="9" t="s">
        <v>1676</v>
      </c>
      <c r="F1241" s="20">
        <f>SUMIFS(COOSALUD!N:N,COOSALUD!G:G,B1241)</f>
        <v>0</v>
      </c>
      <c r="G1241" s="20">
        <f>SUMIFS(GLOSA!N:N,GLOSA!G:G,B1241)</f>
        <v>0</v>
      </c>
      <c r="H1241" s="20">
        <f>SUMIFS(PAGO!N:N,PAGO!G:G,B1241)</f>
        <v>0</v>
      </c>
      <c r="J1241" s="20">
        <f t="shared" si="288"/>
        <v>-244875</v>
      </c>
      <c r="M1241" s="20">
        <f t="shared" si="289"/>
        <v>0</v>
      </c>
    </row>
    <row r="1242" spans="1:13" x14ac:dyDescent="0.25">
      <c r="A1242" s="9">
        <v>892115009</v>
      </c>
      <c r="B1242" s="1" t="s">
        <v>1020</v>
      </c>
      <c r="C1242" s="4">
        <v>243204</v>
      </c>
      <c r="D1242" s="7">
        <v>42814.744726736099</v>
      </c>
      <c r="E1242" s="9" t="s">
        <v>1676</v>
      </c>
      <c r="F1242" s="20">
        <f>SUMIFS(COOSALUD!N:N,COOSALUD!G:G,B1242)</f>
        <v>0</v>
      </c>
      <c r="G1242" s="20">
        <f>SUMIFS(GLOSA!N:N,GLOSA!G:G,B1242)</f>
        <v>0</v>
      </c>
      <c r="H1242" s="20">
        <f>SUMIFS(PAGO!N:N,PAGO!G:G,B1242)</f>
        <v>0</v>
      </c>
      <c r="J1242" s="20">
        <f t="shared" si="288"/>
        <v>-243204</v>
      </c>
      <c r="M1242" s="20">
        <f t="shared" si="289"/>
        <v>0</v>
      </c>
    </row>
    <row r="1243" spans="1:13" x14ac:dyDescent="0.25">
      <c r="A1243" s="9">
        <v>892115009</v>
      </c>
      <c r="B1243" s="1" t="s">
        <v>1021</v>
      </c>
      <c r="C1243" s="4">
        <v>83599</v>
      </c>
      <c r="D1243" s="7">
        <v>42817.014723576402</v>
      </c>
      <c r="E1243" s="9" t="s">
        <v>1676</v>
      </c>
      <c r="F1243" s="20">
        <f>SUMIFS(COOSALUD!N:N,COOSALUD!G:G,B1243)</f>
        <v>0</v>
      </c>
      <c r="G1243" s="20">
        <f>SUMIFS(GLOSA!N:N,GLOSA!G:G,B1243)</f>
        <v>0</v>
      </c>
      <c r="H1243" s="20">
        <f>SUMIFS(PAGO!N:N,PAGO!G:G,B1243)</f>
        <v>0</v>
      </c>
      <c r="J1243" s="20">
        <f t="shared" si="288"/>
        <v>-83599</v>
      </c>
      <c r="M1243" s="20">
        <f t="shared" si="289"/>
        <v>0</v>
      </c>
    </row>
    <row r="1244" spans="1:13" x14ac:dyDescent="0.25">
      <c r="A1244" s="9">
        <v>892115009</v>
      </c>
      <c r="B1244" s="1" t="s">
        <v>1022</v>
      </c>
      <c r="C1244" s="4">
        <v>90467</v>
      </c>
      <c r="D1244" s="7">
        <v>42820.998681365701</v>
      </c>
      <c r="E1244" s="9" t="s">
        <v>1676</v>
      </c>
      <c r="F1244" s="20">
        <f>SUMIFS(COOSALUD!N:N,COOSALUD!G:G,B1244)</f>
        <v>0</v>
      </c>
      <c r="G1244" s="20">
        <f>SUMIFS(GLOSA!N:N,GLOSA!G:G,B1244)</f>
        <v>0</v>
      </c>
      <c r="H1244" s="20">
        <f>SUMIFS(PAGO!N:N,PAGO!G:G,B1244)</f>
        <v>0</v>
      </c>
      <c r="J1244" s="20">
        <f t="shared" si="288"/>
        <v>-90467</v>
      </c>
      <c r="M1244" s="20">
        <f t="shared" si="289"/>
        <v>0</v>
      </c>
    </row>
    <row r="1245" spans="1:13" x14ac:dyDescent="0.25">
      <c r="A1245" s="9">
        <v>892115009</v>
      </c>
      <c r="B1245" s="1" t="s">
        <v>1023</v>
      </c>
      <c r="C1245" s="4">
        <v>139026</v>
      </c>
      <c r="D1245" s="7">
        <v>42822.889984571797</v>
      </c>
      <c r="E1245" s="9" t="s">
        <v>1676</v>
      </c>
      <c r="F1245" s="20">
        <f>SUMIFS(COOSALUD!N:N,COOSALUD!G:G,B1245)</f>
        <v>0</v>
      </c>
      <c r="G1245" s="20">
        <f>SUMIFS(GLOSA!N:N,GLOSA!G:G,B1245)</f>
        <v>0</v>
      </c>
      <c r="H1245" s="20">
        <f>SUMIFS(PAGO!N:N,PAGO!G:G,B1245)</f>
        <v>0</v>
      </c>
      <c r="J1245" s="20">
        <f t="shared" si="288"/>
        <v>-139026</v>
      </c>
      <c r="M1245" s="20">
        <f t="shared" si="289"/>
        <v>0</v>
      </c>
    </row>
    <row r="1246" spans="1:13" x14ac:dyDescent="0.25">
      <c r="A1246" s="9">
        <v>892115009</v>
      </c>
      <c r="B1246" s="1" t="s">
        <v>1024</v>
      </c>
      <c r="C1246" s="4">
        <v>381761</v>
      </c>
      <c r="D1246" s="7">
        <v>42825.588834803202</v>
      </c>
      <c r="E1246" s="9" t="s">
        <v>1676</v>
      </c>
      <c r="F1246" s="20">
        <f>SUMIFS(COOSALUD!N:N,COOSALUD!G:G,B1246)</f>
        <v>0</v>
      </c>
      <c r="G1246" s="20">
        <f>SUMIFS(GLOSA!N:N,GLOSA!G:G,B1246)</f>
        <v>0</v>
      </c>
      <c r="H1246" s="20">
        <f>SUMIFS(PAGO!N:N,PAGO!G:G,B1246)</f>
        <v>0</v>
      </c>
      <c r="J1246" s="20">
        <f t="shared" si="288"/>
        <v>-381761</v>
      </c>
      <c r="M1246" s="20">
        <f t="shared" si="289"/>
        <v>0</v>
      </c>
    </row>
    <row r="1247" spans="1:13" x14ac:dyDescent="0.25">
      <c r="A1247" s="9">
        <v>892115009</v>
      </c>
      <c r="B1247" s="1" t="s">
        <v>1025</v>
      </c>
      <c r="C1247" s="4">
        <v>79948</v>
      </c>
      <c r="D1247" s="7">
        <v>42826.766101122703</v>
      </c>
      <c r="E1247" s="9" t="s">
        <v>1676</v>
      </c>
      <c r="F1247" s="20">
        <f>SUMIFS(COOSALUD!N:N,COOSALUD!G:G,B1247)</f>
        <v>0</v>
      </c>
      <c r="G1247" s="20">
        <f>SUMIFS(GLOSA!N:N,GLOSA!G:G,B1247)</f>
        <v>0</v>
      </c>
      <c r="H1247" s="20">
        <f>SUMIFS(PAGO!N:N,PAGO!G:G,B1247)</f>
        <v>0</v>
      </c>
      <c r="J1247" s="20">
        <f t="shared" si="288"/>
        <v>-79948</v>
      </c>
      <c r="M1247" s="20">
        <f t="shared" si="289"/>
        <v>0</v>
      </c>
    </row>
    <row r="1248" spans="1:13" x14ac:dyDescent="0.25">
      <c r="A1248" s="9">
        <v>892115009</v>
      </c>
      <c r="B1248" s="1" t="s">
        <v>1026</v>
      </c>
      <c r="C1248" s="4">
        <v>189109</v>
      </c>
      <c r="D1248" s="7">
        <v>42827.779368090298</v>
      </c>
      <c r="E1248" s="9" t="s">
        <v>1676</v>
      </c>
      <c r="F1248" s="20">
        <f>SUMIFS(COOSALUD!N:N,COOSALUD!G:G,B1248)</f>
        <v>0</v>
      </c>
      <c r="G1248" s="20">
        <f>SUMIFS(GLOSA!N:N,GLOSA!G:G,B1248)</f>
        <v>0</v>
      </c>
      <c r="H1248" s="20">
        <f>SUMIFS(PAGO!N:N,PAGO!G:G,B1248)</f>
        <v>0</v>
      </c>
      <c r="J1248" s="20">
        <f t="shared" si="288"/>
        <v>-189109</v>
      </c>
      <c r="M1248" s="20">
        <f t="shared" si="289"/>
        <v>0</v>
      </c>
    </row>
    <row r="1249" spans="1:13" x14ac:dyDescent="0.25">
      <c r="A1249" s="9">
        <v>892115009</v>
      </c>
      <c r="B1249" s="1" t="s">
        <v>1027</v>
      </c>
      <c r="C1249" s="4">
        <v>103348</v>
      </c>
      <c r="D1249" s="7">
        <v>42831.822988425898</v>
      </c>
      <c r="E1249" s="9" t="s">
        <v>1676</v>
      </c>
      <c r="F1249" s="20">
        <f>SUMIFS(COOSALUD!N:N,COOSALUD!G:G,B1249)</f>
        <v>0</v>
      </c>
      <c r="G1249" s="20">
        <f>SUMIFS(GLOSA!N:N,GLOSA!G:G,B1249)</f>
        <v>0</v>
      </c>
      <c r="H1249" s="20">
        <f>SUMIFS(PAGO!N:N,PAGO!G:G,B1249)</f>
        <v>0</v>
      </c>
      <c r="J1249" s="20">
        <f t="shared" si="288"/>
        <v>-103348</v>
      </c>
      <c r="M1249" s="20">
        <f t="shared" si="289"/>
        <v>0</v>
      </c>
    </row>
    <row r="1250" spans="1:13" x14ac:dyDescent="0.25">
      <c r="A1250" s="9">
        <v>892115009</v>
      </c>
      <c r="B1250" s="1" t="s">
        <v>1028</v>
      </c>
      <c r="C1250" s="4">
        <v>89499</v>
      </c>
      <c r="D1250" s="7">
        <v>42832.1054576389</v>
      </c>
      <c r="E1250" s="9" t="s">
        <v>1676</v>
      </c>
      <c r="F1250" s="20">
        <f>SUMIFS(COOSALUD!N:N,COOSALUD!G:G,B1250)</f>
        <v>0</v>
      </c>
      <c r="G1250" s="20">
        <f>SUMIFS(GLOSA!N:N,GLOSA!G:G,B1250)</f>
        <v>0</v>
      </c>
      <c r="H1250" s="20">
        <f>SUMIFS(PAGO!N:N,PAGO!G:G,B1250)</f>
        <v>0</v>
      </c>
      <c r="J1250" s="20">
        <f t="shared" si="288"/>
        <v>-89499</v>
      </c>
      <c r="M1250" s="20">
        <f t="shared" si="289"/>
        <v>0</v>
      </c>
    </row>
    <row r="1251" spans="1:13" x14ac:dyDescent="0.25">
      <c r="A1251" s="9">
        <v>892115009</v>
      </c>
      <c r="B1251" s="1" t="s">
        <v>1029</v>
      </c>
      <c r="C1251" s="4">
        <v>91128</v>
      </c>
      <c r="D1251" s="7">
        <v>42832.879886030103</v>
      </c>
      <c r="E1251" s="9" t="s">
        <v>1676</v>
      </c>
      <c r="F1251" s="20">
        <f>SUMIFS(COOSALUD!N:N,COOSALUD!G:G,B1251)</f>
        <v>0</v>
      </c>
      <c r="G1251" s="20">
        <f>SUMIFS(GLOSA!N:N,GLOSA!G:G,B1251)</f>
        <v>0</v>
      </c>
      <c r="H1251" s="20">
        <f>SUMIFS(PAGO!N:N,PAGO!G:G,B1251)</f>
        <v>0</v>
      </c>
      <c r="J1251" s="20">
        <f t="shared" si="288"/>
        <v>-91128</v>
      </c>
      <c r="M1251" s="20">
        <f t="shared" si="289"/>
        <v>0</v>
      </c>
    </row>
    <row r="1252" spans="1:13" x14ac:dyDescent="0.25">
      <c r="A1252" s="9">
        <v>892115009</v>
      </c>
      <c r="B1252" s="1" t="s">
        <v>1030</v>
      </c>
      <c r="C1252" s="4">
        <v>188885</v>
      </c>
      <c r="D1252" s="7">
        <v>42834.478375196799</v>
      </c>
      <c r="E1252" s="9" t="s">
        <v>1676</v>
      </c>
      <c r="F1252" s="20">
        <f>SUMIFS(COOSALUD!N:N,COOSALUD!G:G,B1252)</f>
        <v>0</v>
      </c>
      <c r="G1252" s="20">
        <f>SUMIFS(GLOSA!N:N,GLOSA!G:G,B1252)</f>
        <v>0</v>
      </c>
      <c r="H1252" s="20">
        <f>SUMIFS(PAGO!N:N,PAGO!G:G,B1252)</f>
        <v>0</v>
      </c>
      <c r="J1252" s="20">
        <f t="shared" si="288"/>
        <v>-188885</v>
      </c>
      <c r="M1252" s="20">
        <f t="shared" si="289"/>
        <v>0</v>
      </c>
    </row>
    <row r="1253" spans="1:13" x14ac:dyDescent="0.25">
      <c r="A1253" s="9">
        <v>892115009</v>
      </c>
      <c r="B1253" s="1" t="s">
        <v>1031</v>
      </c>
      <c r="C1253" s="4">
        <v>180613</v>
      </c>
      <c r="D1253" s="7">
        <v>42836.758704282402</v>
      </c>
      <c r="E1253" s="9" t="s">
        <v>1676</v>
      </c>
      <c r="F1253" s="20">
        <f>SUMIFS(COOSALUD!N:N,COOSALUD!G:G,B1253)</f>
        <v>0</v>
      </c>
      <c r="G1253" s="20">
        <f>SUMIFS(GLOSA!N:N,GLOSA!G:G,B1253)</f>
        <v>0</v>
      </c>
      <c r="H1253" s="20">
        <f>SUMIFS(PAGO!N:N,PAGO!G:G,B1253)</f>
        <v>0</v>
      </c>
      <c r="J1253" s="20">
        <f t="shared" si="288"/>
        <v>-180613</v>
      </c>
      <c r="M1253" s="20">
        <f t="shared" si="289"/>
        <v>0</v>
      </c>
    </row>
    <row r="1254" spans="1:13" x14ac:dyDescent="0.25">
      <c r="A1254" s="9">
        <v>892115009</v>
      </c>
      <c r="B1254" s="1" t="s">
        <v>1032</v>
      </c>
      <c r="C1254" s="4">
        <v>68550</v>
      </c>
      <c r="D1254" s="7">
        <v>42838.454880092599</v>
      </c>
      <c r="E1254" s="9" t="s">
        <v>1676</v>
      </c>
      <c r="F1254" s="20">
        <f>SUMIFS(COOSALUD!N:N,COOSALUD!G:G,B1254)</f>
        <v>0</v>
      </c>
      <c r="G1254" s="20">
        <f>SUMIFS(GLOSA!N:N,GLOSA!G:G,B1254)</f>
        <v>0</v>
      </c>
      <c r="H1254" s="20">
        <f>SUMIFS(PAGO!N:N,PAGO!G:G,B1254)</f>
        <v>0</v>
      </c>
      <c r="J1254" s="20">
        <f t="shared" si="288"/>
        <v>-68550</v>
      </c>
      <c r="M1254" s="20">
        <f t="shared" si="289"/>
        <v>0</v>
      </c>
    </row>
    <row r="1255" spans="1:13" x14ac:dyDescent="0.25">
      <c r="A1255" s="9">
        <v>892115009</v>
      </c>
      <c r="B1255" s="1" t="s">
        <v>1033</v>
      </c>
      <c r="C1255" s="4">
        <v>122550</v>
      </c>
      <c r="D1255" s="7">
        <v>42839.739750659697</v>
      </c>
      <c r="E1255" s="9" t="s">
        <v>1676</v>
      </c>
      <c r="F1255" s="20">
        <f>SUMIFS(COOSALUD!N:N,COOSALUD!G:G,B1255)</f>
        <v>0</v>
      </c>
      <c r="G1255" s="20">
        <f>SUMIFS(GLOSA!N:N,GLOSA!G:G,B1255)</f>
        <v>0</v>
      </c>
      <c r="H1255" s="20">
        <f>SUMIFS(PAGO!N:N,PAGO!G:G,B1255)</f>
        <v>0</v>
      </c>
      <c r="J1255" s="20">
        <f t="shared" si="288"/>
        <v>-122550</v>
      </c>
      <c r="M1255" s="20">
        <f t="shared" si="289"/>
        <v>0</v>
      </c>
    </row>
    <row r="1256" spans="1:13" x14ac:dyDescent="0.25">
      <c r="A1256" s="9">
        <v>892115009</v>
      </c>
      <c r="B1256" s="1" t="s">
        <v>1034</v>
      </c>
      <c r="C1256" s="4">
        <v>151999</v>
      </c>
      <c r="D1256" s="7">
        <v>42844.364505208301</v>
      </c>
      <c r="E1256" s="9" t="s">
        <v>1676</v>
      </c>
      <c r="F1256" s="20">
        <f>SUMIFS(COOSALUD!N:N,COOSALUD!G:G,B1256)</f>
        <v>0</v>
      </c>
      <c r="G1256" s="20">
        <f>SUMIFS(GLOSA!N:N,GLOSA!G:G,B1256)</f>
        <v>0</v>
      </c>
      <c r="H1256" s="20">
        <f>SUMIFS(PAGO!N:N,PAGO!G:G,B1256)</f>
        <v>0</v>
      </c>
      <c r="J1256" s="20">
        <f t="shared" si="288"/>
        <v>-151999</v>
      </c>
      <c r="M1256" s="20">
        <f t="shared" si="289"/>
        <v>0</v>
      </c>
    </row>
    <row r="1257" spans="1:13" x14ac:dyDescent="0.25">
      <c r="A1257" s="9">
        <v>892115009</v>
      </c>
      <c r="B1257" s="1" t="s">
        <v>1035</v>
      </c>
      <c r="C1257" s="4">
        <v>134438</v>
      </c>
      <c r="D1257" s="7">
        <v>42845.943470104197</v>
      </c>
      <c r="E1257" s="9" t="s">
        <v>1676</v>
      </c>
      <c r="F1257" s="20">
        <f>SUMIFS(COOSALUD!N:N,COOSALUD!G:G,B1257)</f>
        <v>0</v>
      </c>
      <c r="G1257" s="20">
        <f>SUMIFS(GLOSA!N:N,GLOSA!G:G,B1257)</f>
        <v>0</v>
      </c>
      <c r="H1257" s="20">
        <f>SUMIFS(PAGO!N:N,PAGO!G:G,B1257)</f>
        <v>0</v>
      </c>
      <c r="J1257" s="20">
        <f t="shared" si="288"/>
        <v>-134438</v>
      </c>
      <c r="M1257" s="20">
        <f t="shared" si="289"/>
        <v>0</v>
      </c>
    </row>
    <row r="1258" spans="1:13" x14ac:dyDescent="0.25">
      <c r="A1258" s="9">
        <v>892115009</v>
      </c>
      <c r="B1258" s="1" t="s">
        <v>1036</v>
      </c>
      <c r="C1258" s="4">
        <v>331048</v>
      </c>
      <c r="D1258" s="7">
        <v>42855.669250844898</v>
      </c>
      <c r="E1258" s="9" t="s">
        <v>1676</v>
      </c>
      <c r="F1258" s="20">
        <f>SUMIFS(COOSALUD!N:N,COOSALUD!G:G,B1258)</f>
        <v>0</v>
      </c>
      <c r="G1258" s="20">
        <f>SUMIFS(GLOSA!N:N,GLOSA!G:G,B1258)</f>
        <v>0</v>
      </c>
      <c r="H1258" s="20">
        <f>SUMIFS(PAGO!N:N,PAGO!G:G,B1258)</f>
        <v>0</v>
      </c>
      <c r="J1258" s="20">
        <f t="shared" si="288"/>
        <v>-331048</v>
      </c>
      <c r="M1258" s="20">
        <f t="shared" si="289"/>
        <v>0</v>
      </c>
    </row>
    <row r="1259" spans="1:13" x14ac:dyDescent="0.25">
      <c r="A1259" s="9">
        <v>892115009</v>
      </c>
      <c r="B1259" s="1" t="s">
        <v>1037</v>
      </c>
      <c r="C1259" s="4">
        <v>43600</v>
      </c>
      <c r="D1259" s="7">
        <v>42855.680852627302</v>
      </c>
      <c r="E1259" s="9" t="s">
        <v>1676</v>
      </c>
      <c r="F1259" s="20">
        <f>SUMIFS(COOSALUD!N:N,COOSALUD!G:G,B1259)</f>
        <v>0</v>
      </c>
      <c r="G1259" s="20">
        <f>SUMIFS(GLOSA!N:N,GLOSA!G:G,B1259)</f>
        <v>0</v>
      </c>
      <c r="H1259" s="20">
        <f>SUMIFS(PAGO!N:N,PAGO!G:G,B1259)</f>
        <v>0</v>
      </c>
      <c r="J1259" s="20">
        <f t="shared" si="288"/>
        <v>-43600</v>
      </c>
      <c r="M1259" s="20">
        <f t="shared" si="289"/>
        <v>0</v>
      </c>
    </row>
    <row r="1260" spans="1:13" x14ac:dyDescent="0.25">
      <c r="A1260" s="9">
        <v>892115009</v>
      </c>
      <c r="B1260" s="1" t="s">
        <v>1038</v>
      </c>
      <c r="C1260" s="4">
        <v>247707</v>
      </c>
      <c r="D1260" s="7">
        <v>42855.737861955997</v>
      </c>
      <c r="E1260" s="9" t="s">
        <v>1676</v>
      </c>
      <c r="F1260" s="20">
        <f>SUMIFS(COOSALUD!N:N,COOSALUD!G:G,B1260)</f>
        <v>0</v>
      </c>
      <c r="G1260" s="20">
        <f>SUMIFS(GLOSA!N:N,GLOSA!G:G,B1260)</f>
        <v>0</v>
      </c>
      <c r="H1260" s="20">
        <f>SUMIFS(PAGO!N:N,PAGO!G:G,B1260)</f>
        <v>0</v>
      </c>
      <c r="J1260" s="20">
        <f t="shared" si="288"/>
        <v>-247707</v>
      </c>
      <c r="M1260" s="20">
        <f t="shared" si="289"/>
        <v>0</v>
      </c>
    </row>
    <row r="1261" spans="1:13" x14ac:dyDescent="0.25">
      <c r="A1261" s="9">
        <v>892115009</v>
      </c>
      <c r="B1261" s="1" t="s">
        <v>1039</v>
      </c>
      <c r="C1261" s="4">
        <v>3420616</v>
      </c>
      <c r="D1261" s="7">
        <v>42824.716815161999</v>
      </c>
      <c r="E1261" s="9" t="s">
        <v>1676</v>
      </c>
      <c r="F1261" s="20">
        <f>SUMIFS(COOSALUD!N:N,COOSALUD!G:G,B1261)</f>
        <v>0</v>
      </c>
      <c r="G1261" s="20">
        <f>SUMIFS(GLOSA!N:N,GLOSA!G:G,B1261)</f>
        <v>0</v>
      </c>
      <c r="H1261" s="20">
        <f>SUMIFS(PAGO!N:N,PAGO!G:G,B1261)</f>
        <v>0</v>
      </c>
      <c r="J1261" s="20">
        <f t="shared" si="288"/>
        <v>-3420616</v>
      </c>
      <c r="M1261" s="20">
        <f t="shared" si="289"/>
        <v>0</v>
      </c>
    </row>
    <row r="1262" spans="1:13" x14ac:dyDescent="0.25">
      <c r="A1262" s="9">
        <v>892115009</v>
      </c>
      <c r="B1262" s="1" t="s">
        <v>1040</v>
      </c>
      <c r="C1262" s="4">
        <v>2619899</v>
      </c>
      <c r="D1262" s="7">
        <v>42854.525630902797</v>
      </c>
      <c r="E1262" s="9" t="s">
        <v>1676</v>
      </c>
      <c r="F1262" s="20">
        <f>SUMIFS(COOSALUD!N:N,COOSALUD!G:G,B1262)</f>
        <v>0</v>
      </c>
      <c r="G1262" s="20">
        <f>SUMIFS(GLOSA!N:N,GLOSA!G:G,B1262)</f>
        <v>0</v>
      </c>
      <c r="H1262" s="20">
        <f>SUMIFS(PAGO!N:N,PAGO!G:G,B1262)</f>
        <v>0</v>
      </c>
      <c r="J1262" s="20">
        <f t="shared" si="288"/>
        <v>-2619899</v>
      </c>
      <c r="M1262" s="20">
        <f t="shared" si="289"/>
        <v>0</v>
      </c>
    </row>
    <row r="1263" spans="1:13" x14ac:dyDescent="0.25">
      <c r="A1263" s="9">
        <v>892115009</v>
      </c>
      <c r="B1263" s="1" t="s">
        <v>1041</v>
      </c>
      <c r="C1263" s="4">
        <v>26600</v>
      </c>
      <c r="D1263" s="7">
        <v>42894.377107523098</v>
      </c>
      <c r="E1263" s="9" t="s">
        <v>1676</v>
      </c>
      <c r="F1263" s="20">
        <f>SUMIFS(COOSALUD!N:N,COOSALUD!G:G,B1263)</f>
        <v>0</v>
      </c>
      <c r="G1263" s="20">
        <f>SUMIFS(GLOSA!N:N,GLOSA!G:G,B1263)</f>
        <v>0</v>
      </c>
      <c r="H1263" s="20">
        <f>SUMIFS(PAGO!N:N,PAGO!G:G,B1263)</f>
        <v>0</v>
      </c>
      <c r="J1263" s="20">
        <f t="shared" si="288"/>
        <v>-26600</v>
      </c>
      <c r="M1263" s="20">
        <f t="shared" si="289"/>
        <v>0</v>
      </c>
    </row>
    <row r="1264" spans="1:13" x14ac:dyDescent="0.25">
      <c r="A1264" s="9">
        <v>892115009</v>
      </c>
      <c r="B1264" s="1" t="s">
        <v>1042</v>
      </c>
      <c r="C1264" s="4">
        <v>26600</v>
      </c>
      <c r="D1264" s="7">
        <v>42894.3795844907</v>
      </c>
      <c r="E1264" s="9" t="s">
        <v>1676</v>
      </c>
      <c r="F1264" s="20">
        <f>SUMIFS(COOSALUD!N:N,COOSALUD!G:G,B1264)</f>
        <v>0</v>
      </c>
      <c r="G1264" s="20">
        <f>SUMIFS(GLOSA!N:N,GLOSA!G:G,B1264)</f>
        <v>0</v>
      </c>
      <c r="H1264" s="20">
        <f>SUMIFS(PAGO!N:N,PAGO!G:G,B1264)</f>
        <v>0</v>
      </c>
      <c r="J1264" s="20">
        <f t="shared" si="288"/>
        <v>-26600</v>
      </c>
      <c r="M1264" s="20">
        <f t="shared" si="289"/>
        <v>0</v>
      </c>
    </row>
    <row r="1265" spans="1:13" x14ac:dyDescent="0.25">
      <c r="A1265" s="9">
        <v>892115009</v>
      </c>
      <c r="B1265" s="1" t="s">
        <v>1043</v>
      </c>
      <c r="C1265" s="4">
        <v>21200</v>
      </c>
      <c r="D1265" s="7">
        <v>42898.331148182901</v>
      </c>
      <c r="E1265" s="9" t="s">
        <v>1676</v>
      </c>
      <c r="F1265" s="20">
        <f>SUMIFS(COOSALUD!N:N,COOSALUD!G:G,B1265)</f>
        <v>0</v>
      </c>
      <c r="G1265" s="20">
        <f>SUMIFS(GLOSA!N:N,GLOSA!G:G,B1265)</f>
        <v>0</v>
      </c>
      <c r="H1265" s="20">
        <f>SUMIFS(PAGO!N:N,PAGO!G:G,B1265)</f>
        <v>0</v>
      </c>
      <c r="J1265" s="20">
        <f t="shared" si="288"/>
        <v>-21200</v>
      </c>
      <c r="M1265" s="20">
        <f t="shared" si="289"/>
        <v>0</v>
      </c>
    </row>
    <row r="1266" spans="1:13" x14ac:dyDescent="0.25">
      <c r="A1266" s="9">
        <v>892115009</v>
      </c>
      <c r="B1266" s="1" t="s">
        <v>1044</v>
      </c>
      <c r="C1266" s="4">
        <v>80600</v>
      </c>
      <c r="D1266" s="7">
        <v>42898.333795682898</v>
      </c>
      <c r="E1266" s="9" t="s">
        <v>1676</v>
      </c>
      <c r="F1266" s="20">
        <f>SUMIFS(COOSALUD!N:N,COOSALUD!G:G,B1266)</f>
        <v>0</v>
      </c>
      <c r="G1266" s="20">
        <f>SUMIFS(GLOSA!N:N,GLOSA!G:G,B1266)</f>
        <v>0</v>
      </c>
      <c r="H1266" s="20">
        <f>SUMIFS(PAGO!N:N,PAGO!G:G,B1266)</f>
        <v>0</v>
      </c>
      <c r="J1266" s="20">
        <f t="shared" si="288"/>
        <v>-80600</v>
      </c>
      <c r="M1266" s="20">
        <f t="shared" si="289"/>
        <v>0</v>
      </c>
    </row>
    <row r="1267" spans="1:13" x14ac:dyDescent="0.25">
      <c r="A1267" s="9">
        <v>892115009</v>
      </c>
      <c r="B1267" s="1" t="s">
        <v>1045</v>
      </c>
      <c r="C1267" s="4">
        <v>190100</v>
      </c>
      <c r="D1267" s="7">
        <v>42898.338198958299</v>
      </c>
      <c r="E1267" s="9" t="s">
        <v>1676</v>
      </c>
      <c r="F1267" s="20">
        <f>SUMIFS(COOSALUD!N:N,COOSALUD!G:G,B1267)</f>
        <v>0</v>
      </c>
      <c r="G1267" s="20">
        <f>SUMIFS(GLOSA!N:N,GLOSA!G:G,B1267)</f>
        <v>0</v>
      </c>
      <c r="H1267" s="20">
        <f>SUMIFS(PAGO!N:N,PAGO!G:G,B1267)</f>
        <v>0</v>
      </c>
      <c r="J1267" s="20">
        <f t="shared" si="288"/>
        <v>-190100</v>
      </c>
      <c r="M1267" s="20">
        <f t="shared" si="289"/>
        <v>0</v>
      </c>
    </row>
    <row r="1268" spans="1:13" x14ac:dyDescent="0.25">
      <c r="A1268" s="9">
        <v>892115009</v>
      </c>
      <c r="B1268" s="1" t="s">
        <v>1046</v>
      </c>
      <c r="C1268" s="4">
        <v>3058857</v>
      </c>
      <c r="D1268" s="7">
        <v>42762.454422222203</v>
      </c>
      <c r="E1268" s="9" t="s">
        <v>1676</v>
      </c>
      <c r="F1268" s="20">
        <f>SUMIFS(COOSALUD!N:N,COOSALUD!G:G,B1268)</f>
        <v>0</v>
      </c>
      <c r="G1268" s="20">
        <f>SUMIFS(GLOSA!N:N,GLOSA!G:G,B1268)</f>
        <v>0</v>
      </c>
      <c r="H1268" s="20">
        <f>SUMIFS(PAGO!N:N,PAGO!G:G,B1268)</f>
        <v>0</v>
      </c>
      <c r="J1268" s="20">
        <f t="shared" si="288"/>
        <v>-3058857</v>
      </c>
      <c r="M1268" s="20">
        <f t="shared" si="289"/>
        <v>0</v>
      </c>
    </row>
    <row r="1269" spans="1:13" x14ac:dyDescent="0.25">
      <c r="A1269" s="9">
        <v>892115009</v>
      </c>
      <c r="B1269" s="1" t="s">
        <v>1047</v>
      </c>
      <c r="C1269" s="4">
        <v>882614</v>
      </c>
      <c r="D1269" s="7">
        <v>42795.678920335602</v>
      </c>
      <c r="E1269" s="9" t="s">
        <v>1676</v>
      </c>
      <c r="F1269" s="20">
        <f>SUMIFS(COOSALUD!N:N,COOSALUD!G:G,B1269)</f>
        <v>0</v>
      </c>
      <c r="G1269" s="20">
        <f>SUMIFS(GLOSA!N:N,GLOSA!G:G,B1269)</f>
        <v>0</v>
      </c>
      <c r="H1269" s="20">
        <f>SUMIFS(PAGO!N:N,PAGO!G:G,B1269)</f>
        <v>0</v>
      </c>
      <c r="J1269" s="20">
        <f t="shared" si="288"/>
        <v>-882614</v>
      </c>
      <c r="M1269" s="20">
        <f t="shared" si="289"/>
        <v>0</v>
      </c>
    </row>
    <row r="1270" spans="1:13" x14ac:dyDescent="0.25">
      <c r="A1270" s="9">
        <v>892115009</v>
      </c>
      <c r="B1270" s="1" t="s">
        <v>1048</v>
      </c>
      <c r="C1270" s="4">
        <v>136648</v>
      </c>
      <c r="D1270" s="7">
        <v>42617.937703472198</v>
      </c>
      <c r="E1270" s="9" t="s">
        <v>1676</v>
      </c>
      <c r="F1270" s="20">
        <f>SUMIFS(COOSALUD!N:N,COOSALUD!G:G,B1270)</f>
        <v>0</v>
      </c>
      <c r="G1270" s="20">
        <f>SUMIFS(GLOSA!N:N,GLOSA!G:G,B1270)</f>
        <v>0</v>
      </c>
      <c r="H1270" s="20">
        <f>SUMIFS(PAGO!N:N,PAGO!G:G,B1270)</f>
        <v>0</v>
      </c>
      <c r="J1270" s="20">
        <f t="shared" si="288"/>
        <v>-136648</v>
      </c>
      <c r="M1270" s="20">
        <f t="shared" si="289"/>
        <v>0</v>
      </c>
    </row>
    <row r="1271" spans="1:13" x14ac:dyDescent="0.25">
      <c r="A1271" s="9">
        <v>892115009</v>
      </c>
      <c r="B1271" s="1" t="s">
        <v>1049</v>
      </c>
      <c r="C1271" s="4">
        <v>314648</v>
      </c>
      <c r="D1271" s="7">
        <v>42633.753417939799</v>
      </c>
      <c r="E1271" s="9" t="s">
        <v>1676</v>
      </c>
      <c r="F1271" s="20">
        <f>SUMIFS(COOSALUD!N:N,COOSALUD!G:G,B1271)</f>
        <v>0</v>
      </c>
      <c r="G1271" s="20">
        <f>SUMIFS(GLOSA!N:N,GLOSA!G:G,B1271)</f>
        <v>0</v>
      </c>
      <c r="H1271" s="20">
        <f>SUMIFS(PAGO!N:N,PAGO!G:G,B1271)</f>
        <v>0</v>
      </c>
      <c r="J1271" s="20">
        <f t="shared" si="288"/>
        <v>-314648</v>
      </c>
      <c r="M1271" s="20">
        <f t="shared" si="289"/>
        <v>0</v>
      </c>
    </row>
    <row r="1272" spans="1:13" x14ac:dyDescent="0.25">
      <c r="A1272" s="9">
        <v>892115009</v>
      </c>
      <c r="B1272" s="1" t="s">
        <v>1050</v>
      </c>
      <c r="C1272" s="4">
        <v>560521</v>
      </c>
      <c r="D1272" s="7">
        <v>42634.007659143499</v>
      </c>
      <c r="E1272" s="9" t="s">
        <v>1676</v>
      </c>
      <c r="F1272" s="20">
        <f>SUMIFS(COOSALUD!N:N,COOSALUD!G:G,B1272)</f>
        <v>0</v>
      </c>
      <c r="G1272" s="20">
        <f>SUMIFS(GLOSA!N:N,GLOSA!G:G,B1272)</f>
        <v>0</v>
      </c>
      <c r="H1272" s="20">
        <f>SUMIFS(PAGO!N:N,PAGO!G:G,B1272)</f>
        <v>0</v>
      </c>
      <c r="J1272" s="20">
        <f t="shared" si="288"/>
        <v>-560521</v>
      </c>
      <c r="M1272" s="20">
        <f t="shared" si="289"/>
        <v>0</v>
      </c>
    </row>
    <row r="1273" spans="1:13" x14ac:dyDescent="0.25">
      <c r="A1273" s="9">
        <v>892115009</v>
      </c>
      <c r="B1273" s="1" t="s">
        <v>1051</v>
      </c>
      <c r="C1273" s="4">
        <v>137441</v>
      </c>
      <c r="D1273" s="7">
        <v>42636.206287349502</v>
      </c>
      <c r="E1273" s="9" t="s">
        <v>1676</v>
      </c>
      <c r="F1273" s="20">
        <f>SUMIFS(COOSALUD!N:N,COOSALUD!G:G,B1273)</f>
        <v>0</v>
      </c>
      <c r="G1273" s="20">
        <f>SUMIFS(GLOSA!N:N,GLOSA!G:G,B1273)</f>
        <v>0</v>
      </c>
      <c r="H1273" s="20">
        <f>SUMIFS(PAGO!N:N,PAGO!G:G,B1273)</f>
        <v>0</v>
      </c>
      <c r="J1273" s="20">
        <f t="shared" si="288"/>
        <v>-137441</v>
      </c>
      <c r="M1273" s="20">
        <f t="shared" si="289"/>
        <v>0</v>
      </c>
    </row>
    <row r="1274" spans="1:13" x14ac:dyDescent="0.25">
      <c r="A1274" s="9">
        <v>892115009</v>
      </c>
      <c r="B1274" s="1" t="s">
        <v>1052</v>
      </c>
      <c r="C1274" s="4">
        <v>100346</v>
      </c>
      <c r="D1274" s="7">
        <v>42895.178506365701</v>
      </c>
      <c r="E1274" s="9" t="s">
        <v>1676</v>
      </c>
      <c r="F1274" s="20">
        <f>SUMIFS(COOSALUD!N:N,COOSALUD!G:G,B1274)</f>
        <v>0</v>
      </c>
      <c r="G1274" s="20">
        <f>SUMIFS(GLOSA!N:N,GLOSA!G:G,B1274)</f>
        <v>0</v>
      </c>
      <c r="H1274" s="20">
        <f>SUMIFS(PAGO!N:N,PAGO!G:G,B1274)</f>
        <v>0</v>
      </c>
      <c r="J1274" s="20">
        <f t="shared" si="288"/>
        <v>-100346</v>
      </c>
      <c r="M1274" s="20">
        <f t="shared" si="289"/>
        <v>0</v>
      </c>
    </row>
    <row r="1275" spans="1:13" x14ac:dyDescent="0.25">
      <c r="A1275" s="9">
        <v>892115009</v>
      </c>
      <c r="B1275" s="1" t="s">
        <v>1053</v>
      </c>
      <c r="C1275" s="4">
        <v>270990</v>
      </c>
      <c r="D1275" s="7">
        <v>42905.410422800902</v>
      </c>
      <c r="E1275" s="9" t="s">
        <v>1676</v>
      </c>
      <c r="F1275" s="20">
        <f>SUMIFS(COOSALUD!N:N,COOSALUD!G:G,B1275)</f>
        <v>0</v>
      </c>
      <c r="G1275" s="20">
        <f>SUMIFS(GLOSA!N:N,GLOSA!G:G,B1275)</f>
        <v>0</v>
      </c>
      <c r="H1275" s="20">
        <f>SUMIFS(PAGO!N:N,PAGO!G:G,B1275)</f>
        <v>0</v>
      </c>
      <c r="J1275" s="20">
        <f t="shared" si="288"/>
        <v>-270990</v>
      </c>
      <c r="M1275" s="20">
        <f t="shared" si="289"/>
        <v>0</v>
      </c>
    </row>
    <row r="1276" spans="1:13" x14ac:dyDescent="0.25">
      <c r="A1276" s="9">
        <v>892115009</v>
      </c>
      <c r="B1276" s="1" t="s">
        <v>1054</v>
      </c>
      <c r="C1276" s="4">
        <v>50598</v>
      </c>
      <c r="D1276" s="7">
        <v>42922.161980787001</v>
      </c>
      <c r="E1276" s="9" t="s">
        <v>1676</v>
      </c>
      <c r="F1276" s="20">
        <f>SUMIFS(COOSALUD!N:N,COOSALUD!G:G,B1276)</f>
        <v>0</v>
      </c>
      <c r="G1276" s="20">
        <f>SUMIFS(GLOSA!N:N,GLOSA!G:G,B1276)</f>
        <v>0</v>
      </c>
      <c r="H1276" s="20">
        <f>SUMIFS(PAGO!N:N,PAGO!G:G,B1276)</f>
        <v>0</v>
      </c>
      <c r="J1276" s="20">
        <f t="shared" si="288"/>
        <v>-50598</v>
      </c>
      <c r="M1276" s="20">
        <f t="shared" si="289"/>
        <v>0</v>
      </c>
    </row>
    <row r="1277" spans="1:13" x14ac:dyDescent="0.25">
      <c r="A1277" s="9">
        <v>892115009</v>
      </c>
      <c r="B1277" s="1" t="s">
        <v>1055</v>
      </c>
      <c r="C1277" s="4">
        <v>53660</v>
      </c>
      <c r="D1277" s="7">
        <v>42922.172366898201</v>
      </c>
      <c r="E1277" s="9" t="s">
        <v>1676</v>
      </c>
      <c r="F1277" s="20">
        <f>SUMIFS(COOSALUD!N:N,COOSALUD!G:G,B1277)</f>
        <v>0</v>
      </c>
      <c r="G1277" s="20">
        <f>SUMIFS(GLOSA!N:N,GLOSA!G:G,B1277)</f>
        <v>0</v>
      </c>
      <c r="H1277" s="20">
        <f>SUMIFS(PAGO!N:N,PAGO!G:G,B1277)</f>
        <v>0</v>
      </c>
      <c r="J1277" s="20">
        <f t="shared" si="288"/>
        <v>-53660</v>
      </c>
      <c r="M1277" s="20">
        <f t="shared" si="289"/>
        <v>0</v>
      </c>
    </row>
    <row r="1278" spans="1:13" x14ac:dyDescent="0.25">
      <c r="A1278" s="9">
        <v>892115009</v>
      </c>
      <c r="B1278" s="1" t="s">
        <v>1056</v>
      </c>
      <c r="C1278" s="4">
        <v>61613</v>
      </c>
      <c r="D1278" s="7">
        <v>42922.378700544003</v>
      </c>
      <c r="E1278" s="9" t="s">
        <v>1676</v>
      </c>
      <c r="F1278" s="20">
        <f>SUMIFS(COOSALUD!N:N,COOSALUD!G:G,B1278)</f>
        <v>0</v>
      </c>
      <c r="G1278" s="20">
        <f>SUMIFS(GLOSA!N:N,GLOSA!G:G,B1278)</f>
        <v>0</v>
      </c>
      <c r="H1278" s="20">
        <f>SUMIFS(PAGO!N:N,PAGO!G:G,B1278)</f>
        <v>0</v>
      </c>
      <c r="J1278" s="20">
        <f t="shared" si="288"/>
        <v>-61613</v>
      </c>
      <c r="M1278" s="20">
        <f t="shared" si="289"/>
        <v>0</v>
      </c>
    </row>
    <row r="1279" spans="1:13" x14ac:dyDescent="0.25">
      <c r="A1279" s="9">
        <v>892115009</v>
      </c>
      <c r="B1279" s="1" t="s">
        <v>1057</v>
      </c>
      <c r="C1279" s="4">
        <v>103054</v>
      </c>
      <c r="D1279" s="7">
        <v>42922.379976157397</v>
      </c>
      <c r="E1279" s="9" t="s">
        <v>1676</v>
      </c>
      <c r="F1279" s="20">
        <f>SUMIFS(COOSALUD!N:N,COOSALUD!G:G,B1279)</f>
        <v>0</v>
      </c>
      <c r="G1279" s="20">
        <f>SUMIFS(GLOSA!N:N,GLOSA!G:G,B1279)</f>
        <v>0</v>
      </c>
      <c r="H1279" s="20">
        <f>SUMIFS(PAGO!N:N,PAGO!G:G,B1279)</f>
        <v>0</v>
      </c>
      <c r="J1279" s="20">
        <f t="shared" si="288"/>
        <v>-103054</v>
      </c>
      <c r="M1279" s="20">
        <f t="shared" si="289"/>
        <v>0</v>
      </c>
    </row>
    <row r="1280" spans="1:13" x14ac:dyDescent="0.25">
      <c r="A1280" s="9">
        <v>892115009</v>
      </c>
      <c r="B1280" s="1" t="s">
        <v>1058</v>
      </c>
      <c r="C1280" s="4">
        <v>43600</v>
      </c>
      <c r="D1280" s="7">
        <v>42923.374256863397</v>
      </c>
      <c r="E1280" s="9" t="s">
        <v>1676</v>
      </c>
      <c r="F1280" s="20">
        <f>SUMIFS(COOSALUD!N:N,COOSALUD!G:G,B1280)</f>
        <v>0</v>
      </c>
      <c r="G1280" s="20">
        <f>SUMIFS(GLOSA!N:N,GLOSA!G:G,B1280)</f>
        <v>0</v>
      </c>
      <c r="H1280" s="20">
        <f>SUMIFS(PAGO!N:N,PAGO!G:G,B1280)</f>
        <v>0</v>
      </c>
      <c r="J1280" s="20">
        <f t="shared" si="288"/>
        <v>-43600</v>
      </c>
      <c r="M1280" s="20">
        <f t="shared" si="289"/>
        <v>0</v>
      </c>
    </row>
    <row r="1281" spans="1:13" x14ac:dyDescent="0.25">
      <c r="A1281" s="9">
        <v>892115009</v>
      </c>
      <c r="B1281" s="1" t="s">
        <v>1059</v>
      </c>
      <c r="C1281" s="4">
        <v>102348</v>
      </c>
      <c r="D1281" s="7">
        <v>42923.936632523102</v>
      </c>
      <c r="E1281" s="9" t="s">
        <v>1676</v>
      </c>
      <c r="F1281" s="20">
        <f>SUMIFS(COOSALUD!N:N,COOSALUD!G:G,B1281)</f>
        <v>0</v>
      </c>
      <c r="G1281" s="20">
        <f>SUMIFS(GLOSA!N:N,GLOSA!G:G,B1281)</f>
        <v>0</v>
      </c>
      <c r="H1281" s="20">
        <f>SUMIFS(PAGO!N:N,PAGO!G:G,B1281)</f>
        <v>0</v>
      </c>
      <c r="J1281" s="20">
        <f t="shared" si="288"/>
        <v>-102348</v>
      </c>
      <c r="M1281" s="20">
        <f t="shared" si="289"/>
        <v>0</v>
      </c>
    </row>
    <row r="1282" spans="1:13" x14ac:dyDescent="0.25">
      <c r="A1282" s="9">
        <v>892115009</v>
      </c>
      <c r="B1282" s="1" t="s">
        <v>1060</v>
      </c>
      <c r="C1282" s="4">
        <v>237336</v>
      </c>
      <c r="D1282" s="7">
        <v>42925.416417442102</v>
      </c>
      <c r="E1282" s="9" t="s">
        <v>1676</v>
      </c>
      <c r="F1282" s="20">
        <f>SUMIFS(COOSALUD!N:N,COOSALUD!G:G,B1282)</f>
        <v>0</v>
      </c>
      <c r="G1282" s="20">
        <f>SUMIFS(GLOSA!N:N,GLOSA!G:G,B1282)</f>
        <v>0</v>
      </c>
      <c r="H1282" s="20">
        <f>SUMIFS(PAGO!N:N,PAGO!G:G,B1282)</f>
        <v>0</v>
      </c>
      <c r="J1282" s="20">
        <f t="shared" si="288"/>
        <v>-237336</v>
      </c>
      <c r="M1282" s="20">
        <f t="shared" si="289"/>
        <v>0</v>
      </c>
    </row>
    <row r="1283" spans="1:13" x14ac:dyDescent="0.25">
      <c r="A1283" s="9">
        <v>892115009</v>
      </c>
      <c r="B1283" s="1" t="s">
        <v>1061</v>
      </c>
      <c r="C1283" s="4">
        <v>56113</v>
      </c>
      <c r="D1283" s="7">
        <v>42931.3479002315</v>
      </c>
      <c r="E1283" s="9" t="s">
        <v>1676</v>
      </c>
      <c r="F1283" s="20">
        <f>SUMIFS(COOSALUD!N:N,COOSALUD!G:G,B1283)</f>
        <v>0</v>
      </c>
      <c r="G1283" s="20">
        <f>SUMIFS(GLOSA!N:N,GLOSA!G:G,B1283)</f>
        <v>0</v>
      </c>
      <c r="H1283" s="20">
        <f>SUMIFS(PAGO!N:N,PAGO!G:G,B1283)</f>
        <v>0</v>
      </c>
      <c r="J1283" s="20">
        <f t="shared" si="288"/>
        <v>-56113</v>
      </c>
      <c r="M1283" s="20">
        <f t="shared" si="289"/>
        <v>0</v>
      </c>
    </row>
    <row r="1284" spans="1:13" x14ac:dyDescent="0.25">
      <c r="A1284" s="9">
        <v>892115009</v>
      </c>
      <c r="B1284" s="1" t="s">
        <v>1062</v>
      </c>
      <c r="C1284" s="4">
        <v>245105</v>
      </c>
      <c r="D1284" s="7">
        <v>42933.024075000001</v>
      </c>
      <c r="E1284" s="9" t="s">
        <v>1676</v>
      </c>
      <c r="F1284" s="20">
        <f>SUMIFS(COOSALUD!N:N,COOSALUD!G:G,B1284)</f>
        <v>0</v>
      </c>
      <c r="G1284" s="20">
        <f>SUMIFS(GLOSA!N:N,GLOSA!G:G,B1284)</f>
        <v>0</v>
      </c>
      <c r="H1284" s="20">
        <f>SUMIFS(PAGO!N:N,PAGO!G:G,B1284)</f>
        <v>0</v>
      </c>
      <c r="J1284" s="20">
        <f t="shared" si="288"/>
        <v>-245105</v>
      </c>
      <c r="M1284" s="20">
        <f t="shared" si="289"/>
        <v>0</v>
      </c>
    </row>
    <row r="1285" spans="1:13" x14ac:dyDescent="0.25">
      <c r="A1285" s="9">
        <v>892115009</v>
      </c>
      <c r="B1285" s="1" t="s">
        <v>1063</v>
      </c>
      <c r="C1285" s="4">
        <v>126650</v>
      </c>
      <c r="D1285" s="7">
        <v>42937.276759340297</v>
      </c>
      <c r="E1285" s="9" t="s">
        <v>1676</v>
      </c>
      <c r="F1285" s="20">
        <f>SUMIFS(COOSALUD!N:N,COOSALUD!G:G,B1285)</f>
        <v>0</v>
      </c>
      <c r="G1285" s="20">
        <f>SUMIFS(GLOSA!N:N,GLOSA!G:G,B1285)</f>
        <v>0</v>
      </c>
      <c r="H1285" s="20">
        <f>SUMIFS(PAGO!N:N,PAGO!G:G,B1285)</f>
        <v>0</v>
      </c>
      <c r="J1285" s="20">
        <f t="shared" si="288"/>
        <v>-126650</v>
      </c>
      <c r="M1285" s="20">
        <f t="shared" si="289"/>
        <v>0</v>
      </c>
    </row>
    <row r="1286" spans="1:13" x14ac:dyDescent="0.25">
      <c r="A1286" s="9">
        <v>892115009</v>
      </c>
      <c r="B1286" s="1" t="s">
        <v>1064</v>
      </c>
      <c r="C1286" s="4">
        <v>52444</v>
      </c>
      <c r="D1286" s="7">
        <v>42938.091857557898</v>
      </c>
      <c r="E1286" s="9" t="s">
        <v>1676</v>
      </c>
      <c r="F1286" s="20">
        <f>SUMIFS(COOSALUD!N:N,COOSALUD!G:G,B1286)</f>
        <v>0</v>
      </c>
      <c r="G1286" s="20">
        <f>SUMIFS(GLOSA!N:N,GLOSA!G:G,B1286)</f>
        <v>0</v>
      </c>
      <c r="H1286" s="20">
        <f>SUMIFS(PAGO!N:N,PAGO!G:G,B1286)</f>
        <v>0</v>
      </c>
      <c r="J1286" s="20">
        <f t="shared" si="288"/>
        <v>-52444</v>
      </c>
      <c r="M1286" s="20">
        <f t="shared" si="289"/>
        <v>0</v>
      </c>
    </row>
    <row r="1287" spans="1:13" x14ac:dyDescent="0.25">
      <c r="A1287" s="9">
        <v>892115009</v>
      </c>
      <c r="B1287" s="1" t="s">
        <v>1065</v>
      </c>
      <c r="C1287" s="4">
        <v>292097</v>
      </c>
      <c r="D1287" s="7">
        <v>42943.7859783565</v>
      </c>
      <c r="E1287" s="9" t="s">
        <v>1676</v>
      </c>
      <c r="F1287" s="20">
        <f>SUMIFS(COOSALUD!N:N,COOSALUD!G:G,B1287)</f>
        <v>0</v>
      </c>
      <c r="G1287" s="20">
        <f>SUMIFS(GLOSA!N:N,GLOSA!G:G,B1287)</f>
        <v>0</v>
      </c>
      <c r="H1287" s="20">
        <f>SUMIFS(PAGO!N:N,PAGO!G:G,B1287)</f>
        <v>0</v>
      </c>
      <c r="J1287" s="20">
        <f t="shared" si="288"/>
        <v>-292097</v>
      </c>
      <c r="M1287" s="20">
        <f t="shared" si="289"/>
        <v>0</v>
      </c>
    </row>
    <row r="1288" spans="1:13" x14ac:dyDescent="0.25">
      <c r="A1288" s="9">
        <v>892115009</v>
      </c>
      <c r="B1288" s="1" t="s">
        <v>1066</v>
      </c>
      <c r="C1288" s="4">
        <v>45944</v>
      </c>
      <c r="D1288" s="7">
        <v>42951.626750613403</v>
      </c>
      <c r="E1288" s="9" t="s">
        <v>1676</v>
      </c>
      <c r="F1288" s="20">
        <f>SUMIFS(COOSALUD!N:N,COOSALUD!G:G,B1288)</f>
        <v>0</v>
      </c>
      <c r="G1288" s="20">
        <f>SUMIFS(GLOSA!N:N,GLOSA!G:G,B1288)</f>
        <v>0</v>
      </c>
      <c r="H1288" s="20">
        <f>SUMIFS(PAGO!N:N,PAGO!G:G,B1288)</f>
        <v>0</v>
      </c>
      <c r="J1288" s="20">
        <f t="shared" si="288"/>
        <v>-45944</v>
      </c>
      <c r="M1288" s="20">
        <f t="shared" si="289"/>
        <v>0</v>
      </c>
    </row>
    <row r="1289" spans="1:13" x14ac:dyDescent="0.25">
      <c r="A1289" s="9">
        <v>892115009</v>
      </c>
      <c r="B1289" s="1" t="s">
        <v>1067</v>
      </c>
      <c r="C1289" s="4">
        <v>351700</v>
      </c>
      <c r="D1289" s="7">
        <v>42935.282136145797</v>
      </c>
      <c r="E1289" s="9" t="s">
        <v>1676</v>
      </c>
      <c r="F1289" s="20">
        <f>SUMIFS(COOSALUD!N:N,COOSALUD!G:G,B1289)</f>
        <v>0</v>
      </c>
      <c r="G1289" s="20">
        <f>SUMIFS(GLOSA!N:N,GLOSA!G:G,B1289)</f>
        <v>0</v>
      </c>
      <c r="H1289" s="20">
        <f>SUMIFS(PAGO!N:N,PAGO!G:G,B1289)</f>
        <v>0</v>
      </c>
      <c r="J1289" s="20">
        <f t="shared" si="288"/>
        <v>-351700</v>
      </c>
      <c r="M1289" s="20">
        <f t="shared" si="289"/>
        <v>0</v>
      </c>
    </row>
    <row r="1290" spans="1:13" x14ac:dyDescent="0.25">
      <c r="A1290" s="9">
        <v>892115009</v>
      </c>
      <c r="B1290" s="1" t="s">
        <v>1068</v>
      </c>
      <c r="C1290" s="4">
        <v>41600</v>
      </c>
      <c r="D1290" s="7">
        <v>42935.284977777803</v>
      </c>
      <c r="E1290" s="9" t="s">
        <v>1676</v>
      </c>
      <c r="F1290" s="20">
        <f>SUMIFS(COOSALUD!N:N,COOSALUD!G:G,B1290)</f>
        <v>0</v>
      </c>
      <c r="G1290" s="20">
        <f>SUMIFS(GLOSA!N:N,GLOSA!G:G,B1290)</f>
        <v>0</v>
      </c>
      <c r="H1290" s="20">
        <f>SUMIFS(PAGO!N:N,PAGO!G:G,B1290)</f>
        <v>0</v>
      </c>
      <c r="J1290" s="20">
        <f t="shared" si="288"/>
        <v>-41600</v>
      </c>
      <c r="M1290" s="20">
        <f t="shared" si="289"/>
        <v>0</v>
      </c>
    </row>
    <row r="1291" spans="1:13" x14ac:dyDescent="0.25">
      <c r="A1291" s="9">
        <v>892115009</v>
      </c>
      <c r="B1291" s="1" t="s">
        <v>1069</v>
      </c>
      <c r="C1291" s="4">
        <v>58200</v>
      </c>
      <c r="D1291" s="7">
        <v>42941.582975231497</v>
      </c>
      <c r="E1291" s="9" t="s">
        <v>1676</v>
      </c>
      <c r="F1291" s="20">
        <f>SUMIFS(COOSALUD!N:N,COOSALUD!G:G,B1291)</f>
        <v>0</v>
      </c>
      <c r="G1291" s="20">
        <f>SUMIFS(GLOSA!N:N,GLOSA!G:G,B1291)</f>
        <v>0</v>
      </c>
      <c r="H1291" s="20">
        <f>SUMIFS(PAGO!N:N,PAGO!G:G,B1291)</f>
        <v>0</v>
      </c>
      <c r="J1291" s="20">
        <f t="shared" si="288"/>
        <v>-58200</v>
      </c>
      <c r="M1291" s="20">
        <f t="shared" si="289"/>
        <v>0</v>
      </c>
    </row>
    <row r="1292" spans="1:13" x14ac:dyDescent="0.25">
      <c r="A1292" s="9">
        <v>892115009</v>
      </c>
      <c r="B1292" s="1" t="s">
        <v>1070</v>
      </c>
      <c r="C1292" s="4">
        <v>26600</v>
      </c>
      <c r="D1292" s="7">
        <v>42977.417669016198</v>
      </c>
      <c r="E1292" s="9" t="s">
        <v>1676</v>
      </c>
      <c r="F1292" s="20">
        <f>SUMIFS(COOSALUD!N:N,COOSALUD!G:G,B1292)</f>
        <v>0</v>
      </c>
      <c r="G1292" s="20">
        <f>SUMIFS(GLOSA!N:N,GLOSA!G:G,B1292)</f>
        <v>0</v>
      </c>
      <c r="H1292" s="20">
        <f>SUMIFS(PAGO!N:N,PAGO!G:G,B1292)</f>
        <v>0</v>
      </c>
      <c r="J1292" s="20">
        <f>C1292*-1</f>
        <v>-26600</v>
      </c>
      <c r="M1292" s="20">
        <f>C1292+F1292+G1292+H1292+J1292</f>
        <v>0</v>
      </c>
    </row>
    <row r="1293" spans="1:13" x14ac:dyDescent="0.25">
      <c r="A1293" s="9">
        <v>892115009</v>
      </c>
      <c r="B1293" s="1" t="s">
        <v>1071</v>
      </c>
      <c r="C1293" s="4">
        <v>41200</v>
      </c>
      <c r="D1293" s="7">
        <v>42978.298178090299</v>
      </c>
      <c r="E1293" s="9" t="s">
        <v>1676</v>
      </c>
      <c r="F1293" s="20">
        <f>SUMIFS(COOSALUD!N:N,COOSALUD!G:G,B1293)</f>
        <v>0</v>
      </c>
      <c r="G1293" s="20">
        <f>SUMIFS(GLOSA!N:N,GLOSA!G:G,B1293)</f>
        <v>0</v>
      </c>
      <c r="H1293" s="20">
        <f>SUMIFS(PAGO!N:N,PAGO!G:G,B1293)</f>
        <v>0</v>
      </c>
      <c r="J1293" s="20">
        <f t="shared" ref="J1293:J1314" si="290">C1293*-1</f>
        <v>-41200</v>
      </c>
      <c r="M1293" s="20">
        <f t="shared" ref="M1293:M1314" si="291">C1293+F1293+G1293+H1293+J1293</f>
        <v>0</v>
      </c>
    </row>
    <row r="1294" spans="1:13" x14ac:dyDescent="0.25">
      <c r="A1294" s="9">
        <v>892115009</v>
      </c>
      <c r="B1294" s="1" t="s">
        <v>1072</v>
      </c>
      <c r="C1294" s="4">
        <v>41600</v>
      </c>
      <c r="D1294" s="7">
        <v>42978.300089351898</v>
      </c>
      <c r="E1294" s="9" t="s">
        <v>1676</v>
      </c>
      <c r="F1294" s="20">
        <f>SUMIFS(COOSALUD!N:N,COOSALUD!G:G,B1294)</f>
        <v>0</v>
      </c>
      <c r="G1294" s="20">
        <f>SUMIFS(GLOSA!N:N,GLOSA!G:G,B1294)</f>
        <v>0</v>
      </c>
      <c r="H1294" s="20">
        <f>SUMIFS(PAGO!N:N,PAGO!G:G,B1294)</f>
        <v>0</v>
      </c>
      <c r="J1294" s="20">
        <f t="shared" si="290"/>
        <v>-41600</v>
      </c>
      <c r="M1294" s="20">
        <f t="shared" si="291"/>
        <v>0</v>
      </c>
    </row>
    <row r="1295" spans="1:13" x14ac:dyDescent="0.25">
      <c r="A1295" s="9">
        <v>892115009</v>
      </c>
      <c r="B1295" s="1" t="s">
        <v>1073</v>
      </c>
      <c r="C1295" s="4">
        <v>172000</v>
      </c>
      <c r="D1295" s="7">
        <v>42978.301767824101</v>
      </c>
      <c r="E1295" s="9" t="s">
        <v>1676</v>
      </c>
      <c r="F1295" s="20">
        <f>SUMIFS(COOSALUD!N:N,COOSALUD!G:G,B1295)</f>
        <v>0</v>
      </c>
      <c r="G1295" s="20">
        <f>SUMIFS(GLOSA!N:N,GLOSA!G:G,B1295)</f>
        <v>0</v>
      </c>
      <c r="H1295" s="20">
        <f>SUMIFS(PAGO!N:N,PAGO!G:G,B1295)</f>
        <v>0</v>
      </c>
      <c r="J1295" s="20">
        <f t="shared" si="290"/>
        <v>-172000</v>
      </c>
      <c r="M1295" s="20">
        <f t="shared" si="291"/>
        <v>0</v>
      </c>
    </row>
    <row r="1296" spans="1:13" x14ac:dyDescent="0.25">
      <c r="A1296" s="9">
        <v>892115009</v>
      </c>
      <c r="B1296" s="1" t="s">
        <v>1074</v>
      </c>
      <c r="C1296" s="4">
        <v>235600</v>
      </c>
      <c r="D1296" s="7">
        <v>42786.609906863399</v>
      </c>
      <c r="E1296" s="9" t="s">
        <v>1676</v>
      </c>
      <c r="F1296" s="20">
        <f>SUMIFS(COOSALUD!N:N,COOSALUD!G:G,B1296)</f>
        <v>0</v>
      </c>
      <c r="G1296" s="20">
        <f>SUMIFS(GLOSA!N:N,GLOSA!G:G,B1296)</f>
        <v>0</v>
      </c>
      <c r="H1296" s="20">
        <f>SUMIFS(PAGO!N:N,PAGO!G:G,B1296)</f>
        <v>0</v>
      </c>
      <c r="J1296" s="20">
        <f t="shared" si="290"/>
        <v>-235600</v>
      </c>
      <c r="M1296" s="20">
        <f t="shared" si="291"/>
        <v>0</v>
      </c>
    </row>
    <row r="1297" spans="1:13" x14ac:dyDescent="0.25">
      <c r="A1297" s="9">
        <v>892115009</v>
      </c>
      <c r="B1297" s="1" t="s">
        <v>1075</v>
      </c>
      <c r="C1297" s="4">
        <v>273387</v>
      </c>
      <c r="D1297" s="7">
        <v>42911.895280520803</v>
      </c>
      <c r="E1297" s="9" t="s">
        <v>1676</v>
      </c>
      <c r="F1297" s="20">
        <f>SUMIFS(COOSALUD!N:N,COOSALUD!G:G,B1297)</f>
        <v>0</v>
      </c>
      <c r="G1297" s="20">
        <f>SUMIFS(GLOSA!N:N,GLOSA!G:G,B1297)</f>
        <v>0</v>
      </c>
      <c r="H1297" s="20">
        <f>SUMIFS(PAGO!N:N,PAGO!G:G,B1297)</f>
        <v>0</v>
      </c>
      <c r="J1297" s="20">
        <f t="shared" si="290"/>
        <v>-273387</v>
      </c>
      <c r="M1297" s="20">
        <f t="shared" si="291"/>
        <v>0</v>
      </c>
    </row>
    <row r="1298" spans="1:13" x14ac:dyDescent="0.25">
      <c r="A1298" s="9">
        <v>892115009</v>
      </c>
      <c r="B1298" s="1" t="s">
        <v>1076</v>
      </c>
      <c r="C1298" s="4">
        <v>178650</v>
      </c>
      <c r="D1298" s="7">
        <v>42948.6122871181</v>
      </c>
      <c r="E1298" s="9" t="s">
        <v>1676</v>
      </c>
      <c r="F1298" s="20">
        <f>SUMIFS(COOSALUD!N:N,COOSALUD!G:G,B1298)</f>
        <v>0</v>
      </c>
      <c r="G1298" s="20">
        <f>SUMIFS(GLOSA!N:N,GLOSA!G:G,B1298)</f>
        <v>0</v>
      </c>
      <c r="H1298" s="20">
        <f>SUMIFS(PAGO!N:N,PAGO!G:G,B1298)</f>
        <v>0</v>
      </c>
      <c r="J1298" s="20">
        <f t="shared" si="290"/>
        <v>-178650</v>
      </c>
      <c r="M1298" s="20">
        <f t="shared" si="291"/>
        <v>0</v>
      </c>
    </row>
    <row r="1299" spans="1:13" x14ac:dyDescent="0.25">
      <c r="A1299" s="9">
        <v>892115009</v>
      </c>
      <c r="B1299" s="1" t="s">
        <v>1077</v>
      </c>
      <c r="C1299" s="4">
        <v>129600</v>
      </c>
      <c r="D1299" s="7">
        <v>42949.071329548598</v>
      </c>
      <c r="E1299" s="9" t="s">
        <v>1676</v>
      </c>
      <c r="F1299" s="20">
        <f>SUMIFS(COOSALUD!N:N,COOSALUD!G:G,B1299)</f>
        <v>0</v>
      </c>
      <c r="G1299" s="20">
        <f>SUMIFS(GLOSA!N:N,GLOSA!G:G,B1299)</f>
        <v>0</v>
      </c>
      <c r="H1299" s="20">
        <f>SUMIFS(PAGO!N:N,PAGO!G:G,B1299)</f>
        <v>0</v>
      </c>
      <c r="J1299" s="20">
        <f t="shared" si="290"/>
        <v>-129600</v>
      </c>
      <c r="M1299" s="20">
        <f t="shared" si="291"/>
        <v>0</v>
      </c>
    </row>
    <row r="1300" spans="1:13" x14ac:dyDescent="0.25">
      <c r="A1300" s="9">
        <v>892115009</v>
      </c>
      <c r="B1300" s="1" t="s">
        <v>1078</v>
      </c>
      <c r="C1300" s="4">
        <v>64148</v>
      </c>
      <c r="D1300" s="7">
        <v>42952.539215625002</v>
      </c>
      <c r="E1300" s="9" t="s">
        <v>1676</v>
      </c>
      <c r="F1300" s="20">
        <f>SUMIFS(COOSALUD!N:N,COOSALUD!G:G,B1300)</f>
        <v>0</v>
      </c>
      <c r="G1300" s="20">
        <f>SUMIFS(GLOSA!N:N,GLOSA!G:G,B1300)</f>
        <v>0</v>
      </c>
      <c r="H1300" s="20">
        <f>SUMIFS(PAGO!N:N,PAGO!G:G,B1300)</f>
        <v>0</v>
      </c>
      <c r="J1300" s="20">
        <f t="shared" si="290"/>
        <v>-64148</v>
      </c>
      <c r="M1300" s="20">
        <f t="shared" si="291"/>
        <v>0</v>
      </c>
    </row>
    <row r="1301" spans="1:13" x14ac:dyDescent="0.25">
      <c r="A1301" s="9">
        <v>892115009</v>
      </c>
      <c r="B1301" s="1" t="s">
        <v>1079</v>
      </c>
      <c r="C1301" s="4">
        <v>55311</v>
      </c>
      <c r="D1301" s="7">
        <v>42953.314489780103</v>
      </c>
      <c r="E1301" s="9" t="s">
        <v>1676</v>
      </c>
      <c r="F1301" s="20">
        <f>SUMIFS(COOSALUD!N:N,COOSALUD!G:G,B1301)</f>
        <v>0</v>
      </c>
      <c r="G1301" s="20">
        <f>SUMIFS(GLOSA!N:N,GLOSA!G:G,B1301)</f>
        <v>0</v>
      </c>
      <c r="H1301" s="20">
        <f>SUMIFS(PAGO!N:N,PAGO!G:G,B1301)</f>
        <v>0</v>
      </c>
      <c r="J1301" s="20">
        <f t="shared" si="290"/>
        <v>-55311</v>
      </c>
      <c r="M1301" s="20">
        <f t="shared" si="291"/>
        <v>0</v>
      </c>
    </row>
    <row r="1302" spans="1:13" x14ac:dyDescent="0.25">
      <c r="A1302" s="9">
        <v>892115009</v>
      </c>
      <c r="B1302" s="1" t="s">
        <v>1080</v>
      </c>
      <c r="C1302" s="4">
        <v>72949</v>
      </c>
      <c r="D1302" s="7">
        <v>42953.378898182898</v>
      </c>
      <c r="E1302" s="9" t="s">
        <v>1676</v>
      </c>
      <c r="F1302" s="20">
        <f>SUMIFS(COOSALUD!N:N,COOSALUD!G:G,B1302)</f>
        <v>0</v>
      </c>
      <c r="G1302" s="20">
        <f>SUMIFS(GLOSA!N:N,GLOSA!G:G,B1302)</f>
        <v>0</v>
      </c>
      <c r="H1302" s="20">
        <f>SUMIFS(PAGO!N:N,PAGO!G:G,B1302)</f>
        <v>0</v>
      </c>
      <c r="J1302" s="20">
        <f t="shared" si="290"/>
        <v>-72949</v>
      </c>
      <c r="M1302" s="20">
        <f t="shared" si="291"/>
        <v>0</v>
      </c>
    </row>
    <row r="1303" spans="1:13" x14ac:dyDescent="0.25">
      <c r="A1303" s="9">
        <v>892115009</v>
      </c>
      <c r="B1303" s="1" t="s">
        <v>1081</v>
      </c>
      <c r="C1303" s="4">
        <v>99699</v>
      </c>
      <c r="D1303" s="7">
        <v>42954.629022222201</v>
      </c>
      <c r="E1303" s="9" t="s">
        <v>1676</v>
      </c>
      <c r="F1303" s="20">
        <f>SUMIFS(COOSALUD!N:N,COOSALUD!G:G,B1303)</f>
        <v>0</v>
      </c>
      <c r="G1303" s="20">
        <f>SUMIFS(GLOSA!N:N,GLOSA!G:G,B1303)</f>
        <v>0</v>
      </c>
      <c r="H1303" s="20">
        <f>SUMIFS(PAGO!N:N,PAGO!G:G,B1303)</f>
        <v>0</v>
      </c>
      <c r="J1303" s="20">
        <f t="shared" si="290"/>
        <v>-99699</v>
      </c>
      <c r="M1303" s="20">
        <f t="shared" si="291"/>
        <v>0</v>
      </c>
    </row>
    <row r="1304" spans="1:13" x14ac:dyDescent="0.25">
      <c r="A1304" s="9">
        <v>892115009</v>
      </c>
      <c r="B1304" s="1" t="s">
        <v>1082</v>
      </c>
      <c r="C1304" s="4">
        <v>83904</v>
      </c>
      <c r="D1304" s="7">
        <v>42955.1095955208</v>
      </c>
      <c r="E1304" s="9" t="s">
        <v>1676</v>
      </c>
      <c r="F1304" s="20">
        <f>SUMIFS(COOSALUD!N:N,COOSALUD!G:G,B1304)</f>
        <v>0</v>
      </c>
      <c r="G1304" s="20">
        <f>SUMIFS(GLOSA!N:N,GLOSA!G:G,B1304)</f>
        <v>0</v>
      </c>
      <c r="H1304" s="20">
        <f>SUMIFS(PAGO!N:N,PAGO!G:G,B1304)</f>
        <v>0</v>
      </c>
      <c r="J1304" s="20">
        <f t="shared" si="290"/>
        <v>-83904</v>
      </c>
      <c r="M1304" s="20">
        <f t="shared" si="291"/>
        <v>0</v>
      </c>
    </row>
    <row r="1305" spans="1:13" x14ac:dyDescent="0.25">
      <c r="A1305" s="9">
        <v>892115009</v>
      </c>
      <c r="B1305" s="1" t="s">
        <v>1083</v>
      </c>
      <c r="C1305" s="4">
        <v>87381</v>
      </c>
      <c r="D1305" s="7">
        <v>42965.161156562499</v>
      </c>
      <c r="E1305" s="9" t="s">
        <v>1676</v>
      </c>
      <c r="F1305" s="20">
        <f>SUMIFS(COOSALUD!N:N,COOSALUD!G:G,B1305)</f>
        <v>0</v>
      </c>
      <c r="G1305" s="20">
        <f>SUMIFS(GLOSA!N:N,GLOSA!G:G,B1305)</f>
        <v>0</v>
      </c>
      <c r="H1305" s="20">
        <f>SUMIFS(PAGO!N:N,PAGO!G:G,B1305)</f>
        <v>0</v>
      </c>
      <c r="J1305" s="20">
        <f t="shared" si="290"/>
        <v>-87381</v>
      </c>
      <c r="M1305" s="20">
        <f t="shared" si="291"/>
        <v>0</v>
      </c>
    </row>
    <row r="1306" spans="1:13" x14ac:dyDescent="0.25">
      <c r="A1306" s="9">
        <v>892115009</v>
      </c>
      <c r="B1306" s="1" t="s">
        <v>1084</v>
      </c>
      <c r="C1306" s="4">
        <v>174589</v>
      </c>
      <c r="D1306" s="7">
        <v>42966.041622106502</v>
      </c>
      <c r="E1306" s="9" t="s">
        <v>1676</v>
      </c>
      <c r="F1306" s="20">
        <f>SUMIFS(COOSALUD!N:N,COOSALUD!G:G,B1306)</f>
        <v>0</v>
      </c>
      <c r="G1306" s="20">
        <f>SUMIFS(GLOSA!N:N,GLOSA!G:G,B1306)</f>
        <v>0</v>
      </c>
      <c r="H1306" s="20">
        <f>SUMIFS(PAGO!N:N,PAGO!G:G,B1306)</f>
        <v>0</v>
      </c>
      <c r="J1306" s="20">
        <f t="shared" si="290"/>
        <v>-174589</v>
      </c>
      <c r="M1306" s="20">
        <f t="shared" si="291"/>
        <v>0</v>
      </c>
    </row>
    <row r="1307" spans="1:13" x14ac:dyDescent="0.25">
      <c r="A1307" s="9">
        <v>892115009</v>
      </c>
      <c r="B1307" s="1" t="s">
        <v>1085</v>
      </c>
      <c r="C1307" s="4">
        <v>103013</v>
      </c>
      <c r="D1307" s="7">
        <v>42967.7280795486</v>
      </c>
      <c r="E1307" s="9" t="s">
        <v>1676</v>
      </c>
      <c r="F1307" s="20">
        <f>SUMIFS(COOSALUD!N:N,COOSALUD!G:G,B1307)</f>
        <v>0</v>
      </c>
      <c r="G1307" s="20">
        <f>SUMIFS(GLOSA!N:N,GLOSA!G:G,B1307)</f>
        <v>0</v>
      </c>
      <c r="H1307" s="20">
        <f>SUMIFS(PAGO!N:N,PAGO!G:G,B1307)</f>
        <v>0</v>
      </c>
      <c r="J1307" s="20">
        <f t="shared" si="290"/>
        <v>-103013</v>
      </c>
      <c r="M1307" s="20">
        <f t="shared" si="291"/>
        <v>0</v>
      </c>
    </row>
    <row r="1308" spans="1:13" x14ac:dyDescent="0.25">
      <c r="A1308" s="9">
        <v>892115009</v>
      </c>
      <c r="B1308" s="1" t="s">
        <v>1086</v>
      </c>
      <c r="C1308" s="4">
        <v>175648</v>
      </c>
      <c r="D1308" s="7">
        <v>42973.310475428203</v>
      </c>
      <c r="E1308" s="9" t="s">
        <v>1676</v>
      </c>
      <c r="F1308" s="20">
        <f>SUMIFS(COOSALUD!N:N,COOSALUD!G:G,B1308)</f>
        <v>0</v>
      </c>
      <c r="G1308" s="20">
        <f>SUMIFS(GLOSA!N:N,GLOSA!G:G,B1308)</f>
        <v>0</v>
      </c>
      <c r="H1308" s="20">
        <f>SUMIFS(PAGO!N:N,PAGO!G:G,B1308)</f>
        <v>0</v>
      </c>
      <c r="J1308" s="20">
        <f t="shared" si="290"/>
        <v>-175648</v>
      </c>
      <c r="M1308" s="20">
        <f t="shared" si="291"/>
        <v>0</v>
      </c>
    </row>
    <row r="1309" spans="1:13" x14ac:dyDescent="0.25">
      <c r="A1309" s="9">
        <v>892115009</v>
      </c>
      <c r="B1309" s="1" t="s">
        <v>1087</v>
      </c>
      <c r="C1309" s="4">
        <v>190589</v>
      </c>
      <c r="D1309" s="7">
        <v>42966.103532060202</v>
      </c>
      <c r="E1309" s="9" t="s">
        <v>1676</v>
      </c>
      <c r="F1309" s="20">
        <f>SUMIFS(COOSALUD!N:N,COOSALUD!G:G,B1309)</f>
        <v>0</v>
      </c>
      <c r="G1309" s="20">
        <f>SUMIFS(GLOSA!N:N,GLOSA!G:G,B1309)</f>
        <v>0</v>
      </c>
      <c r="H1309" s="20">
        <f>SUMIFS(PAGO!N:N,PAGO!G:G,B1309)</f>
        <v>0</v>
      </c>
      <c r="J1309" s="20">
        <f t="shared" si="290"/>
        <v>-190589</v>
      </c>
      <c r="M1309" s="20">
        <f t="shared" si="291"/>
        <v>0</v>
      </c>
    </row>
    <row r="1310" spans="1:13" x14ac:dyDescent="0.25">
      <c r="A1310" s="9">
        <v>892115009</v>
      </c>
      <c r="B1310" s="1" t="s">
        <v>1088</v>
      </c>
      <c r="C1310" s="4">
        <v>26600</v>
      </c>
      <c r="D1310" s="7">
        <v>42983.4265626505</v>
      </c>
      <c r="E1310" s="9" t="s">
        <v>1676</v>
      </c>
      <c r="F1310" s="20">
        <f>SUMIFS(COOSALUD!N:N,COOSALUD!G:G,B1310)</f>
        <v>0</v>
      </c>
      <c r="G1310" s="20">
        <f>SUMIFS(GLOSA!N:N,GLOSA!G:G,B1310)</f>
        <v>0</v>
      </c>
      <c r="H1310" s="20">
        <f>SUMIFS(PAGO!N:N,PAGO!G:G,B1310)</f>
        <v>0</v>
      </c>
      <c r="J1310" s="20">
        <f t="shared" si="290"/>
        <v>-26600</v>
      </c>
      <c r="M1310" s="20">
        <f t="shared" si="291"/>
        <v>0</v>
      </c>
    </row>
    <row r="1311" spans="1:13" x14ac:dyDescent="0.25">
      <c r="A1311" s="9">
        <v>892115009</v>
      </c>
      <c r="B1311" s="1" t="s">
        <v>1089</v>
      </c>
      <c r="C1311" s="4">
        <v>91000</v>
      </c>
      <c r="D1311" s="7">
        <v>42983.4683848032</v>
      </c>
      <c r="E1311" s="9" t="s">
        <v>1676</v>
      </c>
      <c r="F1311" s="20">
        <f>SUMIFS(COOSALUD!N:N,COOSALUD!G:G,B1311)</f>
        <v>0</v>
      </c>
      <c r="G1311" s="20">
        <f>SUMIFS(GLOSA!N:N,GLOSA!G:G,B1311)</f>
        <v>0</v>
      </c>
      <c r="H1311" s="20">
        <f>SUMIFS(PAGO!N:N,PAGO!G:G,B1311)</f>
        <v>0</v>
      </c>
      <c r="J1311" s="20">
        <f t="shared" si="290"/>
        <v>-91000</v>
      </c>
      <c r="M1311" s="20">
        <f t="shared" si="291"/>
        <v>0</v>
      </c>
    </row>
    <row r="1312" spans="1:13" x14ac:dyDescent="0.25">
      <c r="A1312" s="9">
        <v>892115009</v>
      </c>
      <c r="B1312" s="1" t="s">
        <v>1090</v>
      </c>
      <c r="C1312" s="4">
        <v>26100</v>
      </c>
      <c r="D1312" s="7">
        <v>42986.289388391197</v>
      </c>
      <c r="E1312" s="9" t="s">
        <v>1676</v>
      </c>
      <c r="F1312" s="20">
        <f>SUMIFS(COOSALUD!N:N,COOSALUD!G:G,B1312)</f>
        <v>0</v>
      </c>
      <c r="G1312" s="20">
        <f>SUMIFS(GLOSA!N:N,GLOSA!G:G,B1312)</f>
        <v>0</v>
      </c>
      <c r="H1312" s="20">
        <f>SUMIFS(PAGO!N:N,PAGO!G:G,B1312)</f>
        <v>0</v>
      </c>
      <c r="J1312" s="20">
        <f t="shared" si="290"/>
        <v>-26100</v>
      </c>
      <c r="M1312" s="20">
        <f t="shared" si="291"/>
        <v>0</v>
      </c>
    </row>
    <row r="1313" spans="1:13" x14ac:dyDescent="0.25">
      <c r="A1313" s="9">
        <v>892115009</v>
      </c>
      <c r="B1313" s="1" t="s">
        <v>1091</v>
      </c>
      <c r="C1313" s="4">
        <v>20700</v>
      </c>
      <c r="D1313" s="7">
        <v>42990.308123460702</v>
      </c>
      <c r="E1313" s="9" t="s">
        <v>1676</v>
      </c>
      <c r="F1313" s="20">
        <f>SUMIFS(COOSALUD!N:N,COOSALUD!G:G,B1313)</f>
        <v>0</v>
      </c>
      <c r="G1313" s="20">
        <f>SUMIFS(GLOSA!N:N,GLOSA!G:G,B1313)</f>
        <v>0</v>
      </c>
      <c r="H1313" s="20">
        <f>SUMIFS(PAGO!N:N,PAGO!G:G,B1313)</f>
        <v>0</v>
      </c>
      <c r="J1313" s="20">
        <f t="shared" si="290"/>
        <v>-20700</v>
      </c>
      <c r="M1313" s="20">
        <f t="shared" si="291"/>
        <v>0</v>
      </c>
    </row>
    <row r="1314" spans="1:13" x14ac:dyDescent="0.25">
      <c r="A1314" s="9">
        <v>892115009</v>
      </c>
      <c r="B1314" s="1" t="s">
        <v>1092</v>
      </c>
      <c r="C1314" s="4">
        <v>29500</v>
      </c>
      <c r="D1314" s="7">
        <v>42990.584196794</v>
      </c>
      <c r="E1314" s="9" t="s">
        <v>1676</v>
      </c>
      <c r="F1314" s="20">
        <f>SUMIFS(COOSALUD!N:N,COOSALUD!G:G,B1314)</f>
        <v>0</v>
      </c>
      <c r="G1314" s="20">
        <f>SUMIFS(GLOSA!N:N,GLOSA!G:G,B1314)</f>
        <v>0</v>
      </c>
      <c r="H1314" s="20">
        <f>SUMIFS(PAGO!N:N,PAGO!G:G,B1314)</f>
        <v>0</v>
      </c>
      <c r="J1314" s="20">
        <f t="shared" si="290"/>
        <v>-29500</v>
      </c>
      <c r="M1314" s="20">
        <f t="shared" si="291"/>
        <v>0</v>
      </c>
    </row>
    <row r="1315" spans="1:13" x14ac:dyDescent="0.25">
      <c r="A1315" s="9">
        <v>892115009</v>
      </c>
      <c r="B1315" s="1" t="s">
        <v>1093</v>
      </c>
      <c r="C1315" s="4">
        <v>375000</v>
      </c>
      <c r="D1315" s="7">
        <v>42990.647519826402</v>
      </c>
      <c r="E1315" s="9" t="s">
        <v>1676</v>
      </c>
      <c r="F1315" s="20">
        <f>SUMIFS(COOSALUD!N:N,COOSALUD!G:G,B1315)</f>
        <v>0</v>
      </c>
      <c r="G1315" s="20">
        <f>SUMIFS(GLOSA!N:N,GLOSA!G:G,B1315)</f>
        <v>0</v>
      </c>
      <c r="H1315" s="20">
        <f>SUMIFS(PAGO!N:N,PAGO!G:G,B1315)</f>
        <v>0</v>
      </c>
      <c r="J1315" s="20">
        <f>C1315*-1</f>
        <v>-375000</v>
      </c>
      <c r="M1315" s="20">
        <f>C1315+F1315+G1315+H1315+J1315</f>
        <v>0</v>
      </c>
    </row>
    <row r="1316" spans="1:13" x14ac:dyDescent="0.25">
      <c r="A1316" s="9">
        <v>892115009</v>
      </c>
      <c r="B1316" s="1" t="s">
        <v>1094</v>
      </c>
      <c r="C1316" s="4">
        <v>238800</v>
      </c>
      <c r="D1316" s="7">
        <v>42990.679466122703</v>
      </c>
      <c r="E1316" s="9" t="s">
        <v>1676</v>
      </c>
      <c r="F1316" s="20">
        <f>SUMIFS(COOSALUD!N:N,COOSALUD!G:G,B1316)</f>
        <v>0</v>
      </c>
      <c r="G1316" s="20">
        <f>SUMIFS(GLOSA!N:N,GLOSA!G:G,B1316)</f>
        <v>0</v>
      </c>
      <c r="H1316" s="20">
        <f>SUMIFS(PAGO!N:N,PAGO!G:G,B1316)</f>
        <v>0</v>
      </c>
      <c r="J1316" s="20">
        <f t="shared" ref="J1316:J1379" si="292">C1316*-1</f>
        <v>-238800</v>
      </c>
      <c r="M1316" s="20">
        <f t="shared" ref="M1316:M1379" si="293">C1316+F1316+G1316+H1316+J1316</f>
        <v>0</v>
      </c>
    </row>
    <row r="1317" spans="1:13" x14ac:dyDescent="0.25">
      <c r="A1317" s="9">
        <v>892115009</v>
      </c>
      <c r="B1317" s="1" t="s">
        <v>1095</v>
      </c>
      <c r="C1317" s="4">
        <v>239300</v>
      </c>
      <c r="D1317" s="7">
        <v>42990.683591782399</v>
      </c>
      <c r="E1317" s="9" t="s">
        <v>1676</v>
      </c>
      <c r="F1317" s="20">
        <f>SUMIFS(COOSALUD!N:N,COOSALUD!G:G,B1317)</f>
        <v>0</v>
      </c>
      <c r="G1317" s="20">
        <f>SUMIFS(GLOSA!N:N,GLOSA!G:G,B1317)</f>
        <v>0</v>
      </c>
      <c r="H1317" s="20">
        <f>SUMIFS(PAGO!N:N,PAGO!G:G,B1317)</f>
        <v>0</v>
      </c>
      <c r="J1317" s="20">
        <f t="shared" si="292"/>
        <v>-239300</v>
      </c>
      <c r="M1317" s="20">
        <f t="shared" si="293"/>
        <v>0</v>
      </c>
    </row>
    <row r="1318" spans="1:13" x14ac:dyDescent="0.25">
      <c r="A1318" s="9">
        <v>892115009</v>
      </c>
      <c r="B1318" s="1" t="s">
        <v>1096</v>
      </c>
      <c r="C1318" s="4">
        <v>20700</v>
      </c>
      <c r="D1318" s="7">
        <v>42991.351096909697</v>
      </c>
      <c r="E1318" s="9" t="s">
        <v>1676</v>
      </c>
      <c r="F1318" s="20">
        <f>SUMIFS(COOSALUD!N:N,COOSALUD!G:G,B1318)</f>
        <v>0</v>
      </c>
      <c r="G1318" s="20">
        <f>SUMIFS(GLOSA!N:N,GLOSA!G:G,B1318)</f>
        <v>0</v>
      </c>
      <c r="H1318" s="20">
        <f>SUMIFS(PAGO!N:N,PAGO!G:G,B1318)</f>
        <v>0</v>
      </c>
      <c r="J1318" s="20">
        <f t="shared" si="292"/>
        <v>-20700</v>
      </c>
      <c r="M1318" s="20">
        <f t="shared" si="293"/>
        <v>0</v>
      </c>
    </row>
    <row r="1319" spans="1:13" x14ac:dyDescent="0.25">
      <c r="A1319" s="9">
        <v>892115009</v>
      </c>
      <c r="B1319" s="1" t="s">
        <v>1097</v>
      </c>
      <c r="C1319" s="4">
        <v>64700</v>
      </c>
      <c r="D1319" s="7">
        <v>42992.548187534703</v>
      </c>
      <c r="E1319" s="9" t="s">
        <v>1676</v>
      </c>
      <c r="F1319" s="20">
        <f>SUMIFS(COOSALUD!N:N,COOSALUD!G:G,B1319)</f>
        <v>0</v>
      </c>
      <c r="G1319" s="20">
        <f>SUMIFS(GLOSA!N:N,GLOSA!G:G,B1319)</f>
        <v>0</v>
      </c>
      <c r="H1319" s="20">
        <f>SUMIFS(PAGO!N:N,PAGO!G:G,B1319)</f>
        <v>0</v>
      </c>
      <c r="J1319" s="20">
        <f t="shared" si="292"/>
        <v>-64700</v>
      </c>
      <c r="M1319" s="20">
        <f t="shared" si="293"/>
        <v>0</v>
      </c>
    </row>
    <row r="1320" spans="1:13" x14ac:dyDescent="0.25">
      <c r="A1320" s="9">
        <v>892115009</v>
      </c>
      <c r="B1320" s="1" t="s">
        <v>1098</v>
      </c>
      <c r="C1320" s="4">
        <v>42500</v>
      </c>
      <c r="D1320" s="7">
        <v>42993.579395057903</v>
      </c>
      <c r="E1320" s="9" t="s">
        <v>1676</v>
      </c>
      <c r="F1320" s="20">
        <f>SUMIFS(COOSALUD!N:N,COOSALUD!G:G,B1320)</f>
        <v>0</v>
      </c>
      <c r="G1320" s="20">
        <f>SUMIFS(GLOSA!N:N,GLOSA!G:G,B1320)</f>
        <v>0</v>
      </c>
      <c r="H1320" s="20">
        <f>SUMIFS(PAGO!N:N,PAGO!G:G,B1320)</f>
        <v>0</v>
      </c>
      <c r="J1320" s="20">
        <f t="shared" si="292"/>
        <v>-42500</v>
      </c>
      <c r="M1320" s="20">
        <f t="shared" si="293"/>
        <v>0</v>
      </c>
    </row>
    <row r="1321" spans="1:13" x14ac:dyDescent="0.25">
      <c r="A1321" s="9">
        <v>892115009</v>
      </c>
      <c r="B1321" s="1" t="s">
        <v>1099</v>
      </c>
      <c r="C1321" s="4">
        <v>29500</v>
      </c>
      <c r="D1321" s="7">
        <v>42998.299708715298</v>
      </c>
      <c r="E1321" s="9" t="s">
        <v>1676</v>
      </c>
      <c r="F1321" s="20">
        <f>SUMIFS(COOSALUD!N:N,COOSALUD!G:G,B1321)</f>
        <v>0</v>
      </c>
      <c r="G1321" s="20">
        <f>SUMIFS(GLOSA!N:N,GLOSA!G:G,B1321)</f>
        <v>0</v>
      </c>
      <c r="H1321" s="20">
        <f>SUMIFS(PAGO!N:N,PAGO!G:G,B1321)</f>
        <v>0</v>
      </c>
      <c r="J1321" s="20">
        <f t="shared" si="292"/>
        <v>-29500</v>
      </c>
      <c r="M1321" s="20">
        <f t="shared" si="293"/>
        <v>0</v>
      </c>
    </row>
    <row r="1322" spans="1:13" x14ac:dyDescent="0.25">
      <c r="A1322" s="9">
        <v>892115009</v>
      </c>
      <c r="B1322" s="1" t="s">
        <v>1100</v>
      </c>
      <c r="C1322" s="4">
        <v>33400</v>
      </c>
      <c r="D1322" s="7">
        <v>42999.290329016199</v>
      </c>
      <c r="E1322" s="9" t="s">
        <v>1676</v>
      </c>
      <c r="F1322" s="20">
        <f>SUMIFS(COOSALUD!N:N,COOSALUD!G:G,B1322)</f>
        <v>0</v>
      </c>
      <c r="G1322" s="20">
        <f>SUMIFS(GLOSA!N:N,GLOSA!G:G,B1322)</f>
        <v>0</v>
      </c>
      <c r="H1322" s="20">
        <f>SUMIFS(PAGO!N:N,PAGO!G:G,B1322)</f>
        <v>0</v>
      </c>
      <c r="J1322" s="20">
        <f t="shared" si="292"/>
        <v>-33400</v>
      </c>
      <c r="M1322" s="20">
        <f t="shared" si="293"/>
        <v>0</v>
      </c>
    </row>
    <row r="1323" spans="1:13" x14ac:dyDescent="0.25">
      <c r="A1323" s="9">
        <v>892115009</v>
      </c>
      <c r="B1323" s="1" t="s">
        <v>1101</v>
      </c>
      <c r="C1323" s="4">
        <v>58200</v>
      </c>
      <c r="D1323" s="7">
        <v>43006.553986493098</v>
      </c>
      <c r="E1323" s="9" t="s">
        <v>1676</v>
      </c>
      <c r="F1323" s="20">
        <f>SUMIFS(COOSALUD!N:N,COOSALUD!G:G,B1323)</f>
        <v>0</v>
      </c>
      <c r="G1323" s="20">
        <f>SUMIFS(GLOSA!N:N,GLOSA!G:G,B1323)</f>
        <v>0</v>
      </c>
      <c r="H1323" s="20">
        <f>SUMIFS(PAGO!N:N,PAGO!G:G,B1323)</f>
        <v>0</v>
      </c>
      <c r="J1323" s="20">
        <f t="shared" si="292"/>
        <v>-58200</v>
      </c>
      <c r="M1323" s="20">
        <f t="shared" si="293"/>
        <v>0</v>
      </c>
    </row>
    <row r="1324" spans="1:13" x14ac:dyDescent="0.25">
      <c r="A1324" s="9">
        <v>892115009</v>
      </c>
      <c r="B1324" s="1" t="s">
        <v>1102</v>
      </c>
      <c r="C1324" s="4">
        <v>29500</v>
      </c>
      <c r="D1324" s="7">
        <v>43007.696975497704</v>
      </c>
      <c r="E1324" s="9" t="s">
        <v>1676</v>
      </c>
      <c r="F1324" s="20">
        <f>SUMIFS(COOSALUD!N:N,COOSALUD!G:G,B1324)</f>
        <v>0</v>
      </c>
      <c r="G1324" s="20">
        <f>SUMIFS(GLOSA!N:N,GLOSA!G:G,B1324)</f>
        <v>0</v>
      </c>
      <c r="H1324" s="20">
        <f>SUMIFS(PAGO!N:N,PAGO!G:G,B1324)</f>
        <v>0</v>
      </c>
      <c r="J1324" s="20">
        <f t="shared" si="292"/>
        <v>-29500</v>
      </c>
      <c r="M1324" s="20">
        <f t="shared" si="293"/>
        <v>0</v>
      </c>
    </row>
    <row r="1325" spans="1:13" x14ac:dyDescent="0.25">
      <c r="A1325" s="9">
        <v>892115009</v>
      </c>
      <c r="B1325" s="1" t="s">
        <v>1103</v>
      </c>
      <c r="C1325" s="4">
        <v>96600</v>
      </c>
      <c r="D1325" s="7">
        <v>42871.996311955998</v>
      </c>
      <c r="E1325" s="9" t="s">
        <v>1676</v>
      </c>
      <c r="F1325" s="20">
        <f>SUMIFS(COOSALUD!N:N,COOSALUD!G:G,B1325)</f>
        <v>0</v>
      </c>
      <c r="G1325" s="20">
        <f>SUMIFS(GLOSA!N:N,GLOSA!G:G,B1325)</f>
        <v>0</v>
      </c>
      <c r="H1325" s="20">
        <f>SUMIFS(PAGO!N:N,PAGO!G:G,B1325)</f>
        <v>0</v>
      </c>
      <c r="J1325" s="20">
        <f t="shared" si="292"/>
        <v>-96600</v>
      </c>
      <c r="M1325" s="20">
        <f t="shared" si="293"/>
        <v>0</v>
      </c>
    </row>
    <row r="1326" spans="1:13" x14ac:dyDescent="0.25">
      <c r="A1326" s="9">
        <v>892115009</v>
      </c>
      <c r="B1326" s="1" t="s">
        <v>1104</v>
      </c>
      <c r="C1326" s="4">
        <v>103698</v>
      </c>
      <c r="D1326" s="7">
        <v>42954.761535879603</v>
      </c>
      <c r="E1326" s="9" t="s">
        <v>1676</v>
      </c>
      <c r="F1326" s="20">
        <f>SUMIFS(COOSALUD!N:N,COOSALUD!G:G,B1326)</f>
        <v>0</v>
      </c>
      <c r="G1326" s="20">
        <f>SUMIFS(GLOSA!N:N,GLOSA!G:G,B1326)</f>
        <v>0</v>
      </c>
      <c r="H1326" s="20">
        <f>SUMIFS(PAGO!N:N,PAGO!G:G,B1326)</f>
        <v>0</v>
      </c>
      <c r="J1326" s="20">
        <f t="shared" si="292"/>
        <v>-103698</v>
      </c>
      <c r="M1326" s="20">
        <f t="shared" si="293"/>
        <v>0</v>
      </c>
    </row>
    <row r="1327" spans="1:13" x14ac:dyDescent="0.25">
      <c r="A1327" s="9">
        <v>892115009</v>
      </c>
      <c r="B1327" s="1" t="s">
        <v>1105</v>
      </c>
      <c r="C1327" s="4">
        <v>113660</v>
      </c>
      <c r="D1327" s="7">
        <v>42957.654906944401</v>
      </c>
      <c r="E1327" s="9" t="s">
        <v>1676</v>
      </c>
      <c r="F1327" s="20">
        <f>SUMIFS(COOSALUD!N:N,COOSALUD!G:G,B1327)</f>
        <v>0</v>
      </c>
      <c r="G1327" s="20">
        <f>SUMIFS(GLOSA!N:N,GLOSA!G:G,B1327)</f>
        <v>0</v>
      </c>
      <c r="H1327" s="20">
        <f>SUMIFS(PAGO!N:N,PAGO!G:G,B1327)</f>
        <v>0</v>
      </c>
      <c r="J1327" s="20">
        <f t="shared" si="292"/>
        <v>-113660</v>
      </c>
      <c r="M1327" s="20">
        <f t="shared" si="293"/>
        <v>0</v>
      </c>
    </row>
    <row r="1328" spans="1:13" x14ac:dyDescent="0.25">
      <c r="A1328" s="9">
        <v>892115009</v>
      </c>
      <c r="B1328" s="1" t="s">
        <v>1106</v>
      </c>
      <c r="C1328" s="4">
        <v>133048</v>
      </c>
      <c r="D1328" s="7">
        <v>42964.915623726898</v>
      </c>
      <c r="E1328" s="9" t="s">
        <v>1676</v>
      </c>
      <c r="F1328" s="20">
        <f>SUMIFS(COOSALUD!N:N,COOSALUD!G:G,B1328)</f>
        <v>0</v>
      </c>
      <c r="G1328" s="20">
        <f>SUMIFS(GLOSA!N:N,GLOSA!G:G,B1328)</f>
        <v>0</v>
      </c>
      <c r="H1328" s="20">
        <f>SUMIFS(PAGO!N:N,PAGO!G:G,B1328)</f>
        <v>0</v>
      </c>
      <c r="J1328" s="20">
        <f t="shared" si="292"/>
        <v>-133048</v>
      </c>
      <c r="M1328" s="20">
        <f t="shared" si="293"/>
        <v>0</v>
      </c>
    </row>
    <row r="1329" spans="1:13" x14ac:dyDescent="0.25">
      <c r="A1329" s="9">
        <v>892115009</v>
      </c>
      <c r="B1329" s="1" t="s">
        <v>1107</v>
      </c>
      <c r="C1329" s="4">
        <v>92600</v>
      </c>
      <c r="D1329" s="7">
        <v>42966.605200034697</v>
      </c>
      <c r="E1329" s="9" t="s">
        <v>1676</v>
      </c>
      <c r="F1329" s="20">
        <f>SUMIFS(COOSALUD!N:N,COOSALUD!G:G,B1329)</f>
        <v>0</v>
      </c>
      <c r="G1329" s="20">
        <f>SUMIFS(GLOSA!N:N,GLOSA!G:G,B1329)</f>
        <v>0</v>
      </c>
      <c r="H1329" s="20">
        <f>SUMIFS(PAGO!N:N,PAGO!G:G,B1329)</f>
        <v>0</v>
      </c>
      <c r="J1329" s="20">
        <f t="shared" si="292"/>
        <v>-92600</v>
      </c>
      <c r="M1329" s="20">
        <f t="shared" si="293"/>
        <v>0</v>
      </c>
    </row>
    <row r="1330" spans="1:13" x14ac:dyDescent="0.25">
      <c r="A1330" s="9">
        <v>892115009</v>
      </c>
      <c r="B1330" s="1" t="s">
        <v>1108</v>
      </c>
      <c r="C1330" s="4">
        <v>269228</v>
      </c>
      <c r="D1330" s="7">
        <v>42967.309118171303</v>
      </c>
      <c r="E1330" s="9" t="s">
        <v>1676</v>
      </c>
      <c r="F1330" s="20">
        <f>SUMIFS(COOSALUD!N:N,COOSALUD!G:G,B1330)</f>
        <v>0</v>
      </c>
      <c r="G1330" s="20">
        <f>SUMIFS(GLOSA!N:N,GLOSA!G:G,B1330)</f>
        <v>0</v>
      </c>
      <c r="H1330" s="20">
        <f>SUMIFS(PAGO!N:N,PAGO!G:G,B1330)</f>
        <v>0</v>
      </c>
      <c r="J1330" s="20">
        <f t="shared" si="292"/>
        <v>-269228</v>
      </c>
      <c r="M1330" s="20">
        <f t="shared" si="293"/>
        <v>0</v>
      </c>
    </row>
    <row r="1331" spans="1:13" x14ac:dyDescent="0.25">
      <c r="A1331" s="9">
        <v>892115009</v>
      </c>
      <c r="B1331" s="1" t="s">
        <v>1109</v>
      </c>
      <c r="C1331" s="4">
        <v>252448</v>
      </c>
      <c r="D1331" s="7">
        <v>42971.766075231499</v>
      </c>
      <c r="E1331" s="9" t="s">
        <v>1676</v>
      </c>
      <c r="F1331" s="20">
        <f>SUMIFS(COOSALUD!N:N,COOSALUD!G:G,B1331)</f>
        <v>0</v>
      </c>
      <c r="G1331" s="20">
        <f>SUMIFS(GLOSA!N:N,GLOSA!G:G,B1331)</f>
        <v>0</v>
      </c>
      <c r="H1331" s="20">
        <f>SUMIFS(PAGO!N:N,PAGO!G:G,B1331)</f>
        <v>0</v>
      </c>
      <c r="J1331" s="20">
        <f t="shared" si="292"/>
        <v>-252448</v>
      </c>
      <c r="M1331" s="20">
        <f t="shared" si="293"/>
        <v>0</v>
      </c>
    </row>
    <row r="1332" spans="1:13" x14ac:dyDescent="0.25">
      <c r="A1332" s="9">
        <v>892115009</v>
      </c>
      <c r="B1332" s="1" t="s">
        <v>1110</v>
      </c>
      <c r="C1332" s="4">
        <v>122385</v>
      </c>
      <c r="D1332" s="7">
        <v>42976.013270254603</v>
      </c>
      <c r="E1332" s="9" t="s">
        <v>1676</v>
      </c>
      <c r="F1332" s="20">
        <f>SUMIFS(COOSALUD!N:N,COOSALUD!G:G,B1332)</f>
        <v>0</v>
      </c>
      <c r="G1332" s="20">
        <f>SUMIFS(GLOSA!N:N,GLOSA!G:G,B1332)</f>
        <v>0</v>
      </c>
      <c r="H1332" s="20">
        <f>SUMIFS(PAGO!N:N,PAGO!G:G,B1332)</f>
        <v>0</v>
      </c>
      <c r="J1332" s="20">
        <f t="shared" si="292"/>
        <v>-122385</v>
      </c>
      <c r="M1332" s="20">
        <f t="shared" si="293"/>
        <v>0</v>
      </c>
    </row>
    <row r="1333" spans="1:13" x14ac:dyDescent="0.25">
      <c r="A1333" s="9">
        <v>892115009</v>
      </c>
      <c r="B1333" s="1" t="s">
        <v>1111</v>
      </c>
      <c r="C1333" s="4">
        <v>102910</v>
      </c>
      <c r="D1333" s="7">
        <v>42977.468600115702</v>
      </c>
      <c r="E1333" s="9" t="s">
        <v>1676</v>
      </c>
      <c r="F1333" s="20">
        <f>SUMIFS(COOSALUD!N:N,COOSALUD!G:G,B1333)</f>
        <v>0</v>
      </c>
      <c r="G1333" s="20">
        <f>SUMIFS(GLOSA!N:N,GLOSA!G:G,B1333)</f>
        <v>0</v>
      </c>
      <c r="H1333" s="20">
        <f>SUMIFS(PAGO!N:N,PAGO!G:G,B1333)</f>
        <v>0</v>
      </c>
      <c r="J1333" s="20">
        <f t="shared" si="292"/>
        <v>-102910</v>
      </c>
      <c r="M1333" s="20">
        <f t="shared" si="293"/>
        <v>0</v>
      </c>
    </row>
    <row r="1334" spans="1:13" x14ac:dyDescent="0.25">
      <c r="A1334" s="9">
        <v>892115009</v>
      </c>
      <c r="B1334" s="1" t="s">
        <v>1112</v>
      </c>
      <c r="C1334" s="4">
        <v>78241</v>
      </c>
      <c r="D1334" s="7">
        <v>42978.649205555601</v>
      </c>
      <c r="E1334" s="9" t="s">
        <v>1676</v>
      </c>
      <c r="F1334" s="20">
        <f>SUMIFS(COOSALUD!N:N,COOSALUD!G:G,B1334)</f>
        <v>0</v>
      </c>
      <c r="G1334" s="20">
        <f>SUMIFS(GLOSA!N:N,GLOSA!G:G,B1334)</f>
        <v>0</v>
      </c>
      <c r="H1334" s="20">
        <f>SUMIFS(PAGO!N:N,PAGO!G:G,B1334)</f>
        <v>0</v>
      </c>
      <c r="J1334" s="20">
        <f t="shared" si="292"/>
        <v>-78241</v>
      </c>
      <c r="M1334" s="20">
        <f t="shared" si="293"/>
        <v>0</v>
      </c>
    </row>
    <row r="1335" spans="1:13" x14ac:dyDescent="0.25">
      <c r="A1335" s="9">
        <v>892115009</v>
      </c>
      <c r="B1335" s="1" t="s">
        <v>1113</v>
      </c>
      <c r="C1335" s="4">
        <v>176649</v>
      </c>
      <c r="D1335" s="7">
        <v>42980.690577627298</v>
      </c>
      <c r="E1335" s="9" t="s">
        <v>1676</v>
      </c>
      <c r="F1335" s="20">
        <f>SUMIFS(COOSALUD!N:N,COOSALUD!G:G,B1335)</f>
        <v>0</v>
      </c>
      <c r="G1335" s="20">
        <f>SUMIFS(GLOSA!N:N,GLOSA!G:G,B1335)</f>
        <v>0</v>
      </c>
      <c r="H1335" s="20">
        <f>SUMIFS(PAGO!N:N,PAGO!G:G,B1335)</f>
        <v>0</v>
      </c>
      <c r="J1335" s="20">
        <f t="shared" si="292"/>
        <v>-176649</v>
      </c>
      <c r="M1335" s="20">
        <f t="shared" si="293"/>
        <v>0</v>
      </c>
    </row>
    <row r="1336" spans="1:13" x14ac:dyDescent="0.25">
      <c r="A1336" s="9">
        <v>892115009</v>
      </c>
      <c r="B1336" s="1" t="s">
        <v>1114</v>
      </c>
      <c r="C1336" s="4">
        <v>102910</v>
      </c>
      <c r="D1336" s="7">
        <v>42982.023999108802</v>
      </c>
      <c r="E1336" s="9" t="s">
        <v>1676</v>
      </c>
      <c r="F1336" s="20">
        <f>SUMIFS(COOSALUD!N:N,COOSALUD!G:G,B1336)</f>
        <v>0</v>
      </c>
      <c r="G1336" s="20">
        <f>SUMIFS(GLOSA!N:N,GLOSA!G:G,B1336)</f>
        <v>0</v>
      </c>
      <c r="H1336" s="20">
        <f>SUMIFS(PAGO!N:N,PAGO!G:G,B1336)</f>
        <v>0</v>
      </c>
      <c r="J1336" s="20">
        <f t="shared" si="292"/>
        <v>-102910</v>
      </c>
      <c r="M1336" s="20">
        <f t="shared" si="293"/>
        <v>0</v>
      </c>
    </row>
    <row r="1337" spans="1:13" x14ac:dyDescent="0.25">
      <c r="A1337" s="9">
        <v>892115009</v>
      </c>
      <c r="B1337" s="1" t="s">
        <v>1115</v>
      </c>
      <c r="C1337" s="4">
        <v>77483</v>
      </c>
      <c r="D1337" s="7">
        <v>42985.4357118056</v>
      </c>
      <c r="E1337" s="9" t="s">
        <v>1676</v>
      </c>
      <c r="F1337" s="20">
        <f>SUMIFS(COOSALUD!N:N,COOSALUD!G:G,B1337)</f>
        <v>0</v>
      </c>
      <c r="G1337" s="20">
        <f>SUMIFS(GLOSA!N:N,GLOSA!G:G,B1337)</f>
        <v>0</v>
      </c>
      <c r="H1337" s="20">
        <f>SUMIFS(PAGO!N:N,PAGO!G:G,B1337)</f>
        <v>0</v>
      </c>
      <c r="J1337" s="20">
        <f t="shared" si="292"/>
        <v>-77483</v>
      </c>
      <c r="M1337" s="20">
        <f t="shared" si="293"/>
        <v>0</v>
      </c>
    </row>
    <row r="1338" spans="1:13" x14ac:dyDescent="0.25">
      <c r="A1338" s="9">
        <v>892115009</v>
      </c>
      <c r="B1338" s="1" t="s">
        <v>1116</v>
      </c>
      <c r="C1338" s="4">
        <v>69052</v>
      </c>
      <c r="D1338" s="7">
        <v>42985.499785219901</v>
      </c>
      <c r="E1338" s="9" t="s">
        <v>1676</v>
      </c>
      <c r="F1338" s="20">
        <f>SUMIFS(COOSALUD!N:N,COOSALUD!G:G,B1338)</f>
        <v>0</v>
      </c>
      <c r="G1338" s="20">
        <f>SUMIFS(GLOSA!N:N,GLOSA!G:G,B1338)</f>
        <v>0</v>
      </c>
      <c r="H1338" s="20">
        <f>SUMIFS(PAGO!N:N,PAGO!G:G,B1338)</f>
        <v>0</v>
      </c>
      <c r="J1338" s="20">
        <f t="shared" si="292"/>
        <v>-69052</v>
      </c>
      <c r="M1338" s="20">
        <f t="shared" si="293"/>
        <v>0</v>
      </c>
    </row>
    <row r="1339" spans="1:13" x14ac:dyDescent="0.25">
      <c r="A1339" s="9">
        <v>892115009</v>
      </c>
      <c r="B1339" s="1" t="s">
        <v>1117</v>
      </c>
      <c r="C1339" s="4">
        <v>64838</v>
      </c>
      <c r="D1339" s="7">
        <v>42985.591002164401</v>
      </c>
      <c r="E1339" s="9" t="s">
        <v>1676</v>
      </c>
      <c r="F1339" s="20">
        <f>SUMIFS(COOSALUD!N:N,COOSALUD!G:G,B1339)</f>
        <v>0</v>
      </c>
      <c r="G1339" s="20">
        <f>SUMIFS(GLOSA!N:N,GLOSA!G:G,B1339)</f>
        <v>0</v>
      </c>
      <c r="H1339" s="20">
        <f>SUMIFS(PAGO!N:N,PAGO!G:G,B1339)</f>
        <v>0</v>
      </c>
      <c r="J1339" s="20">
        <f t="shared" si="292"/>
        <v>-64838</v>
      </c>
      <c r="M1339" s="20">
        <f t="shared" si="293"/>
        <v>0</v>
      </c>
    </row>
    <row r="1340" spans="1:13" x14ac:dyDescent="0.25">
      <c r="A1340" s="9">
        <v>892115009</v>
      </c>
      <c r="B1340" s="1" t="s">
        <v>1118</v>
      </c>
      <c r="C1340" s="4">
        <v>207632</v>
      </c>
      <c r="D1340" s="7">
        <v>42986.018112580998</v>
      </c>
      <c r="E1340" s="9" t="s">
        <v>1676</v>
      </c>
      <c r="F1340" s="20">
        <f>SUMIFS(COOSALUD!N:N,COOSALUD!G:G,B1340)</f>
        <v>0</v>
      </c>
      <c r="G1340" s="20">
        <f>SUMIFS(GLOSA!N:N,GLOSA!G:G,B1340)</f>
        <v>0</v>
      </c>
      <c r="H1340" s="20">
        <f>SUMIFS(PAGO!N:N,PAGO!G:G,B1340)</f>
        <v>0</v>
      </c>
      <c r="J1340" s="20">
        <f t="shared" si="292"/>
        <v>-207632</v>
      </c>
      <c r="M1340" s="20">
        <f t="shared" si="293"/>
        <v>0</v>
      </c>
    </row>
    <row r="1341" spans="1:13" x14ac:dyDescent="0.25">
      <c r="A1341" s="9">
        <v>892115009</v>
      </c>
      <c r="B1341" s="1" t="s">
        <v>1119</v>
      </c>
      <c r="C1341" s="4">
        <v>159243</v>
      </c>
      <c r="D1341" s="7">
        <v>42987.5779666667</v>
      </c>
      <c r="E1341" s="9" t="s">
        <v>1676</v>
      </c>
      <c r="F1341" s="20">
        <f>SUMIFS(COOSALUD!N:N,COOSALUD!G:G,B1341)</f>
        <v>0</v>
      </c>
      <c r="G1341" s="20">
        <f>SUMIFS(GLOSA!N:N,GLOSA!G:G,B1341)</f>
        <v>0</v>
      </c>
      <c r="H1341" s="20">
        <f>SUMIFS(PAGO!N:N,PAGO!G:G,B1341)</f>
        <v>0</v>
      </c>
      <c r="J1341" s="20">
        <f t="shared" si="292"/>
        <v>-159243</v>
      </c>
      <c r="M1341" s="20">
        <f t="shared" si="293"/>
        <v>0</v>
      </c>
    </row>
    <row r="1342" spans="1:13" x14ac:dyDescent="0.25">
      <c r="A1342" s="9">
        <v>892115009</v>
      </c>
      <c r="B1342" s="1" t="s">
        <v>1120</v>
      </c>
      <c r="C1342" s="4">
        <v>54649</v>
      </c>
      <c r="D1342" s="7">
        <v>42990.643110381898</v>
      </c>
      <c r="E1342" s="9" t="s">
        <v>1676</v>
      </c>
      <c r="F1342" s="20">
        <f>SUMIFS(COOSALUD!N:N,COOSALUD!G:G,B1342)</f>
        <v>0</v>
      </c>
      <c r="G1342" s="20">
        <f>SUMIFS(GLOSA!N:N,GLOSA!G:G,B1342)</f>
        <v>0</v>
      </c>
      <c r="H1342" s="20">
        <f>SUMIFS(PAGO!N:N,PAGO!G:G,B1342)</f>
        <v>0</v>
      </c>
      <c r="J1342" s="20">
        <f t="shared" si="292"/>
        <v>-54649</v>
      </c>
      <c r="M1342" s="20">
        <f t="shared" si="293"/>
        <v>0</v>
      </c>
    </row>
    <row r="1343" spans="1:13" x14ac:dyDescent="0.25">
      <c r="A1343" s="9">
        <v>892115009</v>
      </c>
      <c r="B1343" s="1" t="s">
        <v>1121</v>
      </c>
      <c r="C1343" s="4">
        <v>110338</v>
      </c>
      <c r="D1343" s="7">
        <v>42991.626818020799</v>
      </c>
      <c r="E1343" s="9" t="s">
        <v>1676</v>
      </c>
      <c r="F1343" s="20">
        <f>SUMIFS(COOSALUD!N:N,COOSALUD!G:G,B1343)</f>
        <v>0</v>
      </c>
      <c r="G1343" s="20">
        <f>SUMIFS(GLOSA!N:N,GLOSA!G:G,B1343)</f>
        <v>0</v>
      </c>
      <c r="H1343" s="20">
        <f>SUMIFS(PAGO!N:N,PAGO!G:G,B1343)</f>
        <v>0</v>
      </c>
      <c r="J1343" s="20">
        <f t="shared" si="292"/>
        <v>-110338</v>
      </c>
      <c r="M1343" s="20">
        <f t="shared" si="293"/>
        <v>0</v>
      </c>
    </row>
    <row r="1344" spans="1:13" x14ac:dyDescent="0.25">
      <c r="A1344" s="9">
        <v>892115009</v>
      </c>
      <c r="B1344" s="1" t="s">
        <v>1122</v>
      </c>
      <c r="C1344" s="4">
        <v>86432</v>
      </c>
      <c r="D1344" s="7">
        <v>42991.671487766202</v>
      </c>
      <c r="E1344" s="9" t="s">
        <v>1676</v>
      </c>
      <c r="F1344" s="20">
        <f>SUMIFS(COOSALUD!N:N,COOSALUD!G:G,B1344)</f>
        <v>0</v>
      </c>
      <c r="G1344" s="20">
        <f>SUMIFS(GLOSA!N:N,GLOSA!G:G,B1344)</f>
        <v>0</v>
      </c>
      <c r="H1344" s="20">
        <f>SUMIFS(PAGO!N:N,PAGO!G:G,B1344)</f>
        <v>0</v>
      </c>
      <c r="J1344" s="20">
        <f t="shared" si="292"/>
        <v>-86432</v>
      </c>
      <c r="M1344" s="20">
        <f t="shared" si="293"/>
        <v>0</v>
      </c>
    </row>
    <row r="1345" spans="1:13" x14ac:dyDescent="0.25">
      <c r="A1345" s="9">
        <v>892115009</v>
      </c>
      <c r="B1345" s="1" t="s">
        <v>1123</v>
      </c>
      <c r="C1345" s="4">
        <v>71336</v>
      </c>
      <c r="D1345" s="7">
        <v>42991.755110729202</v>
      </c>
      <c r="E1345" s="9" t="s">
        <v>1676</v>
      </c>
      <c r="F1345" s="20">
        <f>SUMIFS(COOSALUD!N:N,COOSALUD!G:G,B1345)</f>
        <v>0</v>
      </c>
      <c r="G1345" s="20">
        <f>SUMIFS(GLOSA!N:N,GLOSA!G:G,B1345)</f>
        <v>0</v>
      </c>
      <c r="H1345" s="20">
        <f>SUMIFS(PAGO!N:N,PAGO!G:G,B1345)</f>
        <v>0</v>
      </c>
      <c r="J1345" s="20">
        <f t="shared" si="292"/>
        <v>-71336</v>
      </c>
      <c r="M1345" s="20">
        <f t="shared" si="293"/>
        <v>0</v>
      </c>
    </row>
    <row r="1346" spans="1:13" x14ac:dyDescent="0.25">
      <c r="A1346" s="9">
        <v>892115009</v>
      </c>
      <c r="B1346" s="1" t="s">
        <v>1124</v>
      </c>
      <c r="C1346" s="4">
        <v>62850</v>
      </c>
      <c r="D1346" s="7">
        <v>42992.4705844907</v>
      </c>
      <c r="E1346" s="9" t="s">
        <v>1676</v>
      </c>
      <c r="F1346" s="20">
        <f>SUMIFS(COOSALUD!N:N,COOSALUD!G:G,B1346)</f>
        <v>0</v>
      </c>
      <c r="G1346" s="20">
        <f>SUMIFS(GLOSA!N:N,GLOSA!G:G,B1346)</f>
        <v>0</v>
      </c>
      <c r="H1346" s="20">
        <f>SUMIFS(PAGO!N:N,PAGO!G:G,B1346)</f>
        <v>0</v>
      </c>
      <c r="J1346" s="20">
        <f t="shared" si="292"/>
        <v>-62850</v>
      </c>
      <c r="M1346" s="20">
        <f t="shared" si="293"/>
        <v>0</v>
      </c>
    </row>
    <row r="1347" spans="1:13" x14ac:dyDescent="0.25">
      <c r="A1347" s="9">
        <v>892115009</v>
      </c>
      <c r="B1347" s="1" t="s">
        <v>1125</v>
      </c>
      <c r="C1347" s="4">
        <v>159011</v>
      </c>
      <c r="D1347" s="7">
        <v>42994.666274618103</v>
      </c>
      <c r="E1347" s="9" t="s">
        <v>1676</v>
      </c>
      <c r="F1347" s="20">
        <f>SUMIFS(COOSALUD!N:N,COOSALUD!G:G,B1347)</f>
        <v>0</v>
      </c>
      <c r="G1347" s="20">
        <f>SUMIFS(GLOSA!N:N,GLOSA!G:G,B1347)</f>
        <v>0</v>
      </c>
      <c r="H1347" s="20">
        <f>SUMIFS(PAGO!N:N,PAGO!G:G,B1347)</f>
        <v>0</v>
      </c>
      <c r="J1347" s="20">
        <f t="shared" si="292"/>
        <v>-159011</v>
      </c>
      <c r="M1347" s="20">
        <f t="shared" si="293"/>
        <v>0</v>
      </c>
    </row>
    <row r="1348" spans="1:13" x14ac:dyDescent="0.25">
      <c r="A1348" s="9">
        <v>892115009</v>
      </c>
      <c r="B1348" s="1" t="s">
        <v>1126</v>
      </c>
      <c r="C1348" s="4">
        <v>113610</v>
      </c>
      <c r="D1348" s="7">
        <v>42996.237785844904</v>
      </c>
      <c r="E1348" s="9" t="s">
        <v>1676</v>
      </c>
      <c r="F1348" s="20">
        <f>SUMIFS(COOSALUD!N:N,COOSALUD!G:G,B1348)</f>
        <v>0</v>
      </c>
      <c r="G1348" s="20">
        <f>SUMIFS(GLOSA!N:N,GLOSA!G:G,B1348)</f>
        <v>0</v>
      </c>
      <c r="H1348" s="20">
        <f>SUMIFS(PAGO!N:N,PAGO!G:G,B1348)</f>
        <v>0</v>
      </c>
      <c r="J1348" s="20">
        <f t="shared" si="292"/>
        <v>-113610</v>
      </c>
      <c r="M1348" s="20">
        <f t="shared" si="293"/>
        <v>0</v>
      </c>
    </row>
    <row r="1349" spans="1:13" x14ac:dyDescent="0.25">
      <c r="A1349" s="9">
        <v>892115009</v>
      </c>
      <c r="B1349" s="1" t="s">
        <v>1127</v>
      </c>
      <c r="C1349" s="4">
        <v>105605</v>
      </c>
      <c r="D1349" s="7">
        <v>43000.865418483801</v>
      </c>
      <c r="E1349" s="9" t="s">
        <v>1676</v>
      </c>
      <c r="F1349" s="20">
        <f>SUMIFS(COOSALUD!N:N,COOSALUD!G:G,B1349)</f>
        <v>0</v>
      </c>
      <c r="G1349" s="20">
        <f>SUMIFS(GLOSA!N:N,GLOSA!G:G,B1349)</f>
        <v>0</v>
      </c>
      <c r="H1349" s="20">
        <f>SUMIFS(PAGO!N:N,PAGO!G:G,B1349)</f>
        <v>0</v>
      </c>
      <c r="J1349" s="20">
        <f t="shared" si="292"/>
        <v>-105605</v>
      </c>
      <c r="M1349" s="20">
        <f t="shared" si="293"/>
        <v>0</v>
      </c>
    </row>
    <row r="1350" spans="1:13" x14ac:dyDescent="0.25">
      <c r="A1350" s="9">
        <v>892115009</v>
      </c>
      <c r="B1350" s="1" t="s">
        <v>1128</v>
      </c>
      <c r="C1350" s="4">
        <v>144270</v>
      </c>
      <c r="D1350" s="7">
        <v>43003.345264201402</v>
      </c>
      <c r="E1350" s="9" t="s">
        <v>1676</v>
      </c>
      <c r="F1350" s="20">
        <f>SUMIFS(COOSALUD!N:N,COOSALUD!G:G,B1350)</f>
        <v>0</v>
      </c>
      <c r="G1350" s="20">
        <f>SUMIFS(GLOSA!N:N,GLOSA!G:G,B1350)</f>
        <v>0</v>
      </c>
      <c r="H1350" s="20">
        <f>SUMIFS(PAGO!N:N,PAGO!G:G,B1350)</f>
        <v>0</v>
      </c>
      <c r="J1350" s="20">
        <f t="shared" si="292"/>
        <v>-144270</v>
      </c>
      <c r="M1350" s="20">
        <f t="shared" si="293"/>
        <v>0</v>
      </c>
    </row>
    <row r="1351" spans="1:13" x14ac:dyDescent="0.25">
      <c r="A1351" s="9">
        <v>892115009</v>
      </c>
      <c r="B1351" s="1" t="s">
        <v>1129</v>
      </c>
      <c r="C1351" s="4">
        <v>38300</v>
      </c>
      <c r="D1351" s="7">
        <v>43011.580599733803</v>
      </c>
      <c r="E1351" s="9" t="s">
        <v>1676</v>
      </c>
      <c r="F1351" s="20">
        <f>SUMIFS(COOSALUD!N:N,COOSALUD!G:G,B1351)</f>
        <v>0</v>
      </c>
      <c r="G1351" s="20">
        <f>SUMIFS(GLOSA!N:N,GLOSA!G:G,B1351)</f>
        <v>0</v>
      </c>
      <c r="H1351" s="20">
        <f>SUMIFS(PAGO!N:N,PAGO!G:G,B1351)</f>
        <v>0</v>
      </c>
      <c r="J1351" s="20">
        <f t="shared" si="292"/>
        <v>-38300</v>
      </c>
      <c r="M1351" s="20">
        <f t="shared" si="293"/>
        <v>0</v>
      </c>
    </row>
    <row r="1352" spans="1:13" x14ac:dyDescent="0.25">
      <c r="A1352" s="9">
        <v>892115009</v>
      </c>
      <c r="B1352" s="1" t="s">
        <v>1130</v>
      </c>
      <c r="C1352" s="4">
        <v>38300</v>
      </c>
      <c r="D1352" s="7">
        <v>43012.2765834491</v>
      </c>
      <c r="E1352" s="9" t="s">
        <v>1676</v>
      </c>
      <c r="F1352" s="20">
        <f>SUMIFS(COOSALUD!N:N,COOSALUD!G:G,B1352)</f>
        <v>0</v>
      </c>
      <c r="G1352" s="20">
        <f>SUMIFS(GLOSA!N:N,GLOSA!G:G,B1352)</f>
        <v>0</v>
      </c>
      <c r="H1352" s="20">
        <f>SUMIFS(PAGO!N:N,PAGO!G:G,B1352)</f>
        <v>0</v>
      </c>
      <c r="J1352" s="20">
        <f t="shared" si="292"/>
        <v>-38300</v>
      </c>
      <c r="M1352" s="20">
        <f t="shared" si="293"/>
        <v>0</v>
      </c>
    </row>
    <row r="1353" spans="1:13" x14ac:dyDescent="0.25">
      <c r="A1353" s="9">
        <v>892115009</v>
      </c>
      <c r="B1353" s="1" t="s">
        <v>1131</v>
      </c>
      <c r="C1353" s="4">
        <v>53100</v>
      </c>
      <c r="D1353" s="7">
        <v>43012.446936226901</v>
      </c>
      <c r="E1353" s="9" t="s">
        <v>1676</v>
      </c>
      <c r="F1353" s="20">
        <f>SUMIFS(COOSALUD!N:N,COOSALUD!G:G,B1353)</f>
        <v>0</v>
      </c>
      <c r="G1353" s="20">
        <f>SUMIFS(GLOSA!N:N,GLOSA!G:G,B1353)</f>
        <v>0</v>
      </c>
      <c r="H1353" s="20">
        <f>SUMIFS(PAGO!N:N,PAGO!G:G,B1353)</f>
        <v>0</v>
      </c>
      <c r="J1353" s="20">
        <f t="shared" si="292"/>
        <v>-53100</v>
      </c>
      <c r="M1353" s="20">
        <f t="shared" si="293"/>
        <v>0</v>
      </c>
    </row>
    <row r="1354" spans="1:13" x14ac:dyDescent="0.25">
      <c r="A1354" s="9">
        <v>892115009</v>
      </c>
      <c r="B1354" s="1" t="s">
        <v>1132</v>
      </c>
      <c r="C1354" s="4">
        <v>36300</v>
      </c>
      <c r="D1354" s="7">
        <v>43013.588709027797</v>
      </c>
      <c r="E1354" s="9" t="s">
        <v>1676</v>
      </c>
      <c r="F1354" s="20">
        <f>SUMIFS(COOSALUD!N:N,COOSALUD!G:G,B1354)</f>
        <v>0</v>
      </c>
      <c r="G1354" s="20">
        <f>SUMIFS(GLOSA!N:N,GLOSA!G:G,B1354)</f>
        <v>0</v>
      </c>
      <c r="H1354" s="20">
        <f>SUMIFS(PAGO!N:N,PAGO!G:G,B1354)</f>
        <v>0</v>
      </c>
      <c r="J1354" s="20">
        <f t="shared" si="292"/>
        <v>-36300</v>
      </c>
      <c r="M1354" s="20">
        <f t="shared" si="293"/>
        <v>0</v>
      </c>
    </row>
    <row r="1355" spans="1:13" x14ac:dyDescent="0.25">
      <c r="A1355" s="9">
        <v>892115009</v>
      </c>
      <c r="B1355" s="1" t="s">
        <v>1133</v>
      </c>
      <c r="C1355" s="4">
        <v>40300</v>
      </c>
      <c r="D1355" s="7">
        <v>43017.270193981502</v>
      </c>
      <c r="E1355" s="9" t="s">
        <v>1676</v>
      </c>
      <c r="F1355" s="20">
        <f>SUMIFS(COOSALUD!N:N,COOSALUD!G:G,B1355)</f>
        <v>0</v>
      </c>
      <c r="G1355" s="20">
        <f>SUMIFS(GLOSA!N:N,GLOSA!G:G,B1355)</f>
        <v>0</v>
      </c>
      <c r="H1355" s="20">
        <f>SUMIFS(PAGO!N:N,PAGO!G:G,B1355)</f>
        <v>0</v>
      </c>
      <c r="J1355" s="20">
        <f t="shared" si="292"/>
        <v>-40300</v>
      </c>
      <c r="M1355" s="20">
        <f t="shared" si="293"/>
        <v>0</v>
      </c>
    </row>
    <row r="1356" spans="1:13" x14ac:dyDescent="0.25">
      <c r="A1356" s="9">
        <v>892115009</v>
      </c>
      <c r="B1356" s="1" t="s">
        <v>1134</v>
      </c>
      <c r="C1356" s="4">
        <v>58200</v>
      </c>
      <c r="D1356" s="7">
        <v>43020.616454826399</v>
      </c>
      <c r="E1356" s="9" t="s">
        <v>1676</v>
      </c>
      <c r="F1356" s="20">
        <f>SUMIFS(COOSALUD!N:N,COOSALUD!G:G,B1356)</f>
        <v>0</v>
      </c>
      <c r="G1356" s="20">
        <f>SUMIFS(GLOSA!N:N,GLOSA!G:G,B1356)</f>
        <v>0</v>
      </c>
      <c r="H1356" s="20">
        <f>SUMIFS(PAGO!N:N,PAGO!G:G,B1356)</f>
        <v>0</v>
      </c>
      <c r="J1356" s="20">
        <f t="shared" si="292"/>
        <v>-58200</v>
      </c>
      <c r="M1356" s="20">
        <f t="shared" si="293"/>
        <v>0</v>
      </c>
    </row>
    <row r="1357" spans="1:13" x14ac:dyDescent="0.25">
      <c r="A1357" s="9">
        <v>892115009</v>
      </c>
      <c r="B1357" s="1" t="s">
        <v>1135</v>
      </c>
      <c r="C1357" s="4">
        <v>101900</v>
      </c>
      <c r="D1357" s="7">
        <v>43020.649638506897</v>
      </c>
      <c r="E1357" s="9" t="s">
        <v>1676</v>
      </c>
      <c r="F1357" s="20">
        <f>SUMIFS(COOSALUD!N:N,COOSALUD!G:G,B1357)</f>
        <v>0</v>
      </c>
      <c r="G1357" s="20">
        <f>SUMIFS(GLOSA!N:N,GLOSA!G:G,B1357)</f>
        <v>0</v>
      </c>
      <c r="H1357" s="20">
        <f>SUMIFS(PAGO!N:N,PAGO!G:G,B1357)</f>
        <v>0</v>
      </c>
      <c r="J1357" s="20">
        <f t="shared" si="292"/>
        <v>-101900</v>
      </c>
      <c r="M1357" s="20">
        <f t="shared" si="293"/>
        <v>0</v>
      </c>
    </row>
    <row r="1358" spans="1:13" x14ac:dyDescent="0.25">
      <c r="A1358" s="9">
        <v>892115009</v>
      </c>
      <c r="B1358" s="1" t="s">
        <v>1136</v>
      </c>
      <c r="C1358" s="4">
        <v>170200</v>
      </c>
      <c r="D1358" s="7">
        <v>43025.334543900499</v>
      </c>
      <c r="E1358" s="9" t="s">
        <v>1676</v>
      </c>
      <c r="F1358" s="20">
        <f>SUMIFS(COOSALUD!N:N,COOSALUD!G:G,B1358)</f>
        <v>0</v>
      </c>
      <c r="G1358" s="20">
        <f>SUMIFS(GLOSA!N:N,GLOSA!G:G,B1358)</f>
        <v>0</v>
      </c>
      <c r="H1358" s="20">
        <f>SUMIFS(PAGO!N:N,PAGO!G:G,B1358)</f>
        <v>0</v>
      </c>
      <c r="J1358" s="20">
        <f t="shared" si="292"/>
        <v>-170200</v>
      </c>
      <c r="M1358" s="20">
        <f t="shared" si="293"/>
        <v>0</v>
      </c>
    </row>
    <row r="1359" spans="1:13" x14ac:dyDescent="0.25">
      <c r="A1359" s="9">
        <v>892115009</v>
      </c>
      <c r="B1359" s="1" t="s">
        <v>1137</v>
      </c>
      <c r="C1359" s="4">
        <v>325300</v>
      </c>
      <c r="D1359" s="7">
        <v>43026.658211030102</v>
      </c>
      <c r="E1359" s="9" t="s">
        <v>1676</v>
      </c>
      <c r="F1359" s="20">
        <f>SUMIFS(COOSALUD!N:N,COOSALUD!G:G,B1359)</f>
        <v>0</v>
      </c>
      <c r="G1359" s="20">
        <f>SUMIFS(GLOSA!N:N,GLOSA!G:G,B1359)</f>
        <v>0</v>
      </c>
      <c r="H1359" s="20">
        <f>SUMIFS(PAGO!N:N,PAGO!G:G,B1359)</f>
        <v>0</v>
      </c>
      <c r="J1359" s="20">
        <f t="shared" si="292"/>
        <v>-325300</v>
      </c>
      <c r="M1359" s="20">
        <f t="shared" si="293"/>
        <v>0</v>
      </c>
    </row>
    <row r="1360" spans="1:13" x14ac:dyDescent="0.25">
      <c r="A1360" s="9">
        <v>892115009</v>
      </c>
      <c r="B1360" s="1" t="s">
        <v>1138</v>
      </c>
      <c r="C1360" s="4">
        <v>26500</v>
      </c>
      <c r="D1360" s="7">
        <v>43032.440152048599</v>
      </c>
      <c r="E1360" s="9" t="s">
        <v>1676</v>
      </c>
      <c r="F1360" s="20">
        <f>SUMIFS(COOSALUD!N:N,COOSALUD!G:G,B1360)</f>
        <v>0</v>
      </c>
      <c r="G1360" s="20">
        <f>SUMIFS(GLOSA!N:N,GLOSA!G:G,B1360)</f>
        <v>0</v>
      </c>
      <c r="H1360" s="20">
        <f>SUMIFS(PAGO!N:N,PAGO!G:G,B1360)</f>
        <v>0</v>
      </c>
      <c r="J1360" s="20">
        <f t="shared" si="292"/>
        <v>-26500</v>
      </c>
      <c r="M1360" s="20">
        <f t="shared" si="293"/>
        <v>0</v>
      </c>
    </row>
    <row r="1361" spans="1:13" x14ac:dyDescent="0.25">
      <c r="A1361" s="9">
        <v>892115009</v>
      </c>
      <c r="B1361" s="1" t="s">
        <v>1139</v>
      </c>
      <c r="C1361" s="4">
        <v>38300</v>
      </c>
      <c r="D1361" s="7">
        <v>43033.555714270798</v>
      </c>
      <c r="E1361" s="9" t="s">
        <v>1676</v>
      </c>
      <c r="F1361" s="20">
        <f>SUMIFS(COOSALUD!N:N,COOSALUD!G:G,B1361)</f>
        <v>0</v>
      </c>
      <c r="G1361" s="20">
        <f>SUMIFS(GLOSA!N:N,GLOSA!G:G,B1361)</f>
        <v>0</v>
      </c>
      <c r="H1361" s="20">
        <f>SUMIFS(PAGO!N:N,PAGO!G:G,B1361)</f>
        <v>0</v>
      </c>
      <c r="J1361" s="20">
        <f t="shared" si="292"/>
        <v>-38300</v>
      </c>
      <c r="M1361" s="20">
        <f t="shared" si="293"/>
        <v>0</v>
      </c>
    </row>
    <row r="1362" spans="1:13" x14ac:dyDescent="0.25">
      <c r="A1362" s="9">
        <v>892115009</v>
      </c>
      <c r="B1362" s="1" t="s">
        <v>1140</v>
      </c>
      <c r="C1362" s="4">
        <v>207599</v>
      </c>
      <c r="D1362" s="7">
        <v>43039.456410995401</v>
      </c>
      <c r="E1362" s="9" t="s">
        <v>1676</v>
      </c>
      <c r="F1362" s="20">
        <f>SUMIFS(COOSALUD!N:N,COOSALUD!G:G,B1362)</f>
        <v>0</v>
      </c>
      <c r="G1362" s="20">
        <f>SUMIFS(GLOSA!N:N,GLOSA!G:G,B1362)</f>
        <v>0</v>
      </c>
      <c r="H1362" s="20">
        <f>SUMIFS(PAGO!N:N,PAGO!G:G,B1362)</f>
        <v>0</v>
      </c>
      <c r="J1362" s="20">
        <f t="shared" si="292"/>
        <v>-207599</v>
      </c>
      <c r="M1362" s="20">
        <f t="shared" si="293"/>
        <v>0</v>
      </c>
    </row>
    <row r="1363" spans="1:13" x14ac:dyDescent="0.25">
      <c r="A1363" s="9">
        <v>892115009</v>
      </c>
      <c r="B1363" s="1" t="s">
        <v>1141</v>
      </c>
      <c r="C1363" s="4">
        <v>43600</v>
      </c>
      <c r="D1363" s="7">
        <v>42971.870482407401</v>
      </c>
      <c r="E1363" s="9" t="s">
        <v>1676</v>
      </c>
      <c r="F1363" s="20">
        <f>SUMIFS(COOSALUD!N:N,COOSALUD!G:G,B1363)</f>
        <v>0</v>
      </c>
      <c r="G1363" s="20">
        <f>SUMIFS(GLOSA!N:N,GLOSA!G:G,B1363)</f>
        <v>0</v>
      </c>
      <c r="H1363" s="20">
        <f>SUMIFS(PAGO!N:N,PAGO!G:G,B1363)</f>
        <v>0</v>
      </c>
      <c r="J1363" s="20">
        <f t="shared" si="292"/>
        <v>-43600</v>
      </c>
      <c r="M1363" s="20">
        <f t="shared" si="293"/>
        <v>0</v>
      </c>
    </row>
    <row r="1364" spans="1:13" x14ac:dyDescent="0.25">
      <c r="A1364" s="9">
        <v>892115009</v>
      </c>
      <c r="B1364" s="1" t="s">
        <v>1142</v>
      </c>
      <c r="C1364" s="4">
        <v>239588</v>
      </c>
      <c r="D1364" s="7">
        <v>42998.090097303197</v>
      </c>
      <c r="E1364" s="9" t="s">
        <v>1676</v>
      </c>
      <c r="F1364" s="20">
        <f>SUMIFS(COOSALUD!N:N,COOSALUD!G:G,B1364)</f>
        <v>0</v>
      </c>
      <c r="G1364" s="20">
        <f>SUMIFS(GLOSA!N:N,GLOSA!G:G,B1364)</f>
        <v>0</v>
      </c>
      <c r="H1364" s="20">
        <f>SUMIFS(PAGO!N:N,PAGO!G:G,B1364)</f>
        <v>0</v>
      </c>
      <c r="J1364" s="20">
        <f t="shared" si="292"/>
        <v>-239588</v>
      </c>
      <c r="M1364" s="20">
        <f t="shared" si="293"/>
        <v>0</v>
      </c>
    </row>
    <row r="1365" spans="1:13" x14ac:dyDescent="0.25">
      <c r="A1365" s="9">
        <v>892115009</v>
      </c>
      <c r="B1365" s="1" t="s">
        <v>1143</v>
      </c>
      <c r="C1365" s="4">
        <v>46049</v>
      </c>
      <c r="D1365" s="7">
        <v>42999.631362534703</v>
      </c>
      <c r="E1365" s="9" t="s">
        <v>1676</v>
      </c>
      <c r="F1365" s="20">
        <f>SUMIFS(COOSALUD!N:N,COOSALUD!G:G,B1365)</f>
        <v>0</v>
      </c>
      <c r="G1365" s="20">
        <f>SUMIFS(GLOSA!N:N,GLOSA!G:G,B1365)</f>
        <v>0</v>
      </c>
      <c r="H1365" s="20">
        <f>SUMIFS(PAGO!N:N,PAGO!G:G,B1365)</f>
        <v>0</v>
      </c>
      <c r="J1365" s="20">
        <f t="shared" si="292"/>
        <v>-46049</v>
      </c>
      <c r="M1365" s="20">
        <f t="shared" si="293"/>
        <v>0</v>
      </c>
    </row>
    <row r="1366" spans="1:13" x14ac:dyDescent="0.25">
      <c r="A1366" s="9">
        <v>892115009</v>
      </c>
      <c r="B1366" s="1" t="s">
        <v>1144</v>
      </c>
      <c r="C1366" s="4">
        <v>168046</v>
      </c>
      <c r="D1366" s="7">
        <v>43004.728452581003</v>
      </c>
      <c r="E1366" s="9" t="s">
        <v>1676</v>
      </c>
      <c r="F1366" s="20">
        <f>SUMIFS(COOSALUD!N:N,COOSALUD!G:G,B1366)</f>
        <v>0</v>
      </c>
      <c r="G1366" s="20">
        <f>SUMIFS(GLOSA!N:N,GLOSA!G:G,B1366)</f>
        <v>0</v>
      </c>
      <c r="H1366" s="20">
        <f>SUMIFS(PAGO!N:N,PAGO!G:G,B1366)</f>
        <v>0</v>
      </c>
      <c r="J1366" s="20">
        <f t="shared" si="292"/>
        <v>-168046</v>
      </c>
      <c r="M1366" s="20">
        <f t="shared" si="293"/>
        <v>0</v>
      </c>
    </row>
    <row r="1367" spans="1:13" x14ac:dyDescent="0.25">
      <c r="A1367" s="9">
        <v>892115009</v>
      </c>
      <c r="B1367" s="1" t="s">
        <v>1145</v>
      </c>
      <c r="C1367" s="4">
        <v>172046</v>
      </c>
      <c r="D1367" s="7">
        <v>43004.754315127298</v>
      </c>
      <c r="E1367" s="9" t="s">
        <v>1676</v>
      </c>
      <c r="F1367" s="20">
        <f>SUMIFS(COOSALUD!N:N,COOSALUD!G:G,B1367)</f>
        <v>0</v>
      </c>
      <c r="G1367" s="20">
        <f>SUMIFS(GLOSA!N:N,GLOSA!G:G,B1367)</f>
        <v>0</v>
      </c>
      <c r="H1367" s="20">
        <f>SUMIFS(PAGO!N:N,PAGO!G:G,B1367)</f>
        <v>0</v>
      </c>
      <c r="J1367" s="20">
        <f t="shared" si="292"/>
        <v>-172046</v>
      </c>
      <c r="M1367" s="20">
        <f t="shared" si="293"/>
        <v>0</v>
      </c>
    </row>
    <row r="1368" spans="1:13" x14ac:dyDescent="0.25">
      <c r="A1368" s="9">
        <v>892115009</v>
      </c>
      <c r="B1368" s="1" t="s">
        <v>1146</v>
      </c>
      <c r="C1368" s="4">
        <v>84424</v>
      </c>
      <c r="D1368" s="7">
        <v>43007.169711724498</v>
      </c>
      <c r="E1368" s="9" t="s">
        <v>1676</v>
      </c>
      <c r="F1368" s="20">
        <f>SUMIFS(COOSALUD!N:N,COOSALUD!G:G,B1368)</f>
        <v>0</v>
      </c>
      <c r="G1368" s="20">
        <f>SUMIFS(GLOSA!N:N,GLOSA!G:G,B1368)</f>
        <v>0</v>
      </c>
      <c r="H1368" s="20">
        <f>SUMIFS(PAGO!N:N,PAGO!G:G,B1368)</f>
        <v>0</v>
      </c>
      <c r="J1368" s="20">
        <f t="shared" si="292"/>
        <v>-84424</v>
      </c>
      <c r="M1368" s="20">
        <f t="shared" si="293"/>
        <v>0</v>
      </c>
    </row>
    <row r="1369" spans="1:13" x14ac:dyDescent="0.25">
      <c r="A1369" s="9">
        <v>892115009</v>
      </c>
      <c r="B1369" s="1" t="s">
        <v>1147</v>
      </c>
      <c r="C1369" s="4">
        <v>193484</v>
      </c>
      <c r="D1369" s="7">
        <v>43008.348030902802</v>
      </c>
      <c r="E1369" s="9" t="s">
        <v>1676</v>
      </c>
      <c r="F1369" s="20">
        <f>SUMIFS(COOSALUD!N:N,COOSALUD!G:G,B1369)</f>
        <v>0</v>
      </c>
      <c r="G1369" s="20">
        <f>SUMIFS(GLOSA!N:N,GLOSA!G:G,B1369)</f>
        <v>0</v>
      </c>
      <c r="H1369" s="20">
        <f>SUMIFS(PAGO!N:N,PAGO!G:G,B1369)</f>
        <v>0</v>
      </c>
      <c r="J1369" s="20">
        <f t="shared" si="292"/>
        <v>-193484</v>
      </c>
      <c r="M1369" s="20">
        <f t="shared" si="293"/>
        <v>0</v>
      </c>
    </row>
    <row r="1370" spans="1:13" x14ac:dyDescent="0.25">
      <c r="A1370" s="9">
        <v>892115009</v>
      </c>
      <c r="B1370" s="1" t="s">
        <v>1148</v>
      </c>
      <c r="C1370" s="4">
        <v>224738</v>
      </c>
      <c r="D1370" s="7">
        <v>43008.511681018499</v>
      </c>
      <c r="E1370" s="9" t="s">
        <v>1676</v>
      </c>
      <c r="F1370" s="20">
        <f>SUMIFS(COOSALUD!N:N,COOSALUD!G:G,B1370)</f>
        <v>0</v>
      </c>
      <c r="G1370" s="20">
        <f>SUMIFS(GLOSA!N:N,GLOSA!G:G,B1370)</f>
        <v>0</v>
      </c>
      <c r="H1370" s="20">
        <f>SUMIFS(PAGO!N:N,PAGO!G:G,B1370)</f>
        <v>0</v>
      </c>
      <c r="J1370" s="20">
        <f t="shared" si="292"/>
        <v>-224738</v>
      </c>
      <c r="M1370" s="20">
        <f t="shared" si="293"/>
        <v>0</v>
      </c>
    </row>
    <row r="1371" spans="1:13" x14ac:dyDescent="0.25">
      <c r="A1371" s="9">
        <v>892115009</v>
      </c>
      <c r="B1371" s="1" t="s">
        <v>1149</v>
      </c>
      <c r="C1371" s="4">
        <v>102910</v>
      </c>
      <c r="D1371" s="7">
        <v>43008.716939502301</v>
      </c>
      <c r="E1371" s="9" t="s">
        <v>1676</v>
      </c>
      <c r="F1371" s="20">
        <f>SUMIFS(COOSALUD!N:N,COOSALUD!G:G,B1371)</f>
        <v>0</v>
      </c>
      <c r="G1371" s="20">
        <f>SUMIFS(GLOSA!N:N,GLOSA!G:G,B1371)</f>
        <v>0</v>
      </c>
      <c r="H1371" s="20">
        <f>SUMIFS(PAGO!N:N,PAGO!G:G,B1371)</f>
        <v>0</v>
      </c>
      <c r="J1371" s="20">
        <f t="shared" si="292"/>
        <v>-102910</v>
      </c>
      <c r="M1371" s="20">
        <f t="shared" si="293"/>
        <v>0</v>
      </c>
    </row>
    <row r="1372" spans="1:13" x14ac:dyDescent="0.25">
      <c r="A1372" s="9">
        <v>892115009</v>
      </c>
      <c r="B1372" s="1" t="s">
        <v>1150</v>
      </c>
      <c r="C1372" s="4">
        <v>272195</v>
      </c>
      <c r="D1372" s="7">
        <v>43009.368228669002</v>
      </c>
      <c r="E1372" s="9" t="s">
        <v>1676</v>
      </c>
      <c r="F1372" s="20">
        <f>SUMIFS(COOSALUD!N:N,COOSALUD!G:G,B1372)</f>
        <v>0</v>
      </c>
      <c r="G1372" s="20">
        <f>SUMIFS(GLOSA!N:N,GLOSA!G:G,B1372)</f>
        <v>0</v>
      </c>
      <c r="H1372" s="20">
        <f>SUMIFS(PAGO!N:N,PAGO!G:G,B1372)</f>
        <v>0</v>
      </c>
      <c r="J1372" s="20">
        <f t="shared" si="292"/>
        <v>-272195</v>
      </c>
      <c r="M1372" s="20">
        <f t="shared" si="293"/>
        <v>0</v>
      </c>
    </row>
    <row r="1373" spans="1:13" x14ac:dyDescent="0.25">
      <c r="A1373" s="9">
        <v>892115009</v>
      </c>
      <c r="B1373" s="1" t="s">
        <v>1151</v>
      </c>
      <c r="C1373" s="4">
        <v>496789</v>
      </c>
      <c r="D1373" s="7">
        <v>43011.698501967599</v>
      </c>
      <c r="E1373" s="9" t="s">
        <v>1676</v>
      </c>
      <c r="F1373" s="20">
        <f>SUMIFS(COOSALUD!N:N,COOSALUD!G:G,B1373)</f>
        <v>0</v>
      </c>
      <c r="G1373" s="20">
        <f>SUMIFS(GLOSA!N:N,GLOSA!G:G,B1373)</f>
        <v>0</v>
      </c>
      <c r="H1373" s="20">
        <f>SUMIFS(PAGO!N:N,PAGO!G:G,B1373)</f>
        <v>0</v>
      </c>
      <c r="J1373" s="20">
        <f t="shared" si="292"/>
        <v>-496789</v>
      </c>
      <c r="M1373" s="20">
        <f t="shared" si="293"/>
        <v>0</v>
      </c>
    </row>
    <row r="1374" spans="1:13" x14ac:dyDescent="0.25">
      <c r="A1374" s="9">
        <v>892115009</v>
      </c>
      <c r="B1374" s="1" t="s">
        <v>1152</v>
      </c>
      <c r="C1374" s="4">
        <v>84524</v>
      </c>
      <c r="D1374" s="7">
        <v>43011.936313692102</v>
      </c>
      <c r="E1374" s="9" t="s">
        <v>1676</v>
      </c>
      <c r="F1374" s="20">
        <f>SUMIFS(COOSALUD!N:N,COOSALUD!G:G,B1374)</f>
        <v>0</v>
      </c>
      <c r="G1374" s="20">
        <f>SUMIFS(GLOSA!N:N,GLOSA!G:G,B1374)</f>
        <v>0</v>
      </c>
      <c r="H1374" s="20">
        <f>SUMIFS(PAGO!N:N,PAGO!G:G,B1374)</f>
        <v>0</v>
      </c>
      <c r="J1374" s="20">
        <f t="shared" si="292"/>
        <v>-84524</v>
      </c>
      <c r="M1374" s="20">
        <f t="shared" si="293"/>
        <v>0</v>
      </c>
    </row>
    <row r="1375" spans="1:13" x14ac:dyDescent="0.25">
      <c r="A1375" s="9">
        <v>892115009</v>
      </c>
      <c r="B1375" s="1" t="s">
        <v>1153</v>
      </c>
      <c r="C1375" s="4">
        <v>92300</v>
      </c>
      <c r="D1375" s="7">
        <v>43015.278759027802</v>
      </c>
      <c r="E1375" s="9" t="s">
        <v>1676</v>
      </c>
      <c r="F1375" s="20">
        <f>SUMIFS(COOSALUD!N:N,COOSALUD!G:G,B1375)</f>
        <v>0</v>
      </c>
      <c r="G1375" s="20">
        <f>SUMIFS(GLOSA!N:N,GLOSA!G:G,B1375)</f>
        <v>0</v>
      </c>
      <c r="H1375" s="20">
        <f>SUMIFS(PAGO!N:N,PAGO!G:G,B1375)</f>
        <v>0</v>
      </c>
      <c r="J1375" s="20">
        <f t="shared" si="292"/>
        <v>-92300</v>
      </c>
      <c r="M1375" s="20">
        <f t="shared" si="293"/>
        <v>0</v>
      </c>
    </row>
    <row r="1376" spans="1:13" x14ac:dyDescent="0.25">
      <c r="A1376" s="9">
        <v>892115009</v>
      </c>
      <c r="B1376" s="1" t="s">
        <v>1154</v>
      </c>
      <c r="C1376" s="4">
        <v>53812</v>
      </c>
      <c r="D1376" s="7">
        <v>43016.032416435199</v>
      </c>
      <c r="E1376" s="9" t="s">
        <v>1676</v>
      </c>
      <c r="F1376" s="20">
        <f>SUMIFS(COOSALUD!N:N,COOSALUD!G:G,B1376)</f>
        <v>0</v>
      </c>
      <c r="G1376" s="20">
        <f>SUMIFS(GLOSA!N:N,GLOSA!G:G,B1376)</f>
        <v>0</v>
      </c>
      <c r="H1376" s="20">
        <f>SUMIFS(PAGO!N:N,PAGO!G:G,B1376)</f>
        <v>0</v>
      </c>
      <c r="J1376" s="20">
        <f t="shared" si="292"/>
        <v>-53812</v>
      </c>
      <c r="M1376" s="20">
        <f t="shared" si="293"/>
        <v>0</v>
      </c>
    </row>
    <row r="1377" spans="1:13" x14ac:dyDescent="0.25">
      <c r="A1377" s="9">
        <v>892115009</v>
      </c>
      <c r="B1377" s="1" t="s">
        <v>1155</v>
      </c>
      <c r="C1377" s="4">
        <v>153746</v>
      </c>
      <c r="D1377" s="7">
        <v>43020.7460627662</v>
      </c>
      <c r="E1377" s="9" t="s">
        <v>1676</v>
      </c>
      <c r="F1377" s="20">
        <f>SUMIFS(COOSALUD!N:N,COOSALUD!G:G,B1377)</f>
        <v>0</v>
      </c>
      <c r="G1377" s="20">
        <f>SUMIFS(GLOSA!N:N,GLOSA!G:G,B1377)</f>
        <v>0</v>
      </c>
      <c r="H1377" s="20">
        <f>SUMIFS(PAGO!N:N,PAGO!G:G,B1377)</f>
        <v>0</v>
      </c>
      <c r="J1377" s="20">
        <f t="shared" si="292"/>
        <v>-153746</v>
      </c>
      <c r="M1377" s="20">
        <f t="shared" si="293"/>
        <v>0</v>
      </c>
    </row>
    <row r="1378" spans="1:13" x14ac:dyDescent="0.25">
      <c r="A1378" s="9">
        <v>892115009</v>
      </c>
      <c r="B1378" s="1" t="s">
        <v>1156</v>
      </c>
      <c r="C1378" s="4">
        <v>83697</v>
      </c>
      <c r="D1378" s="7">
        <v>43020.954865624997</v>
      </c>
      <c r="E1378" s="9" t="s">
        <v>1676</v>
      </c>
      <c r="F1378" s="20">
        <f>SUMIFS(COOSALUD!N:N,COOSALUD!G:G,B1378)</f>
        <v>0</v>
      </c>
      <c r="G1378" s="20">
        <f>SUMIFS(GLOSA!N:N,GLOSA!G:G,B1378)</f>
        <v>0</v>
      </c>
      <c r="H1378" s="20">
        <f>SUMIFS(PAGO!N:N,PAGO!G:G,B1378)</f>
        <v>0</v>
      </c>
      <c r="J1378" s="20">
        <f t="shared" si="292"/>
        <v>-83697</v>
      </c>
      <c r="M1378" s="20">
        <f t="shared" si="293"/>
        <v>0</v>
      </c>
    </row>
    <row r="1379" spans="1:13" x14ac:dyDescent="0.25">
      <c r="A1379" s="9">
        <v>892115009</v>
      </c>
      <c r="B1379" s="1" t="s">
        <v>1157</v>
      </c>
      <c r="C1379" s="4">
        <v>60054</v>
      </c>
      <c r="D1379" s="7">
        <v>43024.693084375001</v>
      </c>
      <c r="E1379" s="9" t="s">
        <v>1676</v>
      </c>
      <c r="F1379" s="20">
        <f>SUMIFS(COOSALUD!N:N,COOSALUD!G:G,B1379)</f>
        <v>0</v>
      </c>
      <c r="G1379" s="20">
        <f>SUMIFS(GLOSA!N:N,GLOSA!G:G,B1379)</f>
        <v>0</v>
      </c>
      <c r="H1379" s="20">
        <f>SUMIFS(PAGO!N:N,PAGO!G:G,B1379)</f>
        <v>0</v>
      </c>
      <c r="J1379" s="20">
        <f t="shared" si="292"/>
        <v>-60054</v>
      </c>
      <c r="M1379" s="20">
        <f t="shared" si="293"/>
        <v>0</v>
      </c>
    </row>
    <row r="1380" spans="1:13" x14ac:dyDescent="0.25">
      <c r="A1380" s="9">
        <v>892115009</v>
      </c>
      <c r="B1380" s="1" t="s">
        <v>1158</v>
      </c>
      <c r="C1380" s="4">
        <v>144797</v>
      </c>
      <c r="D1380" s="7">
        <v>43025.991590937498</v>
      </c>
      <c r="E1380" s="9" t="s">
        <v>1676</v>
      </c>
      <c r="F1380" s="20">
        <f>SUMIFS(COOSALUD!N:N,COOSALUD!G:G,B1380)</f>
        <v>0</v>
      </c>
      <c r="G1380" s="20">
        <f>SUMIFS(GLOSA!N:N,GLOSA!G:G,B1380)</f>
        <v>0</v>
      </c>
      <c r="H1380" s="20">
        <f>SUMIFS(PAGO!N:N,PAGO!G:G,B1380)</f>
        <v>0</v>
      </c>
      <c r="J1380" s="20">
        <f t="shared" ref="J1380:J1381" si="294">C1380*-1</f>
        <v>-144797</v>
      </c>
      <c r="M1380" s="20">
        <f t="shared" ref="M1380:M1381" si="295">C1380+F1380+G1380+H1380+J1380</f>
        <v>0</v>
      </c>
    </row>
    <row r="1381" spans="1:13" x14ac:dyDescent="0.25">
      <c r="A1381" s="9">
        <v>892115009</v>
      </c>
      <c r="B1381" s="1" t="s">
        <v>1159</v>
      </c>
      <c r="C1381" s="4">
        <v>277900</v>
      </c>
      <c r="D1381" s="7">
        <v>43034.666255752301</v>
      </c>
      <c r="E1381" s="9" t="s">
        <v>1676</v>
      </c>
      <c r="F1381" s="20">
        <f>SUMIFS(COOSALUD!N:N,COOSALUD!G:G,B1381)</f>
        <v>0</v>
      </c>
      <c r="G1381" s="20">
        <f>SUMIFS(GLOSA!N:N,GLOSA!G:G,B1381)</f>
        <v>0</v>
      </c>
      <c r="H1381" s="20">
        <f>SUMIFS(PAGO!N:N,PAGO!G:G,B1381)</f>
        <v>0</v>
      </c>
      <c r="J1381" s="20">
        <f t="shared" si="294"/>
        <v>-277900</v>
      </c>
      <c r="M1381" s="20">
        <f t="shared" si="295"/>
        <v>0</v>
      </c>
    </row>
    <row r="1382" spans="1:13" x14ac:dyDescent="0.25">
      <c r="A1382" s="9">
        <v>892115009</v>
      </c>
      <c r="B1382" s="1" t="s">
        <v>1160</v>
      </c>
      <c r="C1382" s="4">
        <v>109105</v>
      </c>
      <c r="D1382" s="7">
        <v>43046.637401932901</v>
      </c>
      <c r="E1382" s="9" t="s">
        <v>1676</v>
      </c>
      <c r="F1382" s="20">
        <f>SUMIFS(COOSALUD!N:N,COOSALUD!G:G,B1382)</f>
        <v>0</v>
      </c>
      <c r="G1382" s="20">
        <f>SUMIFS(GLOSA!N:N,GLOSA!G:G,B1382)</f>
        <v>0</v>
      </c>
      <c r="H1382" s="20">
        <f>SUMIFS(PAGO!N:N,PAGO!G:G,B1382)</f>
        <v>-109105</v>
      </c>
      <c r="J1382" s="20">
        <f>SUMIFS('NIT 800'!N:N,'NIT 800'!G:G,B1382)</f>
        <v>0</v>
      </c>
      <c r="M1382" s="20">
        <f>C1382+F1382+G1382+H1382</f>
        <v>0</v>
      </c>
    </row>
    <row r="1383" spans="1:13" x14ac:dyDescent="0.25">
      <c r="A1383" s="9">
        <v>892115009</v>
      </c>
      <c r="B1383" s="1" t="s">
        <v>1161</v>
      </c>
      <c r="C1383" s="4">
        <v>91722</v>
      </c>
      <c r="D1383" s="7">
        <v>43062.498915821801</v>
      </c>
      <c r="E1383" s="9" t="s">
        <v>1676</v>
      </c>
      <c r="F1383" s="20">
        <f>SUMIFS(COOSALUD!N:N,COOSALUD!G:G,B1383)</f>
        <v>0</v>
      </c>
      <c r="G1383" s="20">
        <f>SUMIFS(GLOSA!N:N,GLOSA!G:G,B1383)</f>
        <v>0</v>
      </c>
      <c r="H1383" s="20">
        <f>SUMIFS(PAGO!N:N,PAGO!G:G,B1383)</f>
        <v>0</v>
      </c>
      <c r="J1383" s="20">
        <f>C1383*-1</f>
        <v>-91722</v>
      </c>
      <c r="M1383" s="20">
        <f>C1383+F1383+G1383+H1383+J1383</f>
        <v>0</v>
      </c>
    </row>
    <row r="1384" spans="1:13" x14ac:dyDescent="0.25">
      <c r="A1384" s="9">
        <v>892115009</v>
      </c>
      <c r="B1384" s="1" t="s">
        <v>1162</v>
      </c>
      <c r="C1384" s="4">
        <v>63899</v>
      </c>
      <c r="D1384" s="7">
        <v>43038.324573726903</v>
      </c>
      <c r="E1384" s="9" t="s">
        <v>1676</v>
      </c>
      <c r="F1384" s="20">
        <f>SUMIFS(COOSALUD!N:N,COOSALUD!G:G,B1384)</f>
        <v>0</v>
      </c>
      <c r="G1384" s="20">
        <f>SUMIFS(GLOSA!N:N,GLOSA!G:G,B1384)</f>
        <v>0</v>
      </c>
      <c r="H1384" s="20">
        <f>SUMIFS(PAGO!N:N,PAGO!G:G,B1384)</f>
        <v>0</v>
      </c>
      <c r="J1384" s="20">
        <f>C1384*-1</f>
        <v>-63899</v>
      </c>
      <c r="M1384" s="20">
        <f>C1384+F1384+G1384+H1384+J1384</f>
        <v>0</v>
      </c>
    </row>
    <row r="1385" spans="1:13" x14ac:dyDescent="0.25">
      <c r="A1385" s="9">
        <v>892115009</v>
      </c>
      <c r="B1385" s="1" t="s">
        <v>1163</v>
      </c>
      <c r="C1385" s="4">
        <v>159533</v>
      </c>
      <c r="D1385" s="7">
        <v>43055.359336145797</v>
      </c>
      <c r="E1385" s="9" t="s">
        <v>1676</v>
      </c>
      <c r="F1385" s="20">
        <f>SUMIFS(COOSALUD!N:N,COOSALUD!G:G,B1385)</f>
        <v>0</v>
      </c>
      <c r="G1385" s="20">
        <f>SUMIFS(GLOSA!N:N,GLOSA!G:G,B1385)</f>
        <v>0</v>
      </c>
      <c r="H1385" s="20">
        <f>SUMIFS(PAGO!N:N,PAGO!G:G,B1385)</f>
        <v>0</v>
      </c>
      <c r="J1385" s="20">
        <f>C1385*-1</f>
        <v>-159533</v>
      </c>
      <c r="M1385" s="20">
        <f>C1385+F1385+G1385+H1385+J1385</f>
        <v>0</v>
      </c>
    </row>
    <row r="1386" spans="1:13" x14ac:dyDescent="0.25">
      <c r="A1386" s="9">
        <v>892115009</v>
      </c>
      <c r="B1386" s="1" t="s">
        <v>1164</v>
      </c>
      <c r="C1386" s="4">
        <v>117650</v>
      </c>
      <c r="D1386" s="7">
        <v>43062.312164039402</v>
      </c>
      <c r="E1386" s="9" t="s">
        <v>1676</v>
      </c>
      <c r="F1386" s="20">
        <f>SUMIFS(COOSALUD!N:N,COOSALUD!G:G,B1386)</f>
        <v>0</v>
      </c>
      <c r="G1386" s="20">
        <f>SUMIFS(GLOSA!N:N,GLOSA!G:G,B1386)</f>
        <v>0</v>
      </c>
      <c r="H1386" s="20">
        <f>SUMIFS(PAGO!N:N,PAGO!G:G,B1386)</f>
        <v>-117650</v>
      </c>
      <c r="J1386" s="20">
        <f>SUMIFS('NIT 800'!N:N,'NIT 800'!G:G,B1386)</f>
        <v>0</v>
      </c>
      <c r="M1386" s="20">
        <f>C1386+F1386+G1386+H1386</f>
        <v>0</v>
      </c>
    </row>
    <row r="1387" spans="1:13" x14ac:dyDescent="0.25">
      <c r="A1387" s="9">
        <v>892115009</v>
      </c>
      <c r="B1387" s="1" t="s">
        <v>1165</v>
      </c>
      <c r="C1387" s="4">
        <v>257897</v>
      </c>
      <c r="D1387" s="7">
        <v>43065.439798414402</v>
      </c>
      <c r="E1387" s="9" t="s">
        <v>1676</v>
      </c>
      <c r="F1387" s="20">
        <f>SUMIFS(COOSALUD!N:N,COOSALUD!G:G,B1387)</f>
        <v>0</v>
      </c>
      <c r="G1387" s="20">
        <f>SUMIFS(GLOSA!N:N,GLOSA!G:G,B1387)</f>
        <v>0</v>
      </c>
      <c r="H1387" s="20">
        <f>SUMIFS(PAGO!N:N,PAGO!G:G,B1387)</f>
        <v>0</v>
      </c>
      <c r="J1387" s="20">
        <f t="shared" ref="J1387:J1388" si="296">C1387*-1</f>
        <v>-257897</v>
      </c>
      <c r="M1387" s="20">
        <f t="shared" ref="M1387:M1388" si="297">C1387+F1387+G1387+H1387+J1387</f>
        <v>0</v>
      </c>
    </row>
    <row r="1388" spans="1:13" x14ac:dyDescent="0.25">
      <c r="A1388" s="9">
        <v>892115009</v>
      </c>
      <c r="B1388" s="1" t="s">
        <v>1166</v>
      </c>
      <c r="C1388" s="4">
        <v>1290119</v>
      </c>
      <c r="D1388" s="7">
        <v>43024.736434340302</v>
      </c>
      <c r="E1388" s="9" t="s">
        <v>1676</v>
      </c>
      <c r="F1388" s="20">
        <f>SUMIFS(COOSALUD!N:N,COOSALUD!G:G,B1388)</f>
        <v>0</v>
      </c>
      <c r="G1388" s="20">
        <f>SUMIFS(GLOSA!N:N,GLOSA!G:G,B1388)</f>
        <v>0</v>
      </c>
      <c r="H1388" s="20">
        <f>SUMIFS(PAGO!N:N,PAGO!G:G,B1388)</f>
        <v>0</v>
      </c>
      <c r="J1388" s="20">
        <f t="shared" si="296"/>
        <v>-1290119</v>
      </c>
      <c r="M1388" s="20">
        <f t="shared" si="297"/>
        <v>0</v>
      </c>
    </row>
    <row r="1389" spans="1:13" x14ac:dyDescent="0.25">
      <c r="A1389" s="9">
        <v>892115009</v>
      </c>
      <c r="B1389" s="1" t="s">
        <v>1167</v>
      </c>
      <c r="C1389" s="4">
        <v>720394</v>
      </c>
      <c r="D1389" s="7">
        <v>43035.652599386602</v>
      </c>
      <c r="E1389" s="9" t="s">
        <v>1676</v>
      </c>
      <c r="F1389" s="20">
        <f>SUMIFS(COOSALUD!N:N,COOSALUD!G:G,B1389)</f>
        <v>0</v>
      </c>
      <c r="G1389" s="20">
        <f>SUMIFS(GLOSA!N:N,GLOSA!G:G,B1389)</f>
        <v>0</v>
      </c>
      <c r="H1389" s="20">
        <f>SUMIFS(PAGO!N:N,PAGO!G:G,B1389)</f>
        <v>0</v>
      </c>
      <c r="J1389" s="20">
        <f>C1389*-1</f>
        <v>-720394</v>
      </c>
      <c r="M1389" s="20">
        <f>C1389+F1389+G1389+H1389+J1389</f>
        <v>0</v>
      </c>
    </row>
    <row r="1390" spans="1:13" x14ac:dyDescent="0.25">
      <c r="A1390" s="9">
        <v>892115009</v>
      </c>
      <c r="B1390" s="1" t="s">
        <v>1168</v>
      </c>
      <c r="C1390" s="4">
        <v>1722064</v>
      </c>
      <c r="D1390" s="7">
        <v>43058.759469560202</v>
      </c>
      <c r="E1390" s="9" t="s">
        <v>1676</v>
      </c>
      <c r="F1390" s="20">
        <f>SUMIFS(COOSALUD!N:N,COOSALUD!G:G,B1390)</f>
        <v>0</v>
      </c>
      <c r="G1390" s="20">
        <f>SUMIFS(GLOSA!N:N,GLOSA!G:G,B1390)</f>
        <v>0</v>
      </c>
      <c r="H1390" s="20">
        <f>SUMIFS(PAGO!N:N,PAGO!G:G,B1390)</f>
        <v>0</v>
      </c>
      <c r="J1390" s="20">
        <f t="shared" ref="J1390:J1394" si="298">C1390*-1</f>
        <v>-1722064</v>
      </c>
      <c r="M1390" s="20">
        <f t="shared" ref="M1390:M1394" si="299">C1390+F1390+G1390+H1390+J1390</f>
        <v>0</v>
      </c>
    </row>
    <row r="1391" spans="1:13" x14ac:dyDescent="0.25">
      <c r="A1391" s="9">
        <v>892115009</v>
      </c>
      <c r="B1391" s="1" t="s">
        <v>1169</v>
      </c>
      <c r="C1391" s="4">
        <v>5873456</v>
      </c>
      <c r="D1391" s="7">
        <v>42913.837217210603</v>
      </c>
      <c r="E1391" s="9" t="s">
        <v>1676</v>
      </c>
      <c r="F1391" s="20">
        <f>SUMIFS(COOSALUD!N:N,COOSALUD!G:G,B1391)</f>
        <v>0</v>
      </c>
      <c r="G1391" s="20">
        <f>SUMIFS(GLOSA!N:N,GLOSA!G:G,B1391)</f>
        <v>0</v>
      </c>
      <c r="H1391" s="20">
        <f>SUMIFS(PAGO!N:N,PAGO!G:G,B1391)</f>
        <v>0</v>
      </c>
      <c r="J1391" s="20">
        <f t="shared" si="298"/>
        <v>-5873456</v>
      </c>
      <c r="M1391" s="20">
        <f t="shared" si="299"/>
        <v>0</v>
      </c>
    </row>
    <row r="1392" spans="1:13" x14ac:dyDescent="0.25">
      <c r="A1392" s="9">
        <v>892115009</v>
      </c>
      <c r="B1392" s="1" t="s">
        <v>1170</v>
      </c>
      <c r="C1392" s="4">
        <v>3955651</v>
      </c>
      <c r="D1392" s="7">
        <v>42915.670159490699</v>
      </c>
      <c r="E1392" s="9" t="s">
        <v>1676</v>
      </c>
      <c r="F1392" s="20">
        <f>SUMIFS(COOSALUD!N:N,COOSALUD!G:G,B1392)</f>
        <v>0</v>
      </c>
      <c r="G1392" s="20">
        <f>SUMIFS(GLOSA!N:N,GLOSA!G:G,B1392)</f>
        <v>0</v>
      </c>
      <c r="H1392" s="20">
        <f>SUMIFS(PAGO!N:N,PAGO!G:G,B1392)</f>
        <v>0</v>
      </c>
      <c r="J1392" s="20">
        <f t="shared" si="298"/>
        <v>-3955651</v>
      </c>
      <c r="M1392" s="20">
        <f t="shared" si="299"/>
        <v>0</v>
      </c>
    </row>
    <row r="1393" spans="1:13" x14ac:dyDescent="0.25">
      <c r="A1393" s="9">
        <v>892115009</v>
      </c>
      <c r="B1393" s="1" t="s">
        <v>1171</v>
      </c>
      <c r="C1393" s="4">
        <v>708718</v>
      </c>
      <c r="D1393" s="7">
        <v>42991.471964548597</v>
      </c>
      <c r="E1393" s="9" t="s">
        <v>1676</v>
      </c>
      <c r="F1393" s="20">
        <f>SUMIFS(COOSALUD!N:N,COOSALUD!G:G,B1393)</f>
        <v>0</v>
      </c>
      <c r="G1393" s="20">
        <f>SUMIFS(GLOSA!N:N,GLOSA!G:G,B1393)</f>
        <v>0</v>
      </c>
      <c r="H1393" s="20">
        <f>SUMIFS(PAGO!N:N,PAGO!G:G,B1393)</f>
        <v>0</v>
      </c>
      <c r="J1393" s="20">
        <f t="shared" si="298"/>
        <v>-708718</v>
      </c>
      <c r="M1393" s="20">
        <f t="shared" si="299"/>
        <v>0</v>
      </c>
    </row>
    <row r="1394" spans="1:13" x14ac:dyDescent="0.25">
      <c r="A1394" s="9">
        <v>892115009</v>
      </c>
      <c r="B1394" s="1" t="s">
        <v>1172</v>
      </c>
      <c r="C1394" s="4">
        <v>2951749</v>
      </c>
      <c r="D1394" s="7">
        <v>43024.752902743101</v>
      </c>
      <c r="E1394" s="9" t="s">
        <v>1676</v>
      </c>
      <c r="F1394" s="20">
        <f>SUMIFS(COOSALUD!N:N,COOSALUD!G:G,B1394)</f>
        <v>0</v>
      </c>
      <c r="G1394" s="20">
        <f>SUMIFS(GLOSA!N:N,GLOSA!G:G,B1394)</f>
        <v>0</v>
      </c>
      <c r="H1394" s="20">
        <f>SUMIFS(PAGO!N:N,PAGO!G:G,B1394)</f>
        <v>0</v>
      </c>
      <c r="J1394" s="20">
        <f t="shared" si="298"/>
        <v>-2951749</v>
      </c>
      <c r="M1394" s="20">
        <f t="shared" si="299"/>
        <v>0</v>
      </c>
    </row>
    <row r="1395" spans="1:13" x14ac:dyDescent="0.25">
      <c r="A1395" s="9">
        <v>892115009</v>
      </c>
      <c r="B1395" s="1" t="s">
        <v>1173</v>
      </c>
      <c r="C1395" s="4">
        <v>3104347</v>
      </c>
      <c r="D1395" s="7">
        <v>43025.732766122703</v>
      </c>
      <c r="E1395" s="9" t="s">
        <v>1676</v>
      </c>
      <c r="F1395" s="20">
        <f>SUMIFS(COOSALUD!N:N,COOSALUD!G:G,B1395)</f>
        <v>0</v>
      </c>
      <c r="G1395" s="20">
        <f>SUMIFS(GLOSA!N:N,GLOSA!G:G,B1395)</f>
        <v>0</v>
      </c>
      <c r="H1395" s="20">
        <f>SUMIFS(PAGO!N:N,PAGO!G:G,B1395)</f>
        <v>0</v>
      </c>
      <c r="J1395" s="20">
        <f t="shared" ref="J1395:J1406" si="300">C1395*-1</f>
        <v>-3104347</v>
      </c>
      <c r="M1395" s="20">
        <f t="shared" ref="M1395:M1406" si="301">C1395+F1395+G1395+H1395+J1395</f>
        <v>0</v>
      </c>
    </row>
    <row r="1396" spans="1:13" x14ac:dyDescent="0.25">
      <c r="A1396" s="9">
        <v>892115009</v>
      </c>
      <c r="B1396" s="1" t="s">
        <v>1174</v>
      </c>
      <c r="C1396" s="4">
        <v>1803349</v>
      </c>
      <c r="D1396" s="7">
        <v>43027.487328900497</v>
      </c>
      <c r="E1396" s="9" t="s">
        <v>1676</v>
      </c>
      <c r="F1396" s="20">
        <f>SUMIFS(COOSALUD!N:N,COOSALUD!G:G,B1396)</f>
        <v>0</v>
      </c>
      <c r="G1396" s="20">
        <f>SUMIFS(GLOSA!N:N,GLOSA!G:G,B1396)</f>
        <v>0</v>
      </c>
      <c r="H1396" s="20">
        <f>SUMIFS(PAGO!N:N,PAGO!G:G,B1396)</f>
        <v>0</v>
      </c>
      <c r="J1396" s="20">
        <f t="shared" si="300"/>
        <v>-1803349</v>
      </c>
      <c r="M1396" s="20">
        <f t="shared" si="301"/>
        <v>0</v>
      </c>
    </row>
    <row r="1397" spans="1:13" x14ac:dyDescent="0.25">
      <c r="A1397" s="9">
        <v>892115009</v>
      </c>
      <c r="B1397" s="1" t="s">
        <v>1175</v>
      </c>
      <c r="C1397" s="4">
        <v>734184</v>
      </c>
      <c r="D1397" s="7">
        <v>43027.4882385069</v>
      </c>
      <c r="E1397" s="9" t="s">
        <v>1676</v>
      </c>
      <c r="F1397" s="20">
        <f>SUMIFS(COOSALUD!N:N,COOSALUD!G:G,B1397)</f>
        <v>0</v>
      </c>
      <c r="G1397" s="20">
        <f>SUMIFS(GLOSA!N:N,GLOSA!G:G,B1397)</f>
        <v>0</v>
      </c>
      <c r="H1397" s="20">
        <f>SUMIFS(PAGO!N:N,PAGO!G:G,B1397)</f>
        <v>0</v>
      </c>
      <c r="J1397" s="20">
        <f t="shared" si="300"/>
        <v>-734184</v>
      </c>
      <c r="M1397" s="20">
        <f t="shared" si="301"/>
        <v>0</v>
      </c>
    </row>
    <row r="1398" spans="1:13" x14ac:dyDescent="0.25">
      <c r="A1398" s="9">
        <v>892115009</v>
      </c>
      <c r="B1398" s="1" t="s">
        <v>1176</v>
      </c>
      <c r="C1398" s="4">
        <v>879472</v>
      </c>
      <c r="D1398" s="7">
        <v>43041.7400257755</v>
      </c>
      <c r="E1398" s="9" t="s">
        <v>1676</v>
      </c>
      <c r="F1398" s="20">
        <f>SUMIFS(COOSALUD!N:N,COOSALUD!G:G,B1398)</f>
        <v>0</v>
      </c>
      <c r="G1398" s="20">
        <f>SUMIFS(GLOSA!N:N,GLOSA!G:G,B1398)</f>
        <v>0</v>
      </c>
      <c r="H1398" s="20">
        <f>SUMIFS(PAGO!N:N,PAGO!G:G,B1398)</f>
        <v>0</v>
      </c>
      <c r="J1398" s="20">
        <f t="shared" si="300"/>
        <v>-879472</v>
      </c>
      <c r="M1398" s="20">
        <f t="shared" si="301"/>
        <v>0</v>
      </c>
    </row>
    <row r="1399" spans="1:13" x14ac:dyDescent="0.25">
      <c r="A1399" s="9">
        <v>892115009</v>
      </c>
      <c r="B1399" s="1" t="s">
        <v>1177</v>
      </c>
      <c r="C1399" s="4">
        <v>66022</v>
      </c>
      <c r="D1399" s="7">
        <v>43042.571690821802</v>
      </c>
      <c r="E1399" s="9" t="s">
        <v>1676</v>
      </c>
      <c r="F1399" s="20">
        <f>SUMIFS(COOSALUD!N:N,COOSALUD!G:G,B1399)</f>
        <v>0</v>
      </c>
      <c r="G1399" s="20">
        <f>SUMIFS(GLOSA!N:N,GLOSA!G:G,B1399)</f>
        <v>0</v>
      </c>
      <c r="H1399" s="20">
        <f>SUMIFS(PAGO!N:N,PAGO!G:G,B1399)</f>
        <v>0</v>
      </c>
      <c r="J1399" s="20">
        <f t="shared" si="300"/>
        <v>-66022</v>
      </c>
      <c r="M1399" s="20">
        <f t="shared" si="301"/>
        <v>0</v>
      </c>
    </row>
    <row r="1400" spans="1:13" x14ac:dyDescent="0.25">
      <c r="A1400" s="9">
        <v>892115009</v>
      </c>
      <c r="B1400" s="1" t="s">
        <v>1178</v>
      </c>
      <c r="C1400" s="4">
        <v>147592</v>
      </c>
      <c r="D1400" s="7">
        <v>43053.406019062502</v>
      </c>
      <c r="E1400" s="9" t="s">
        <v>1676</v>
      </c>
      <c r="F1400" s="20">
        <f>SUMIFS(COOSALUD!N:N,COOSALUD!G:G,B1400)</f>
        <v>0</v>
      </c>
      <c r="G1400" s="20">
        <f>SUMIFS(GLOSA!N:N,GLOSA!G:G,B1400)</f>
        <v>0</v>
      </c>
      <c r="H1400" s="20">
        <f>SUMIFS(PAGO!N:N,PAGO!G:G,B1400)</f>
        <v>0</v>
      </c>
      <c r="J1400" s="20">
        <f t="shared" si="300"/>
        <v>-147592</v>
      </c>
      <c r="M1400" s="20">
        <f t="shared" si="301"/>
        <v>0</v>
      </c>
    </row>
    <row r="1401" spans="1:13" x14ac:dyDescent="0.25">
      <c r="A1401" s="9">
        <v>892115009</v>
      </c>
      <c r="B1401" s="1" t="s">
        <v>1179</v>
      </c>
      <c r="C1401" s="4">
        <v>95517</v>
      </c>
      <c r="D1401" s="7">
        <v>43071.585597222198</v>
      </c>
      <c r="E1401" s="9" t="s">
        <v>1676</v>
      </c>
      <c r="F1401" s="20">
        <f>SUMIFS(COOSALUD!N:N,COOSALUD!G:G,B1401)</f>
        <v>0</v>
      </c>
      <c r="G1401" s="20">
        <f>SUMIFS(GLOSA!N:N,GLOSA!G:G,B1401)</f>
        <v>0</v>
      </c>
      <c r="H1401" s="20">
        <f>SUMIFS(PAGO!N:N,PAGO!G:G,B1401)</f>
        <v>0</v>
      </c>
      <c r="J1401" s="20">
        <f t="shared" si="300"/>
        <v>-95517</v>
      </c>
      <c r="M1401" s="20">
        <f t="shared" si="301"/>
        <v>0</v>
      </c>
    </row>
    <row r="1402" spans="1:13" x14ac:dyDescent="0.25">
      <c r="A1402" s="9">
        <v>892115009</v>
      </c>
      <c r="B1402" s="1" t="s">
        <v>1180</v>
      </c>
      <c r="C1402" s="4">
        <v>108639</v>
      </c>
      <c r="D1402" s="7">
        <v>43084.463272141198</v>
      </c>
      <c r="E1402" s="9" t="s">
        <v>1676</v>
      </c>
      <c r="F1402" s="20">
        <f>SUMIFS(COOSALUD!N:N,COOSALUD!G:G,B1402)</f>
        <v>0</v>
      </c>
      <c r="G1402" s="20">
        <f>SUMIFS(GLOSA!N:N,GLOSA!G:G,B1402)</f>
        <v>0</v>
      </c>
      <c r="H1402" s="20">
        <f>SUMIFS(PAGO!N:N,PAGO!G:G,B1402)</f>
        <v>0</v>
      </c>
      <c r="J1402" s="20">
        <f t="shared" si="300"/>
        <v>-108639</v>
      </c>
      <c r="M1402" s="20">
        <f t="shared" si="301"/>
        <v>0</v>
      </c>
    </row>
    <row r="1403" spans="1:13" x14ac:dyDescent="0.25">
      <c r="A1403" s="9">
        <v>892115009</v>
      </c>
      <c r="B1403" s="1" t="s">
        <v>1181</v>
      </c>
      <c r="C1403" s="4">
        <v>3000250</v>
      </c>
      <c r="D1403" s="7">
        <v>43087.6808109954</v>
      </c>
      <c r="E1403" s="9" t="s">
        <v>1676</v>
      </c>
      <c r="F1403" s="20">
        <f>SUMIFS(COOSALUD!N:N,COOSALUD!G:G,B1403)</f>
        <v>0</v>
      </c>
      <c r="G1403" s="20">
        <f>SUMIFS(GLOSA!N:N,GLOSA!G:G,B1403)</f>
        <v>0</v>
      </c>
      <c r="H1403" s="20">
        <f>SUMIFS(PAGO!N:N,PAGO!G:G,B1403)</f>
        <v>0</v>
      </c>
      <c r="J1403" s="20">
        <f t="shared" si="300"/>
        <v>-3000250</v>
      </c>
      <c r="M1403" s="20">
        <f t="shared" si="301"/>
        <v>0</v>
      </c>
    </row>
    <row r="1404" spans="1:13" x14ac:dyDescent="0.25">
      <c r="A1404" s="9">
        <v>892115009</v>
      </c>
      <c r="B1404" s="1" t="s">
        <v>1182</v>
      </c>
      <c r="C1404" s="4">
        <v>124863</v>
      </c>
      <c r="D1404" s="7">
        <v>43123.458461493101</v>
      </c>
      <c r="E1404" s="9" t="s">
        <v>1676</v>
      </c>
      <c r="F1404" s="20">
        <f>SUMIFS(COOSALUD!N:N,COOSALUD!G:G,B1404)</f>
        <v>0</v>
      </c>
      <c r="G1404" s="20">
        <f>SUMIFS(GLOSA!N:N,GLOSA!G:G,B1404)</f>
        <v>0</v>
      </c>
      <c r="H1404" s="20">
        <f>SUMIFS(PAGO!N:N,PAGO!G:G,B1404)</f>
        <v>0</v>
      </c>
      <c r="J1404" s="20">
        <f t="shared" si="300"/>
        <v>-124863</v>
      </c>
      <c r="M1404" s="20">
        <f t="shared" si="301"/>
        <v>0</v>
      </c>
    </row>
    <row r="1405" spans="1:13" x14ac:dyDescent="0.25">
      <c r="A1405" s="9">
        <v>892115009</v>
      </c>
      <c r="B1405" s="1" t="s">
        <v>1183</v>
      </c>
      <c r="C1405" s="4">
        <v>105300</v>
      </c>
      <c r="D1405" s="7">
        <v>43091.251900266201</v>
      </c>
      <c r="E1405" s="9" t="s">
        <v>1676</v>
      </c>
      <c r="F1405" s="20">
        <f>SUMIFS(COOSALUD!N:N,COOSALUD!G:G,B1405)</f>
        <v>0</v>
      </c>
      <c r="G1405" s="20">
        <f>SUMIFS(GLOSA!N:N,GLOSA!G:G,B1405)</f>
        <v>0</v>
      </c>
      <c r="H1405" s="20">
        <f>SUMIFS(PAGO!N:N,PAGO!G:G,B1405)</f>
        <v>0</v>
      </c>
      <c r="J1405" s="20">
        <f t="shared" si="300"/>
        <v>-105300</v>
      </c>
      <c r="M1405" s="20">
        <f t="shared" si="301"/>
        <v>0</v>
      </c>
    </row>
    <row r="1406" spans="1:13" x14ac:dyDescent="0.25">
      <c r="A1406" s="9">
        <v>892115009</v>
      </c>
      <c r="B1406" s="1" t="s">
        <v>1184</v>
      </c>
      <c r="C1406" s="4">
        <v>87975</v>
      </c>
      <c r="D1406" s="7">
        <v>43100.703655092599</v>
      </c>
      <c r="E1406" s="9" t="s">
        <v>1676</v>
      </c>
      <c r="F1406" s="20">
        <f>SUMIFS(COOSALUD!N:N,COOSALUD!G:G,B1406)</f>
        <v>0</v>
      </c>
      <c r="G1406" s="20">
        <f>SUMIFS(GLOSA!N:N,GLOSA!G:G,B1406)</f>
        <v>0</v>
      </c>
      <c r="H1406" s="20">
        <f>SUMIFS(PAGO!N:N,PAGO!G:G,B1406)</f>
        <v>0</v>
      </c>
      <c r="J1406" s="20">
        <f t="shared" si="300"/>
        <v>-87975</v>
      </c>
      <c r="M1406" s="20">
        <f t="shared" si="301"/>
        <v>0</v>
      </c>
    </row>
    <row r="1407" spans="1:13" x14ac:dyDescent="0.25">
      <c r="A1407" s="9">
        <v>892115009</v>
      </c>
      <c r="B1407" s="1" t="s">
        <v>1185</v>
      </c>
      <c r="C1407" s="4">
        <v>104837</v>
      </c>
      <c r="D1407" s="7">
        <v>43109.044864039402</v>
      </c>
      <c r="E1407" s="9" t="s">
        <v>1676</v>
      </c>
      <c r="F1407" s="20">
        <f>SUMIFS(COOSALUD!N:N,COOSALUD!G:G,B1407)</f>
        <v>0</v>
      </c>
      <c r="G1407" s="20">
        <f>SUMIFS(GLOSA!N:N,GLOSA!G:G,B1407)</f>
        <v>0</v>
      </c>
      <c r="H1407" s="20">
        <f>SUMIFS(PAGO!N:N,PAGO!G:G,B1407)</f>
        <v>-104837</v>
      </c>
      <c r="J1407" s="20">
        <f>SUMIFS('NIT 800'!N:N,'NIT 800'!G:G,B1407)</f>
        <v>0</v>
      </c>
      <c r="M1407" s="20">
        <f>C1407+F1407+G1407+H1407</f>
        <v>0</v>
      </c>
    </row>
    <row r="1408" spans="1:13" x14ac:dyDescent="0.25">
      <c r="A1408" s="9">
        <v>892115009</v>
      </c>
      <c r="B1408" s="1" t="s">
        <v>1186</v>
      </c>
      <c r="C1408" s="4">
        <v>172759</v>
      </c>
      <c r="D1408" s="7">
        <v>43113.557101655097</v>
      </c>
      <c r="E1408" s="9" t="s">
        <v>1676</v>
      </c>
      <c r="F1408" s="20">
        <f>SUMIFS(COOSALUD!N:N,COOSALUD!G:G,B1408)</f>
        <v>0</v>
      </c>
      <c r="G1408" s="20">
        <f>SUMIFS(GLOSA!N:N,GLOSA!G:G,B1408)</f>
        <v>0</v>
      </c>
      <c r="H1408" s="20">
        <f>SUMIFS(PAGO!N:N,PAGO!G:G,B1408)</f>
        <v>-172759</v>
      </c>
      <c r="J1408" s="20">
        <f>SUMIFS('NIT 800'!N:N,'NIT 800'!G:G,B1408)</f>
        <v>0</v>
      </c>
      <c r="M1408" s="20">
        <f>C1408+F1408+G1408+H1408</f>
        <v>0</v>
      </c>
    </row>
    <row r="1409" spans="1:13" x14ac:dyDescent="0.25">
      <c r="A1409" s="9">
        <v>892115009</v>
      </c>
      <c r="B1409" s="1" t="s">
        <v>1187</v>
      </c>
      <c r="C1409" s="4">
        <v>100217</v>
      </c>
      <c r="D1409" s="7">
        <v>43123.969773495402</v>
      </c>
      <c r="E1409" s="9" t="s">
        <v>1676</v>
      </c>
      <c r="F1409" s="20">
        <f>SUMIFS(COOSALUD!N:N,COOSALUD!G:G,B1409)</f>
        <v>0</v>
      </c>
      <c r="G1409" s="20">
        <f>SUMIFS(GLOSA!N:N,GLOSA!G:G,B1409)</f>
        <v>0</v>
      </c>
      <c r="H1409" s="20">
        <f>SUMIFS(PAGO!N:N,PAGO!G:G,B1409)</f>
        <v>-100217</v>
      </c>
      <c r="J1409" s="20">
        <f>SUMIFS('NIT 800'!N:N,'NIT 800'!G:G,B1409)</f>
        <v>0</v>
      </c>
      <c r="M1409" s="20">
        <f>C1409+F1409+G1409+H1409</f>
        <v>0</v>
      </c>
    </row>
    <row r="1410" spans="1:13" x14ac:dyDescent="0.25">
      <c r="A1410" s="9">
        <v>892115009</v>
      </c>
      <c r="B1410" s="1" t="s">
        <v>1188</v>
      </c>
      <c r="C1410" s="4">
        <v>1296598</v>
      </c>
      <c r="D1410" s="7">
        <v>42744.3799440972</v>
      </c>
      <c r="E1410" s="9" t="s">
        <v>1676</v>
      </c>
      <c r="F1410" s="20">
        <f>SUMIFS(COOSALUD!N:N,COOSALUD!G:G,B1410)</f>
        <v>0</v>
      </c>
      <c r="G1410" s="20">
        <f>SUMIFS(GLOSA!N:N,GLOSA!G:G,B1410)</f>
        <v>0</v>
      </c>
      <c r="H1410" s="20">
        <f>SUMIFS(PAGO!N:N,PAGO!G:G,B1410)</f>
        <v>0</v>
      </c>
      <c r="J1410" s="20">
        <f t="shared" ref="J1410:J1424" si="302">C1410*-1</f>
        <v>-1296598</v>
      </c>
      <c r="M1410" s="20">
        <f t="shared" ref="M1410:M1424" si="303">C1410+F1410+G1410+H1410+J1410</f>
        <v>0</v>
      </c>
    </row>
    <row r="1411" spans="1:13" x14ac:dyDescent="0.25">
      <c r="A1411" s="9">
        <v>892115009</v>
      </c>
      <c r="B1411" s="1" t="s">
        <v>1189</v>
      </c>
      <c r="C1411" s="4">
        <v>1189250</v>
      </c>
      <c r="D1411" s="7">
        <v>42754.610907326402</v>
      </c>
      <c r="E1411" s="9" t="s">
        <v>1676</v>
      </c>
      <c r="F1411" s="20">
        <f>SUMIFS(COOSALUD!N:N,COOSALUD!G:G,B1411)</f>
        <v>0</v>
      </c>
      <c r="G1411" s="20">
        <f>SUMIFS(GLOSA!N:N,GLOSA!G:G,B1411)</f>
        <v>0</v>
      </c>
      <c r="H1411" s="20">
        <f>SUMIFS(PAGO!N:N,PAGO!G:G,B1411)</f>
        <v>0</v>
      </c>
      <c r="J1411" s="20">
        <f t="shared" si="302"/>
        <v>-1189250</v>
      </c>
      <c r="M1411" s="20">
        <f t="shared" si="303"/>
        <v>0</v>
      </c>
    </row>
    <row r="1412" spans="1:13" x14ac:dyDescent="0.25">
      <c r="A1412" s="9">
        <v>892115009</v>
      </c>
      <c r="B1412" s="1" t="s">
        <v>1190</v>
      </c>
      <c r="C1412" s="4">
        <v>2092196</v>
      </c>
      <c r="D1412" s="7">
        <v>42781.3756454514</v>
      </c>
      <c r="E1412" s="9" t="s">
        <v>1676</v>
      </c>
      <c r="F1412" s="20">
        <f>SUMIFS(COOSALUD!N:N,COOSALUD!G:G,B1412)</f>
        <v>0</v>
      </c>
      <c r="G1412" s="20">
        <f>SUMIFS(GLOSA!N:N,GLOSA!G:G,B1412)</f>
        <v>0</v>
      </c>
      <c r="H1412" s="20">
        <f>SUMIFS(PAGO!N:N,PAGO!G:G,B1412)</f>
        <v>0</v>
      </c>
      <c r="J1412" s="20">
        <f t="shared" si="302"/>
        <v>-2092196</v>
      </c>
      <c r="M1412" s="20">
        <f t="shared" si="303"/>
        <v>0</v>
      </c>
    </row>
    <row r="1413" spans="1:13" x14ac:dyDescent="0.25">
      <c r="A1413" s="9">
        <v>892115009</v>
      </c>
      <c r="B1413" s="1" t="s">
        <v>1191</v>
      </c>
      <c r="C1413" s="4">
        <v>2321614</v>
      </c>
      <c r="D1413" s="7">
        <v>42824.696260381897</v>
      </c>
      <c r="E1413" s="9" t="s">
        <v>1676</v>
      </c>
      <c r="F1413" s="20">
        <f>SUMIFS(COOSALUD!N:N,COOSALUD!G:G,B1413)</f>
        <v>0</v>
      </c>
      <c r="G1413" s="20">
        <f>SUMIFS(GLOSA!N:N,GLOSA!G:G,B1413)</f>
        <v>0</v>
      </c>
      <c r="H1413" s="20">
        <f>SUMIFS(PAGO!N:N,PAGO!G:G,B1413)</f>
        <v>0</v>
      </c>
      <c r="J1413" s="20">
        <f t="shared" si="302"/>
        <v>-2321614</v>
      </c>
      <c r="M1413" s="20">
        <f t="shared" si="303"/>
        <v>0</v>
      </c>
    </row>
    <row r="1414" spans="1:13" x14ac:dyDescent="0.25">
      <c r="A1414" s="9">
        <v>892115009</v>
      </c>
      <c r="B1414" s="1" t="s">
        <v>1192</v>
      </c>
      <c r="C1414" s="4">
        <v>1552046</v>
      </c>
      <c r="D1414" s="7">
        <v>42829.677837037001</v>
      </c>
      <c r="E1414" s="9" t="s">
        <v>1676</v>
      </c>
      <c r="F1414" s="20">
        <f>SUMIFS(COOSALUD!N:N,COOSALUD!G:G,B1414)</f>
        <v>0</v>
      </c>
      <c r="G1414" s="20">
        <f>SUMIFS(GLOSA!N:N,GLOSA!G:G,B1414)</f>
        <v>0</v>
      </c>
      <c r="H1414" s="20">
        <f>SUMIFS(PAGO!N:N,PAGO!G:G,B1414)</f>
        <v>0</v>
      </c>
      <c r="J1414" s="20">
        <f t="shared" si="302"/>
        <v>-1552046</v>
      </c>
      <c r="M1414" s="20">
        <f t="shared" si="303"/>
        <v>0</v>
      </c>
    </row>
    <row r="1415" spans="1:13" x14ac:dyDescent="0.25">
      <c r="A1415" s="9">
        <v>892115009</v>
      </c>
      <c r="B1415" s="1" t="s">
        <v>1193</v>
      </c>
      <c r="C1415" s="4">
        <v>3075627</v>
      </c>
      <c r="D1415" s="7">
        <v>42850.394179826399</v>
      </c>
      <c r="E1415" s="9" t="s">
        <v>1676</v>
      </c>
      <c r="F1415" s="20">
        <f>SUMIFS(COOSALUD!N:N,COOSALUD!G:G,B1415)</f>
        <v>0</v>
      </c>
      <c r="G1415" s="20">
        <f>SUMIFS(GLOSA!N:N,GLOSA!G:G,B1415)</f>
        <v>0</v>
      </c>
      <c r="H1415" s="20">
        <f>SUMIFS(PAGO!N:N,PAGO!G:G,B1415)</f>
        <v>0</v>
      </c>
      <c r="J1415" s="20">
        <f t="shared" si="302"/>
        <v>-3075627</v>
      </c>
      <c r="M1415" s="20">
        <f t="shared" si="303"/>
        <v>0</v>
      </c>
    </row>
    <row r="1416" spans="1:13" x14ac:dyDescent="0.25">
      <c r="A1416" s="9">
        <v>892115009</v>
      </c>
      <c r="B1416" s="1" t="s">
        <v>1194</v>
      </c>
      <c r="C1416" s="4">
        <v>1581784</v>
      </c>
      <c r="D1416" s="7">
        <v>42885.779349270801</v>
      </c>
      <c r="E1416" s="9" t="s">
        <v>1676</v>
      </c>
      <c r="F1416" s="20">
        <f>SUMIFS(COOSALUD!N:N,COOSALUD!G:G,B1416)</f>
        <v>0</v>
      </c>
      <c r="G1416" s="20">
        <f>SUMIFS(GLOSA!N:N,GLOSA!G:G,B1416)</f>
        <v>0</v>
      </c>
      <c r="H1416" s="20">
        <f>SUMIFS(PAGO!N:N,PAGO!G:G,B1416)</f>
        <v>0</v>
      </c>
      <c r="J1416" s="20">
        <f t="shared" si="302"/>
        <v>-1581784</v>
      </c>
      <c r="M1416" s="20">
        <f t="shared" si="303"/>
        <v>0</v>
      </c>
    </row>
    <row r="1417" spans="1:13" x14ac:dyDescent="0.25">
      <c r="A1417" s="9">
        <v>892115009</v>
      </c>
      <c r="B1417" s="1" t="s">
        <v>1195</v>
      </c>
      <c r="C1417" s="4">
        <v>1334928</v>
      </c>
      <c r="D1417" s="7">
        <v>42885.811421493097</v>
      </c>
      <c r="E1417" s="9" t="s">
        <v>1676</v>
      </c>
      <c r="F1417" s="20">
        <f>SUMIFS(COOSALUD!N:N,COOSALUD!G:G,B1417)</f>
        <v>0</v>
      </c>
      <c r="G1417" s="20">
        <f>SUMIFS(GLOSA!N:N,GLOSA!G:G,B1417)</f>
        <v>0</v>
      </c>
      <c r="H1417" s="20">
        <f>SUMIFS(PAGO!N:N,PAGO!G:G,B1417)</f>
        <v>0</v>
      </c>
      <c r="J1417" s="20">
        <f t="shared" si="302"/>
        <v>-1334928</v>
      </c>
      <c r="M1417" s="20">
        <f t="shared" si="303"/>
        <v>0</v>
      </c>
    </row>
    <row r="1418" spans="1:13" x14ac:dyDescent="0.25">
      <c r="A1418" s="9">
        <v>892115009</v>
      </c>
      <c r="B1418" s="1" t="s">
        <v>1196</v>
      </c>
      <c r="C1418" s="4">
        <v>1081428</v>
      </c>
      <c r="D1418" s="7">
        <v>42886.617921493103</v>
      </c>
      <c r="E1418" s="9" t="s">
        <v>1676</v>
      </c>
      <c r="F1418" s="20">
        <f>SUMIFS(COOSALUD!N:N,COOSALUD!G:G,B1418)</f>
        <v>0</v>
      </c>
      <c r="G1418" s="20">
        <f>SUMIFS(GLOSA!N:N,GLOSA!G:G,B1418)</f>
        <v>0</v>
      </c>
      <c r="H1418" s="20">
        <f>SUMIFS(PAGO!N:N,PAGO!G:G,B1418)</f>
        <v>0</v>
      </c>
      <c r="J1418" s="20">
        <f t="shared" si="302"/>
        <v>-1081428</v>
      </c>
      <c r="M1418" s="20">
        <f t="shared" si="303"/>
        <v>0</v>
      </c>
    </row>
    <row r="1419" spans="1:13" x14ac:dyDescent="0.25">
      <c r="A1419" s="9">
        <v>892115009</v>
      </c>
      <c r="B1419" s="1" t="s">
        <v>1197</v>
      </c>
      <c r="C1419" s="4">
        <v>2364782</v>
      </c>
      <c r="D1419" s="7">
        <v>42898.744570833303</v>
      </c>
      <c r="E1419" s="9" t="s">
        <v>1676</v>
      </c>
      <c r="F1419" s="20">
        <f>SUMIFS(COOSALUD!N:N,COOSALUD!G:G,B1419)</f>
        <v>0</v>
      </c>
      <c r="G1419" s="20">
        <f>SUMIFS(GLOSA!N:N,GLOSA!G:G,B1419)</f>
        <v>0</v>
      </c>
      <c r="H1419" s="20">
        <f>SUMIFS(PAGO!N:N,PAGO!G:G,B1419)</f>
        <v>0</v>
      </c>
      <c r="J1419" s="20">
        <f t="shared" si="302"/>
        <v>-2364782</v>
      </c>
      <c r="M1419" s="20">
        <f t="shared" si="303"/>
        <v>0</v>
      </c>
    </row>
    <row r="1420" spans="1:13" x14ac:dyDescent="0.25">
      <c r="A1420" s="9">
        <v>892115009</v>
      </c>
      <c r="B1420" s="1" t="s">
        <v>1198</v>
      </c>
      <c r="C1420" s="4">
        <v>854331</v>
      </c>
      <c r="D1420" s="7">
        <v>42902.823669097197</v>
      </c>
      <c r="E1420" s="9" t="s">
        <v>1676</v>
      </c>
      <c r="F1420" s="20">
        <f>SUMIFS(COOSALUD!N:N,COOSALUD!G:G,B1420)</f>
        <v>0</v>
      </c>
      <c r="G1420" s="20">
        <f>SUMIFS(GLOSA!N:N,GLOSA!G:G,B1420)</f>
        <v>0</v>
      </c>
      <c r="H1420" s="20">
        <f>SUMIFS(PAGO!N:N,PAGO!G:G,B1420)</f>
        <v>0</v>
      </c>
      <c r="J1420" s="20">
        <f t="shared" si="302"/>
        <v>-854331</v>
      </c>
      <c r="M1420" s="20">
        <f t="shared" si="303"/>
        <v>0</v>
      </c>
    </row>
    <row r="1421" spans="1:13" x14ac:dyDescent="0.25">
      <c r="A1421" s="9">
        <v>892115009</v>
      </c>
      <c r="B1421" s="1" t="s">
        <v>1199</v>
      </c>
      <c r="C1421" s="4">
        <v>987874</v>
      </c>
      <c r="D1421" s="7">
        <v>43013.661594710597</v>
      </c>
      <c r="E1421" s="9" t="s">
        <v>1676</v>
      </c>
      <c r="F1421" s="20">
        <f>SUMIFS(COOSALUD!N:N,COOSALUD!G:G,B1421)</f>
        <v>0</v>
      </c>
      <c r="G1421" s="20">
        <f>SUMIFS(GLOSA!N:N,GLOSA!G:G,B1421)</f>
        <v>0</v>
      </c>
      <c r="H1421" s="20">
        <f>SUMIFS(PAGO!N:N,PAGO!G:G,B1421)</f>
        <v>0</v>
      </c>
      <c r="J1421" s="20">
        <f t="shared" si="302"/>
        <v>-987874</v>
      </c>
      <c r="M1421" s="20">
        <f t="shared" si="303"/>
        <v>0</v>
      </c>
    </row>
    <row r="1422" spans="1:13" x14ac:dyDescent="0.25">
      <c r="A1422" s="9">
        <v>892115009</v>
      </c>
      <c r="B1422" s="1" t="s">
        <v>1200</v>
      </c>
      <c r="C1422" s="4">
        <v>421226</v>
      </c>
      <c r="D1422" s="7">
        <v>43017.366760451398</v>
      </c>
      <c r="E1422" s="9" t="s">
        <v>1676</v>
      </c>
      <c r="F1422" s="20">
        <f>SUMIFS(COOSALUD!N:N,COOSALUD!G:G,B1422)</f>
        <v>0</v>
      </c>
      <c r="G1422" s="20">
        <f>SUMIFS(GLOSA!N:N,GLOSA!G:G,B1422)</f>
        <v>0</v>
      </c>
      <c r="H1422" s="20">
        <f>SUMIFS(PAGO!N:N,PAGO!G:G,B1422)</f>
        <v>0</v>
      </c>
      <c r="J1422" s="20">
        <f t="shared" si="302"/>
        <v>-421226</v>
      </c>
      <c r="M1422" s="20">
        <f t="shared" si="303"/>
        <v>0</v>
      </c>
    </row>
    <row r="1423" spans="1:13" x14ac:dyDescent="0.25">
      <c r="A1423" s="9">
        <v>892115009</v>
      </c>
      <c r="B1423" s="1" t="s">
        <v>1201</v>
      </c>
      <c r="C1423" s="4">
        <v>1169734</v>
      </c>
      <c r="D1423" s="7">
        <v>43018.681315544003</v>
      </c>
      <c r="E1423" s="9" t="s">
        <v>1676</v>
      </c>
      <c r="F1423" s="20">
        <f>SUMIFS(COOSALUD!N:N,COOSALUD!G:G,B1423)</f>
        <v>0</v>
      </c>
      <c r="G1423" s="20">
        <f>SUMIFS(GLOSA!N:N,GLOSA!G:G,B1423)</f>
        <v>0</v>
      </c>
      <c r="H1423" s="20">
        <f>SUMIFS(PAGO!N:N,PAGO!G:G,B1423)</f>
        <v>0</v>
      </c>
      <c r="J1423" s="20">
        <f t="shared" si="302"/>
        <v>-1169734</v>
      </c>
      <c r="M1423" s="20">
        <f t="shared" si="303"/>
        <v>0</v>
      </c>
    </row>
    <row r="1424" spans="1:13" x14ac:dyDescent="0.25">
      <c r="A1424" s="9">
        <v>892115009</v>
      </c>
      <c r="B1424" s="1" t="s">
        <v>1202</v>
      </c>
      <c r="C1424" s="4">
        <v>2192667</v>
      </c>
      <c r="D1424" s="7">
        <v>43018.8147445949</v>
      </c>
      <c r="E1424" s="9" t="s">
        <v>1676</v>
      </c>
      <c r="F1424" s="20">
        <f>SUMIFS(COOSALUD!N:N,COOSALUD!G:G,B1424)</f>
        <v>0</v>
      </c>
      <c r="G1424" s="20">
        <f>SUMIFS(GLOSA!N:N,GLOSA!G:G,B1424)</f>
        <v>0</v>
      </c>
      <c r="H1424" s="20">
        <f>SUMIFS(PAGO!N:N,PAGO!G:G,B1424)</f>
        <v>0</v>
      </c>
      <c r="J1424" s="20">
        <f t="shared" si="302"/>
        <v>-2192667</v>
      </c>
      <c r="M1424" s="20">
        <f t="shared" si="303"/>
        <v>0</v>
      </c>
    </row>
    <row r="1425" spans="1:13" x14ac:dyDescent="0.25">
      <c r="A1425" s="9">
        <v>892115009</v>
      </c>
      <c r="B1425" s="1" t="s">
        <v>1203</v>
      </c>
      <c r="C1425" s="4">
        <v>1104526</v>
      </c>
      <c r="D1425" s="7">
        <v>43021.4652025463</v>
      </c>
      <c r="E1425" s="9" t="s">
        <v>1676</v>
      </c>
      <c r="F1425" s="20">
        <f>SUMIFS(COOSALUD!N:N,COOSALUD!G:G,B1425)</f>
        <v>0</v>
      </c>
      <c r="G1425" s="20">
        <f>SUMIFS(GLOSA!N:N,GLOSA!G:G,B1425)</f>
        <v>0</v>
      </c>
      <c r="H1425" s="20">
        <f>SUMIFS(PAGO!N:N,PAGO!G:G,B1425)</f>
        <v>0</v>
      </c>
      <c r="J1425" s="20">
        <f>SUMIFS('NIT 800'!N:N,'NIT 800'!G:G,B1425)</f>
        <v>0</v>
      </c>
      <c r="K1425" s="20">
        <f>C1425*-1</f>
        <v>-1104526</v>
      </c>
      <c r="M1425" s="20">
        <f>C1425+F1425+G1425+H1425+K1425</f>
        <v>0</v>
      </c>
    </row>
    <row r="1426" spans="1:13" x14ac:dyDescent="0.25">
      <c r="A1426" s="9">
        <v>892115009</v>
      </c>
      <c r="B1426" s="1" t="s">
        <v>1204</v>
      </c>
      <c r="C1426" s="4">
        <v>1727431</v>
      </c>
      <c r="D1426" s="7">
        <v>43050.570828206</v>
      </c>
      <c r="E1426" s="9" t="s">
        <v>1676</v>
      </c>
      <c r="F1426" s="20">
        <f>SUMIFS(COOSALUD!N:N,COOSALUD!G:G,B1426)</f>
        <v>0</v>
      </c>
      <c r="G1426" s="20">
        <f>SUMIFS(GLOSA!N:N,GLOSA!G:G,B1426)</f>
        <v>0</v>
      </c>
      <c r="H1426" s="20">
        <f>SUMIFS(PAGO!N:N,PAGO!G:G,B1426)</f>
        <v>-1727431</v>
      </c>
      <c r="J1426" s="20">
        <f>SUMIFS('NIT 800'!N:N,'NIT 800'!G:G,B1426)</f>
        <v>0</v>
      </c>
      <c r="M1426" s="20">
        <f>C1426+F1426+G1426+H1426</f>
        <v>0</v>
      </c>
    </row>
    <row r="1427" spans="1:13" x14ac:dyDescent="0.25">
      <c r="A1427" s="9">
        <v>892115009</v>
      </c>
      <c r="B1427" s="1" t="s">
        <v>1205</v>
      </c>
      <c r="C1427" s="4">
        <v>2600510</v>
      </c>
      <c r="D1427" s="7">
        <v>43067.788379513899</v>
      </c>
      <c r="E1427" s="9" t="s">
        <v>1676</v>
      </c>
      <c r="F1427" s="20">
        <f>SUMIFS(COOSALUD!N:N,COOSALUD!G:G,B1427)</f>
        <v>0</v>
      </c>
      <c r="G1427" s="20">
        <f>SUMIFS(GLOSA!N:N,GLOSA!G:G,B1427)</f>
        <v>0</v>
      </c>
      <c r="H1427" s="20">
        <f>SUMIFS(PAGO!N:N,PAGO!G:G,B1427)</f>
        <v>-1968422</v>
      </c>
      <c r="I1427" s="20">
        <v>-632088</v>
      </c>
      <c r="J1427" s="20">
        <f>SUMIFS('NIT 800'!N:N,'NIT 800'!G:G,B1427)</f>
        <v>0</v>
      </c>
      <c r="M1427" s="20">
        <f>C1427+F1427+G1427+H1427+I1427</f>
        <v>0</v>
      </c>
    </row>
    <row r="1428" spans="1:13" x14ac:dyDescent="0.25">
      <c r="A1428" s="9">
        <v>892115009</v>
      </c>
      <c r="B1428" s="1" t="s">
        <v>1206</v>
      </c>
      <c r="C1428" s="4">
        <v>2402768</v>
      </c>
      <c r="D1428" s="7">
        <v>43067.824802546304</v>
      </c>
      <c r="E1428" s="9" t="s">
        <v>1676</v>
      </c>
      <c r="F1428" s="20">
        <f>SUMIFS(COOSALUD!N:N,COOSALUD!G:G,B1428)</f>
        <v>0</v>
      </c>
      <c r="G1428" s="20">
        <f>SUMIFS(GLOSA!N:N,GLOSA!G:G,B1428)</f>
        <v>0</v>
      </c>
      <c r="H1428" s="20">
        <f>SUMIFS(PAGO!N:N,PAGO!G:G,B1428)</f>
        <v>-2402768</v>
      </c>
      <c r="J1428" s="20">
        <f>SUMIFS('NIT 800'!N:N,'NIT 800'!G:G,B1428)</f>
        <v>0</v>
      </c>
      <c r="M1428" s="20">
        <f>C1428+F1428+G1428+H1428</f>
        <v>0</v>
      </c>
    </row>
    <row r="1429" spans="1:13" x14ac:dyDescent="0.25">
      <c r="A1429" s="9">
        <v>892115009</v>
      </c>
      <c r="B1429" s="1" t="s">
        <v>1207</v>
      </c>
      <c r="C1429" s="4">
        <v>2548089</v>
      </c>
      <c r="D1429" s="7">
        <v>43071.6123085648</v>
      </c>
      <c r="E1429" s="9" t="s">
        <v>1676</v>
      </c>
      <c r="F1429" s="20">
        <f>SUMIFS(COOSALUD!N:N,COOSALUD!G:G,B1429)</f>
        <v>0</v>
      </c>
      <c r="G1429" s="20">
        <f>SUMIFS(GLOSA!N:N,GLOSA!G:G,B1429)</f>
        <v>0</v>
      </c>
      <c r="H1429" s="20">
        <f>SUMIFS(PAGO!N:N,PAGO!G:G,B1429)</f>
        <v>0</v>
      </c>
      <c r="J1429" s="20">
        <f>C1429*-1</f>
        <v>-2548089</v>
      </c>
      <c r="M1429" s="20">
        <f>C1429+F1429+G1429+H1429+J1429</f>
        <v>0</v>
      </c>
    </row>
    <row r="1430" spans="1:13" x14ac:dyDescent="0.25">
      <c r="A1430" s="9">
        <v>892115009</v>
      </c>
      <c r="B1430" s="1" t="s">
        <v>1208</v>
      </c>
      <c r="C1430" s="4">
        <v>28125</v>
      </c>
      <c r="D1430" s="7">
        <v>43132.447521990704</v>
      </c>
      <c r="E1430" s="9" t="s">
        <v>1676</v>
      </c>
      <c r="F1430" s="20">
        <f>SUMIFS(COOSALUD!N:N,COOSALUD!G:G,B1430)</f>
        <v>0</v>
      </c>
      <c r="G1430" s="20">
        <f>SUMIFS(GLOSA!N:N,GLOSA!G:G,B1430)</f>
        <v>0</v>
      </c>
      <c r="H1430" s="20">
        <f>SUMIFS(PAGO!N:N,PAGO!G:G,B1430)</f>
        <v>-28125</v>
      </c>
      <c r="J1430" s="20">
        <f>SUMIFS('NIT 800'!N:N,'NIT 800'!G:G,B1430)</f>
        <v>0</v>
      </c>
      <c r="M1430" s="20">
        <f>C1430+F1430+G1430+H1430</f>
        <v>0</v>
      </c>
    </row>
    <row r="1431" spans="1:13" x14ac:dyDescent="0.25">
      <c r="A1431" s="9">
        <v>892115009</v>
      </c>
      <c r="B1431" s="1" t="s">
        <v>1209</v>
      </c>
      <c r="C1431" s="4">
        <v>142267</v>
      </c>
      <c r="D1431" s="7">
        <v>43133.333288275498</v>
      </c>
      <c r="E1431" s="9" t="s">
        <v>1676</v>
      </c>
      <c r="F1431" s="20">
        <f>SUMIFS(COOSALUD!N:N,COOSALUD!G:G,B1431)</f>
        <v>0</v>
      </c>
      <c r="G1431" s="20">
        <f>SUMIFS(GLOSA!N:N,GLOSA!G:G,B1431)</f>
        <v>0</v>
      </c>
      <c r="H1431" s="20">
        <f>SUMIFS(PAGO!N:N,PAGO!G:G,B1431)</f>
        <v>-142267</v>
      </c>
      <c r="J1431" s="20">
        <f>SUMIFS('NIT 800'!N:N,'NIT 800'!G:G,B1431)</f>
        <v>0</v>
      </c>
      <c r="M1431" s="20">
        <f>C1431+F1431+G1431+H1431</f>
        <v>0</v>
      </c>
    </row>
    <row r="1432" spans="1:13" x14ac:dyDescent="0.25">
      <c r="A1432" s="9">
        <v>892115009</v>
      </c>
      <c r="B1432" s="1" t="s">
        <v>1210</v>
      </c>
      <c r="C1432" s="4">
        <v>33985</v>
      </c>
      <c r="D1432" s="7">
        <v>43137.615916863397</v>
      </c>
      <c r="E1432" s="9" t="s">
        <v>1676</v>
      </c>
      <c r="F1432" s="20">
        <f>SUMIFS(COOSALUD!N:N,COOSALUD!G:G,B1432)</f>
        <v>0</v>
      </c>
      <c r="G1432" s="20">
        <f>SUMIFS(GLOSA!N:N,GLOSA!G:G,B1432)</f>
        <v>0</v>
      </c>
      <c r="H1432" s="20">
        <f>SUMIFS(PAGO!N:N,PAGO!G:G,B1432)</f>
        <v>-33985</v>
      </c>
      <c r="J1432" s="20">
        <f>SUMIFS('NIT 800'!N:N,'NIT 800'!G:G,B1432)</f>
        <v>0</v>
      </c>
      <c r="M1432" s="20">
        <f>C1432+F1432+G1432+H1432</f>
        <v>0</v>
      </c>
    </row>
    <row r="1433" spans="1:13" x14ac:dyDescent="0.25">
      <c r="A1433" s="9">
        <v>892115009</v>
      </c>
      <c r="B1433" s="1" t="s">
        <v>1211</v>
      </c>
      <c r="C1433" s="4">
        <v>28125</v>
      </c>
      <c r="D1433" s="7">
        <v>43143.375921099498</v>
      </c>
      <c r="E1433" s="9" t="s">
        <v>1676</v>
      </c>
      <c r="F1433" s="20">
        <f>SUMIFS(COOSALUD!N:N,COOSALUD!G:G,B1433)</f>
        <v>0</v>
      </c>
      <c r="G1433" s="20">
        <f>SUMIFS(GLOSA!N:N,GLOSA!G:G,B1433)</f>
        <v>0</v>
      </c>
      <c r="H1433" s="20">
        <f>SUMIFS(PAGO!N:N,PAGO!G:G,B1433)</f>
        <v>-28125</v>
      </c>
      <c r="J1433" s="20">
        <f>SUMIFS('NIT 800'!N:N,'NIT 800'!G:G,B1433)</f>
        <v>0</v>
      </c>
      <c r="M1433" s="20">
        <f>C1433+F1433+G1433+H1433</f>
        <v>0</v>
      </c>
    </row>
    <row r="1434" spans="1:13" x14ac:dyDescent="0.25">
      <c r="A1434" s="9">
        <v>892115009</v>
      </c>
      <c r="B1434" s="1" t="s">
        <v>1212</v>
      </c>
      <c r="C1434" s="4">
        <v>545840</v>
      </c>
      <c r="D1434" s="7">
        <v>43153.314558252299</v>
      </c>
      <c r="E1434" s="9" t="s">
        <v>1676</v>
      </c>
      <c r="F1434" s="20">
        <f>SUMIFS(COOSALUD!N:N,COOSALUD!G:G,B1434)</f>
        <v>0</v>
      </c>
      <c r="G1434" s="20">
        <f>SUMIFS(GLOSA!N:N,GLOSA!G:G,B1434)</f>
        <v>0</v>
      </c>
      <c r="H1434" s="20">
        <f>SUMIFS(PAGO!N:N,PAGO!G:G,B1434)</f>
        <v>0</v>
      </c>
      <c r="J1434" s="20">
        <f t="shared" ref="J1434:J1435" si="304">C1434*-1</f>
        <v>-545840</v>
      </c>
      <c r="M1434" s="20">
        <f t="shared" ref="M1434:M1435" si="305">C1434+F1434+G1434+H1434+J1434</f>
        <v>0</v>
      </c>
    </row>
    <row r="1435" spans="1:13" x14ac:dyDescent="0.25">
      <c r="A1435" s="9">
        <v>892115009</v>
      </c>
      <c r="B1435" s="1" t="s">
        <v>1213</v>
      </c>
      <c r="C1435" s="4">
        <v>544277</v>
      </c>
      <c r="D1435" s="7">
        <v>43157.5655402431</v>
      </c>
      <c r="E1435" s="9" t="s">
        <v>1676</v>
      </c>
      <c r="F1435" s="20">
        <f>SUMIFS(COOSALUD!N:N,COOSALUD!G:G,B1435)</f>
        <v>0</v>
      </c>
      <c r="G1435" s="20">
        <f>SUMIFS(GLOSA!N:N,GLOSA!G:G,B1435)</f>
        <v>0</v>
      </c>
      <c r="H1435" s="20">
        <f>SUMIFS(PAGO!N:N,PAGO!G:G,B1435)</f>
        <v>0</v>
      </c>
      <c r="J1435" s="20">
        <f t="shared" si="304"/>
        <v>-544277</v>
      </c>
      <c r="M1435" s="20">
        <f t="shared" si="305"/>
        <v>0</v>
      </c>
    </row>
    <row r="1436" spans="1:13" x14ac:dyDescent="0.25">
      <c r="A1436" s="9">
        <v>892115009</v>
      </c>
      <c r="B1436" s="1" t="s">
        <v>1214</v>
      </c>
      <c r="C1436" s="4">
        <v>97947</v>
      </c>
      <c r="D1436" s="7">
        <v>43158.339072881899</v>
      </c>
      <c r="E1436" s="9" t="s">
        <v>1676</v>
      </c>
      <c r="F1436" s="20">
        <f>SUMIFS(COOSALUD!N:N,COOSALUD!G:G,B1436)</f>
        <v>0</v>
      </c>
      <c r="G1436" s="20">
        <f>SUMIFS(GLOSA!N:N,GLOSA!G:G,B1436)</f>
        <v>0</v>
      </c>
      <c r="H1436" s="20">
        <f>SUMIFS(PAGO!N:N,PAGO!G:G,B1436)</f>
        <v>-97947</v>
      </c>
      <c r="J1436" s="20">
        <f>SUMIFS('NIT 800'!N:N,'NIT 800'!G:G,B1436)</f>
        <v>0</v>
      </c>
      <c r="M1436" s="20">
        <f>C1436+F1436+G1436+H1436</f>
        <v>0</v>
      </c>
    </row>
    <row r="1437" spans="1:13" x14ac:dyDescent="0.25">
      <c r="A1437" s="9">
        <v>892115009</v>
      </c>
      <c r="B1437" s="1" t="s">
        <v>1215</v>
      </c>
      <c r="C1437" s="4">
        <v>31250</v>
      </c>
      <c r="D1437" s="7">
        <v>43165.728437928199</v>
      </c>
      <c r="E1437" s="9" t="s">
        <v>1676</v>
      </c>
      <c r="F1437" s="20">
        <f>SUMIFS(COOSALUD!N:N,COOSALUD!G:G,B1437)</f>
        <v>0</v>
      </c>
      <c r="G1437" s="20">
        <f>SUMIFS(GLOSA!N:N,GLOSA!G:G,B1437)</f>
        <v>0</v>
      </c>
      <c r="H1437" s="20">
        <f>SUMIFS(PAGO!N:N,PAGO!G:G,B1437)</f>
        <v>0</v>
      </c>
      <c r="J1437" s="20">
        <f>C1437*-1</f>
        <v>-31250</v>
      </c>
      <c r="M1437" s="20">
        <f>C1437+F1437+G1437+H1437+J1437</f>
        <v>0</v>
      </c>
    </row>
    <row r="1438" spans="1:13" x14ac:dyDescent="0.25">
      <c r="A1438" s="9">
        <v>892115009</v>
      </c>
      <c r="B1438" s="1" t="s">
        <v>1216</v>
      </c>
      <c r="C1438" s="4">
        <v>107920</v>
      </c>
      <c r="D1438" s="7">
        <v>43167.370592974497</v>
      </c>
      <c r="E1438" s="9" t="s">
        <v>1676</v>
      </c>
      <c r="F1438" s="20">
        <f>SUMIFS(COOSALUD!N:N,COOSALUD!G:G,B1438)</f>
        <v>0</v>
      </c>
      <c r="G1438" s="20">
        <f>SUMIFS(GLOSA!N:N,GLOSA!G:G,B1438)</f>
        <v>0</v>
      </c>
      <c r="H1438" s="20">
        <f>SUMIFS(PAGO!N:N,PAGO!G:G,B1438)</f>
        <v>-107920</v>
      </c>
      <c r="J1438" s="20">
        <f>SUMIFS('NIT 800'!N:N,'NIT 800'!G:G,B1438)</f>
        <v>0</v>
      </c>
      <c r="M1438" s="20">
        <f>C1438+F1438+G1438+H1438</f>
        <v>0</v>
      </c>
    </row>
    <row r="1439" spans="1:13" x14ac:dyDescent="0.25">
      <c r="A1439" s="9">
        <v>892115009</v>
      </c>
      <c r="B1439" s="1" t="s">
        <v>1217</v>
      </c>
      <c r="C1439" s="4">
        <v>1230113</v>
      </c>
      <c r="D1439" s="7">
        <v>43174.442669363401</v>
      </c>
      <c r="E1439" s="9" t="s">
        <v>1676</v>
      </c>
      <c r="F1439" s="20">
        <f>SUMIFS(COOSALUD!N:N,COOSALUD!G:G,B1439)</f>
        <v>0</v>
      </c>
      <c r="G1439" s="20">
        <f>SUMIFS(GLOSA!N:N,GLOSA!G:G,B1439)</f>
        <v>0</v>
      </c>
      <c r="H1439" s="20">
        <f>SUMIFS(PAGO!N:N,PAGO!G:G,B1439)</f>
        <v>0</v>
      </c>
      <c r="J1439" s="20">
        <f t="shared" ref="J1439:J1440" si="306">C1439*-1</f>
        <v>-1230113</v>
      </c>
      <c r="M1439" s="20">
        <f t="shared" ref="M1439:M1440" si="307">C1439+F1439+G1439+H1439+J1439</f>
        <v>0</v>
      </c>
    </row>
    <row r="1440" spans="1:13" x14ac:dyDescent="0.25">
      <c r="A1440" s="9">
        <v>892115009</v>
      </c>
      <c r="B1440" s="1" t="s">
        <v>1218</v>
      </c>
      <c r="C1440" s="4">
        <v>147665</v>
      </c>
      <c r="D1440" s="7">
        <v>43166.503036689799</v>
      </c>
      <c r="E1440" s="9" t="s">
        <v>1676</v>
      </c>
      <c r="F1440" s="20">
        <f>SUMIFS(COOSALUD!N:N,COOSALUD!G:G,B1440)</f>
        <v>0</v>
      </c>
      <c r="G1440" s="20">
        <f>SUMIFS(GLOSA!N:N,GLOSA!G:G,B1440)</f>
        <v>0</v>
      </c>
      <c r="H1440" s="20">
        <f>SUMIFS(PAGO!N:N,PAGO!G:G,B1440)</f>
        <v>0</v>
      </c>
      <c r="J1440" s="20">
        <f t="shared" si="306"/>
        <v>-147665</v>
      </c>
      <c r="M1440" s="20">
        <f t="shared" si="307"/>
        <v>0</v>
      </c>
    </row>
    <row r="1441" spans="1:13" x14ac:dyDescent="0.25">
      <c r="A1441" s="9">
        <v>892115009</v>
      </c>
      <c r="B1441" s="1" t="s">
        <v>1219</v>
      </c>
      <c r="C1441" s="4">
        <v>1214791</v>
      </c>
      <c r="D1441" s="7">
        <v>43189.973478125001</v>
      </c>
      <c r="E1441" s="9" t="s">
        <v>1676</v>
      </c>
      <c r="F1441" s="20">
        <f>SUMIFS(COOSALUD!N:N,COOSALUD!G:G,B1441)</f>
        <v>0</v>
      </c>
      <c r="G1441" s="20">
        <f>SUMIFS(GLOSA!N:N,GLOSA!G:G,B1441)</f>
        <v>0</v>
      </c>
      <c r="H1441" s="20">
        <f>SUMIFS(PAGO!N:N,PAGO!G:G,B1441)</f>
        <v>-1214791</v>
      </c>
      <c r="J1441" s="20">
        <f>SUMIFS('NIT 800'!N:N,'NIT 800'!G:G,B1441)</f>
        <v>0</v>
      </c>
      <c r="M1441" s="20">
        <f t="shared" ref="M1441:M1446" si="308">C1441+F1441+G1441+H1441</f>
        <v>0</v>
      </c>
    </row>
    <row r="1442" spans="1:13" x14ac:dyDescent="0.25">
      <c r="A1442" s="9">
        <v>892115009</v>
      </c>
      <c r="B1442" s="1" t="s">
        <v>1220</v>
      </c>
      <c r="C1442" s="4">
        <v>150855</v>
      </c>
      <c r="D1442" s="7">
        <v>43172.332590972197</v>
      </c>
      <c r="E1442" s="9" t="s">
        <v>1676</v>
      </c>
      <c r="F1442" s="20">
        <f>SUMIFS(COOSALUD!N:N,COOSALUD!G:G,B1442)</f>
        <v>0</v>
      </c>
      <c r="G1442" s="20">
        <f>SUMIFS(GLOSA!N:N,GLOSA!G:G,B1442)</f>
        <v>0</v>
      </c>
      <c r="H1442" s="20">
        <f>SUMIFS(PAGO!N:N,PAGO!G:G,B1442)</f>
        <v>-150855</v>
      </c>
      <c r="J1442" s="20">
        <f>SUMIFS('NIT 800'!N:N,'NIT 800'!G:G,B1442)</f>
        <v>0</v>
      </c>
      <c r="M1442" s="20">
        <f t="shared" si="308"/>
        <v>0</v>
      </c>
    </row>
    <row r="1443" spans="1:13" x14ac:dyDescent="0.25">
      <c r="A1443" s="9">
        <v>892115009</v>
      </c>
      <c r="B1443" s="1" t="s">
        <v>1221</v>
      </c>
      <c r="C1443" s="4">
        <v>78103</v>
      </c>
      <c r="D1443" s="7">
        <v>43202.160147222203</v>
      </c>
      <c r="E1443" s="9" t="s">
        <v>1676</v>
      </c>
      <c r="F1443" s="20">
        <f>SUMIFS(COOSALUD!N:N,COOSALUD!G:G,B1443)</f>
        <v>0</v>
      </c>
      <c r="G1443" s="20">
        <f>SUMIFS(GLOSA!N:N,GLOSA!G:G,B1443)</f>
        <v>0</v>
      </c>
      <c r="H1443" s="20">
        <f>SUMIFS(PAGO!N:N,PAGO!G:G,B1443)</f>
        <v>-78103</v>
      </c>
      <c r="J1443" s="20">
        <f>SUMIFS('NIT 800'!N:N,'NIT 800'!G:G,B1443)</f>
        <v>0</v>
      </c>
      <c r="M1443" s="20">
        <f t="shared" si="308"/>
        <v>0</v>
      </c>
    </row>
    <row r="1444" spans="1:13" x14ac:dyDescent="0.25">
      <c r="A1444" s="9">
        <v>892115009</v>
      </c>
      <c r="B1444" s="1" t="s">
        <v>1222</v>
      </c>
      <c r="C1444" s="4">
        <v>614088</v>
      </c>
      <c r="D1444" s="7">
        <v>43200.803225347197</v>
      </c>
      <c r="E1444" s="9" t="s">
        <v>1676</v>
      </c>
      <c r="F1444" s="20">
        <f>SUMIFS(COOSALUD!N:N,COOSALUD!G:G,B1444)</f>
        <v>0</v>
      </c>
      <c r="G1444" s="20">
        <f>SUMIFS(GLOSA!N:N,GLOSA!G:G,B1444)</f>
        <v>0</v>
      </c>
      <c r="H1444" s="20">
        <f>SUMIFS(PAGO!N:N,PAGO!G:G,B1444)</f>
        <v>-614088</v>
      </c>
      <c r="J1444" s="20">
        <f>SUMIFS('NIT 800'!N:N,'NIT 800'!G:G,B1444)</f>
        <v>0</v>
      </c>
      <c r="M1444" s="20">
        <f t="shared" si="308"/>
        <v>0</v>
      </c>
    </row>
    <row r="1445" spans="1:13" x14ac:dyDescent="0.25">
      <c r="A1445" s="9">
        <v>892115009</v>
      </c>
      <c r="B1445" s="1" t="s">
        <v>1223</v>
      </c>
      <c r="C1445" s="4">
        <v>864461</v>
      </c>
      <c r="D1445" s="7">
        <v>43220.469274224502</v>
      </c>
      <c r="E1445" s="9" t="s">
        <v>1676</v>
      </c>
      <c r="F1445" s="20">
        <f>SUMIFS(COOSALUD!N:N,COOSALUD!G:G,B1445)</f>
        <v>0</v>
      </c>
      <c r="G1445" s="20">
        <f>SUMIFS(GLOSA!N:N,GLOSA!G:G,B1445)</f>
        <v>0</v>
      </c>
      <c r="H1445" s="20">
        <f>SUMIFS(PAGO!N:N,PAGO!G:G,B1445)</f>
        <v>-864461</v>
      </c>
      <c r="J1445" s="20">
        <f>SUMIFS('NIT 800'!N:N,'NIT 800'!G:G,B1445)</f>
        <v>0</v>
      </c>
      <c r="M1445" s="20">
        <f t="shared" si="308"/>
        <v>0</v>
      </c>
    </row>
    <row r="1446" spans="1:13" x14ac:dyDescent="0.25">
      <c r="A1446" s="9">
        <v>892115009</v>
      </c>
      <c r="B1446" s="1" t="s">
        <v>1224</v>
      </c>
      <c r="C1446" s="4">
        <v>1660304</v>
      </c>
      <c r="D1446" s="7">
        <v>43220.651367476901</v>
      </c>
      <c r="E1446" s="9" t="s">
        <v>1676</v>
      </c>
      <c r="F1446" s="20">
        <f>SUMIFS(COOSALUD!N:N,COOSALUD!G:G,B1446)</f>
        <v>0</v>
      </c>
      <c r="G1446" s="20">
        <f>SUMIFS(GLOSA!N:N,GLOSA!G:G,B1446)</f>
        <v>0</v>
      </c>
      <c r="H1446" s="20">
        <f>SUMIFS(PAGO!N:N,PAGO!G:G,B1446)</f>
        <v>-1660304</v>
      </c>
      <c r="J1446" s="20">
        <f>SUMIFS('NIT 800'!N:N,'NIT 800'!G:G,B1446)</f>
        <v>0</v>
      </c>
      <c r="M1446" s="20">
        <f t="shared" si="308"/>
        <v>0</v>
      </c>
    </row>
    <row r="1447" spans="1:13" x14ac:dyDescent="0.25">
      <c r="A1447" s="9">
        <v>892115009</v>
      </c>
      <c r="B1447" s="1" t="s">
        <v>1225</v>
      </c>
      <c r="C1447" s="4">
        <v>397174</v>
      </c>
      <c r="D1447" s="7">
        <v>43235.360018206004</v>
      </c>
      <c r="E1447" s="9" t="s">
        <v>1676</v>
      </c>
      <c r="F1447" s="20">
        <f>SUMIFS(COOSALUD!N:N,COOSALUD!G:G,B1447)</f>
        <v>0</v>
      </c>
      <c r="G1447" s="20">
        <f>SUMIFS(GLOSA!N:N,GLOSA!G:G,B1447)</f>
        <v>0</v>
      </c>
      <c r="H1447" s="20">
        <f>SUMIFS(PAGO!N:N,PAGO!G:G,B1447)</f>
        <v>0</v>
      </c>
      <c r="J1447" s="20">
        <f t="shared" ref="J1447:J1449" si="309">C1447*-1</f>
        <v>-397174</v>
      </c>
      <c r="M1447" s="20">
        <f t="shared" ref="M1447:M1449" si="310">C1447+F1447+G1447+H1447+J1447</f>
        <v>0</v>
      </c>
    </row>
    <row r="1448" spans="1:13" x14ac:dyDescent="0.25">
      <c r="A1448" s="9">
        <v>892115009</v>
      </c>
      <c r="B1448" s="1" t="s">
        <v>1226</v>
      </c>
      <c r="C1448" s="4">
        <v>68490</v>
      </c>
      <c r="D1448" s="7">
        <v>43237.380990625003</v>
      </c>
      <c r="E1448" s="9" t="s">
        <v>1676</v>
      </c>
      <c r="F1448" s="20">
        <f>SUMIFS(COOSALUD!N:N,COOSALUD!G:G,B1448)</f>
        <v>0</v>
      </c>
      <c r="G1448" s="20">
        <f>SUMIFS(GLOSA!N:N,GLOSA!G:G,B1448)</f>
        <v>0</v>
      </c>
      <c r="H1448" s="20">
        <f>SUMIFS(PAGO!N:N,PAGO!G:G,B1448)</f>
        <v>0</v>
      </c>
      <c r="J1448" s="20">
        <f t="shared" si="309"/>
        <v>-68490</v>
      </c>
      <c r="M1448" s="20">
        <f t="shared" si="310"/>
        <v>0</v>
      </c>
    </row>
    <row r="1449" spans="1:13" x14ac:dyDescent="0.25">
      <c r="A1449" s="9">
        <v>892115009</v>
      </c>
      <c r="B1449" s="1" t="s">
        <v>1227</v>
      </c>
      <c r="C1449" s="4">
        <v>108596</v>
      </c>
      <c r="D1449" s="7">
        <v>43238.360081215302</v>
      </c>
      <c r="E1449" s="9" t="s">
        <v>1676</v>
      </c>
      <c r="F1449" s="20">
        <f>SUMIFS(COOSALUD!N:N,COOSALUD!G:G,B1449)</f>
        <v>0</v>
      </c>
      <c r="G1449" s="20">
        <f>SUMIFS(GLOSA!N:N,GLOSA!G:G,B1449)</f>
        <v>0</v>
      </c>
      <c r="H1449" s="20">
        <f>SUMIFS(PAGO!N:N,PAGO!G:G,B1449)</f>
        <v>0</v>
      </c>
      <c r="J1449" s="20">
        <f t="shared" si="309"/>
        <v>-108596</v>
      </c>
      <c r="M1449" s="20">
        <f t="shared" si="310"/>
        <v>0</v>
      </c>
    </row>
    <row r="1450" spans="1:13" x14ac:dyDescent="0.25">
      <c r="A1450" s="9">
        <v>892115009</v>
      </c>
      <c r="B1450" s="1" t="s">
        <v>1228</v>
      </c>
      <c r="C1450" s="4">
        <v>45053</v>
      </c>
      <c r="D1450" s="7">
        <v>43238.346521261599</v>
      </c>
      <c r="E1450" s="9" t="s">
        <v>1676</v>
      </c>
      <c r="F1450" s="20">
        <f>SUMIFS(COOSALUD!N:N,COOSALUD!G:G,B1450)</f>
        <v>0</v>
      </c>
      <c r="G1450" s="20">
        <f>SUMIFS(GLOSA!N:N,GLOSA!G:G,B1450)</f>
        <v>0</v>
      </c>
      <c r="H1450" s="20">
        <f>SUMIFS(PAGO!N:N,PAGO!G:G,B1450)</f>
        <v>0</v>
      </c>
      <c r="J1450" s="20">
        <f>C1450*-1</f>
        <v>-45053</v>
      </c>
      <c r="M1450" s="20">
        <f>C1450+F1450+G1450+H1450+J1450</f>
        <v>0</v>
      </c>
    </row>
    <row r="1451" spans="1:13" x14ac:dyDescent="0.25">
      <c r="A1451" s="9">
        <v>892115009</v>
      </c>
      <c r="B1451" s="1" t="s">
        <v>1229</v>
      </c>
      <c r="C1451" s="4">
        <v>1311629</v>
      </c>
      <c r="D1451" s="7">
        <v>43229.399625312501</v>
      </c>
      <c r="E1451" s="9" t="s">
        <v>1676</v>
      </c>
      <c r="F1451" s="20">
        <f>SUMIFS(COOSALUD!N:N,COOSALUD!G:G,B1451)</f>
        <v>0</v>
      </c>
      <c r="G1451" s="20">
        <f>SUMIFS(GLOSA!N:N,GLOSA!G:G,B1451)</f>
        <v>0</v>
      </c>
      <c r="H1451" s="20">
        <f>SUMIFS(PAGO!N:N,PAGO!G:G,B1451)</f>
        <v>-1311629</v>
      </c>
      <c r="J1451" s="20">
        <f>SUMIFS('NIT 800'!N:N,'NIT 800'!G:G,B1451)</f>
        <v>0</v>
      </c>
      <c r="M1451" s="20">
        <f>C1451+F1451+G1451+H1451</f>
        <v>0</v>
      </c>
    </row>
    <row r="1452" spans="1:13" x14ac:dyDescent="0.25">
      <c r="A1452" s="9">
        <v>892115009</v>
      </c>
      <c r="B1452" s="1" t="s">
        <v>1230</v>
      </c>
      <c r="C1452" s="4">
        <v>724004</v>
      </c>
      <c r="D1452" s="7">
        <v>43201.687876701399</v>
      </c>
      <c r="E1452" s="9" t="s">
        <v>1676</v>
      </c>
      <c r="F1452" s="20">
        <f>SUMIFS(COOSALUD!N:N,COOSALUD!G:G,B1452)</f>
        <v>0</v>
      </c>
      <c r="G1452" s="20">
        <f>SUMIFS(GLOSA!N:N,GLOSA!G:G,B1452)</f>
        <v>0</v>
      </c>
      <c r="H1452" s="20">
        <f>SUMIFS(PAGO!N:N,PAGO!G:G,B1452)</f>
        <v>-724004</v>
      </c>
      <c r="J1452" s="20">
        <f>SUMIFS('NIT 800'!N:N,'NIT 800'!G:G,B1452)</f>
        <v>0</v>
      </c>
      <c r="M1452" s="20">
        <f>C1452+F1452+G1452+H1452</f>
        <v>0</v>
      </c>
    </row>
    <row r="1453" spans="1:13" x14ac:dyDescent="0.25">
      <c r="A1453" s="9">
        <v>892115009</v>
      </c>
      <c r="B1453" s="1" t="s">
        <v>1231</v>
      </c>
      <c r="C1453" s="4">
        <v>94920</v>
      </c>
      <c r="D1453" s="7">
        <v>43254.630674305597</v>
      </c>
      <c r="E1453" s="9" t="s">
        <v>1676</v>
      </c>
      <c r="F1453" s="20">
        <f>SUMIFS(COOSALUD!N:N,COOSALUD!G:G,B1453)</f>
        <v>0</v>
      </c>
      <c r="G1453" s="20">
        <f>SUMIFS(GLOSA!N:N,GLOSA!G:G,B1453)</f>
        <v>0</v>
      </c>
      <c r="H1453" s="20">
        <f>SUMIFS(PAGO!N:N,PAGO!G:G,B1453)</f>
        <v>-94920</v>
      </c>
      <c r="J1453" s="20">
        <f>SUMIFS('NIT 800'!N:N,'NIT 800'!G:G,B1453)</f>
        <v>0</v>
      </c>
      <c r="M1453" s="20">
        <f>C1453+F1453+G1453+H1453</f>
        <v>0</v>
      </c>
    </row>
    <row r="1454" spans="1:13" x14ac:dyDescent="0.25">
      <c r="A1454" s="9">
        <v>892115009</v>
      </c>
      <c r="B1454" s="1" t="s">
        <v>1232</v>
      </c>
      <c r="C1454" s="4">
        <v>1802860</v>
      </c>
      <c r="D1454" s="7">
        <v>43269.762930289398</v>
      </c>
      <c r="E1454" s="9" t="s">
        <v>1676</v>
      </c>
      <c r="F1454" s="20">
        <f>SUMIFS(COOSALUD!N:N,COOSALUD!G:G,B1454)</f>
        <v>0</v>
      </c>
      <c r="G1454" s="20">
        <f>SUMIFS(GLOSA!N:N,GLOSA!G:G,B1454)</f>
        <v>0</v>
      </c>
      <c r="H1454" s="20">
        <f>SUMIFS(PAGO!N:N,PAGO!G:G,B1454)</f>
        <v>0</v>
      </c>
      <c r="J1454" s="20">
        <f>C1454*-1</f>
        <v>-1802860</v>
      </c>
      <c r="M1454" s="20">
        <f>C1454+F1454+G1454+H1454+J1454</f>
        <v>0</v>
      </c>
    </row>
    <row r="1455" spans="1:13" x14ac:dyDescent="0.25">
      <c r="A1455" s="9">
        <v>892115009</v>
      </c>
      <c r="B1455" s="1" t="s">
        <v>1233</v>
      </c>
      <c r="C1455" s="4">
        <v>81886</v>
      </c>
      <c r="D1455" s="7">
        <v>43261.657081597201</v>
      </c>
      <c r="E1455" s="9" t="s">
        <v>1676</v>
      </c>
      <c r="F1455" s="20">
        <f>SUMIFS(COOSALUD!N:N,COOSALUD!G:G,B1455)</f>
        <v>0</v>
      </c>
      <c r="G1455" s="20">
        <f>SUMIFS(GLOSA!N:N,GLOSA!G:G,B1455)</f>
        <v>0</v>
      </c>
      <c r="H1455" s="20">
        <f>SUMIFS(PAGO!N:N,PAGO!G:G,B1455)</f>
        <v>-81886</v>
      </c>
      <c r="J1455" s="20">
        <f>SUMIFS('NIT 800'!N:N,'NIT 800'!G:G,B1455)</f>
        <v>0</v>
      </c>
      <c r="M1455" s="20">
        <f>C1455+F1455+G1455+H1455</f>
        <v>0</v>
      </c>
    </row>
    <row r="1456" spans="1:13" x14ac:dyDescent="0.25">
      <c r="A1456" s="9">
        <v>892115009</v>
      </c>
      <c r="B1456" s="1" t="s">
        <v>1234</v>
      </c>
      <c r="C1456" s="4">
        <v>78143</v>
      </c>
      <c r="D1456" s="7">
        <v>43268.692938923603</v>
      </c>
      <c r="E1456" s="9" t="s">
        <v>1676</v>
      </c>
      <c r="F1456" s="20">
        <f>SUMIFS(COOSALUD!N:N,COOSALUD!G:G,B1456)</f>
        <v>0</v>
      </c>
      <c r="G1456" s="20">
        <f>SUMIFS(GLOSA!N:N,GLOSA!G:G,B1456)</f>
        <v>0</v>
      </c>
      <c r="H1456" s="20">
        <f>SUMIFS(PAGO!N:N,PAGO!G:G,B1456)</f>
        <v>-78143</v>
      </c>
      <c r="J1456" s="20">
        <f>SUMIFS('NIT 800'!N:N,'NIT 800'!G:G,B1456)</f>
        <v>0</v>
      </c>
      <c r="M1456" s="20">
        <f>C1456+F1456+G1456+H1456</f>
        <v>0</v>
      </c>
    </row>
    <row r="1457" spans="1:13" x14ac:dyDescent="0.25">
      <c r="A1457" s="9">
        <v>892115009</v>
      </c>
      <c r="B1457" s="1" t="s">
        <v>1235</v>
      </c>
      <c r="C1457" s="4">
        <v>119957</v>
      </c>
      <c r="D1457" s="7">
        <v>43281.653856712997</v>
      </c>
      <c r="E1457" s="9" t="s">
        <v>1676</v>
      </c>
      <c r="F1457" s="20">
        <f>SUMIFS(COOSALUD!N:N,COOSALUD!G:G,B1457)</f>
        <v>0</v>
      </c>
      <c r="G1457" s="20">
        <f>SUMIFS(GLOSA!N:N,GLOSA!G:G,B1457)</f>
        <v>0</v>
      </c>
      <c r="H1457" s="20">
        <f>SUMIFS(PAGO!N:N,PAGO!G:G,B1457)</f>
        <v>-119957</v>
      </c>
      <c r="J1457" s="20">
        <f>SUMIFS('NIT 800'!N:N,'NIT 800'!G:G,B1457)</f>
        <v>0</v>
      </c>
      <c r="M1457" s="20">
        <f>C1457+F1457+G1457+H1457</f>
        <v>0</v>
      </c>
    </row>
    <row r="1458" spans="1:13" x14ac:dyDescent="0.25">
      <c r="A1458" s="9">
        <v>892115009</v>
      </c>
      <c r="B1458" s="1" t="s">
        <v>1236</v>
      </c>
      <c r="C1458" s="4">
        <v>113908</v>
      </c>
      <c r="D1458" s="7">
        <v>43271.409660034697</v>
      </c>
      <c r="E1458" s="9" t="s">
        <v>1676</v>
      </c>
      <c r="F1458" s="20">
        <f>SUMIFS(COOSALUD!N:N,COOSALUD!G:G,B1458)</f>
        <v>0</v>
      </c>
      <c r="G1458" s="20">
        <f>SUMIFS(GLOSA!N:N,GLOSA!G:G,B1458)</f>
        <v>-38438</v>
      </c>
      <c r="H1458" s="20">
        <f>SUMIFS(PAGO!N:N,PAGO!G:G,B1458)</f>
        <v>-75470</v>
      </c>
      <c r="J1458" s="20">
        <f>SUMIFS('NIT 800'!N:N,'NIT 800'!G:G,B1458)</f>
        <v>0</v>
      </c>
      <c r="M1458" s="20">
        <f>C1458+F1458+G1458+H1458</f>
        <v>0</v>
      </c>
    </row>
    <row r="1459" spans="1:13" x14ac:dyDescent="0.25">
      <c r="A1459" s="9">
        <v>892115009</v>
      </c>
      <c r="B1459" s="1" t="s">
        <v>1237</v>
      </c>
      <c r="C1459" s="4">
        <v>122658</v>
      </c>
      <c r="D1459" s="7">
        <v>43292.349576736102</v>
      </c>
      <c r="E1459" s="9" t="s">
        <v>1676</v>
      </c>
      <c r="F1459" s="20">
        <f>SUMIFS(COOSALUD!N:N,COOSALUD!G:G,B1459)</f>
        <v>0</v>
      </c>
      <c r="G1459" s="20">
        <f>SUMIFS(GLOSA!N:N,GLOSA!G:G,B1459)</f>
        <v>0</v>
      </c>
      <c r="H1459" s="20">
        <f>SUMIFS(PAGO!N:N,PAGO!G:G,B1459)</f>
        <v>0</v>
      </c>
      <c r="J1459" s="20">
        <f>C1459*-1</f>
        <v>-122658</v>
      </c>
      <c r="M1459" s="20">
        <f>C1459+F1459+G1459+H1459+J1459</f>
        <v>0</v>
      </c>
    </row>
    <row r="1460" spans="1:13" x14ac:dyDescent="0.25">
      <c r="A1460" s="9">
        <v>892115009</v>
      </c>
      <c r="B1460" s="1" t="s">
        <v>1238</v>
      </c>
      <c r="C1460" s="4">
        <v>270559</v>
      </c>
      <c r="D1460" s="7">
        <v>43287.707240277799</v>
      </c>
      <c r="E1460" s="9" t="s">
        <v>1676</v>
      </c>
      <c r="F1460" s="20">
        <f>SUMIFS(COOSALUD!N:N,COOSALUD!G:G,B1460)</f>
        <v>0</v>
      </c>
      <c r="G1460" s="20">
        <f>SUMIFS(GLOSA!N:N,GLOSA!G:G,B1460)</f>
        <v>0</v>
      </c>
      <c r="H1460" s="20">
        <f>SUMIFS(PAGO!N:N,PAGO!G:G,B1460)</f>
        <v>-270559</v>
      </c>
      <c r="J1460" s="20">
        <f>SUMIFS('NIT 800'!N:N,'NIT 800'!G:G,B1460)</f>
        <v>0</v>
      </c>
      <c r="M1460" s="20">
        <f>C1460+F1460+G1460+H1460</f>
        <v>0</v>
      </c>
    </row>
    <row r="1461" spans="1:13" x14ac:dyDescent="0.25">
      <c r="A1461" s="9">
        <v>892115009</v>
      </c>
      <c r="B1461" s="1" t="s">
        <v>1239</v>
      </c>
      <c r="C1461" s="4">
        <v>84214</v>
      </c>
      <c r="D1461" s="7">
        <v>43305.429873495399</v>
      </c>
      <c r="E1461" s="9" t="s">
        <v>1676</v>
      </c>
      <c r="F1461" s="20">
        <f>SUMIFS(COOSALUD!N:N,COOSALUD!G:G,B1461)</f>
        <v>0</v>
      </c>
      <c r="G1461" s="20">
        <f>SUMIFS(GLOSA!N:N,GLOSA!G:G,B1461)</f>
        <v>0</v>
      </c>
      <c r="H1461" s="20">
        <f>SUMIFS(PAGO!N:N,PAGO!G:G,B1461)</f>
        <v>-84214</v>
      </c>
      <c r="J1461" s="20">
        <f>SUMIFS('NIT 800'!N:N,'NIT 800'!G:G,B1461)</f>
        <v>0</v>
      </c>
      <c r="M1461" s="20">
        <f>C1461+F1461+G1461+H1461</f>
        <v>0</v>
      </c>
    </row>
    <row r="1462" spans="1:13" x14ac:dyDescent="0.25">
      <c r="A1462" s="9">
        <v>892115009</v>
      </c>
      <c r="B1462" s="1" t="s">
        <v>1240</v>
      </c>
      <c r="C1462" s="4">
        <v>245611</v>
      </c>
      <c r="D1462" s="7">
        <v>43313.111101041701</v>
      </c>
      <c r="E1462" s="9" t="s">
        <v>1676</v>
      </c>
      <c r="F1462" s="20">
        <f>SUMIFS(COOSALUD!N:N,COOSALUD!G:G,B1462)</f>
        <v>0</v>
      </c>
      <c r="G1462" s="20">
        <f>SUMIFS(GLOSA!N:N,GLOSA!G:G,B1462)</f>
        <v>0</v>
      </c>
      <c r="H1462" s="20">
        <f>SUMIFS(PAGO!N:N,PAGO!G:G,B1462)</f>
        <v>-245611</v>
      </c>
      <c r="J1462" s="20">
        <f>SUMIFS('NIT 800'!N:N,'NIT 800'!G:G,B1462)</f>
        <v>0</v>
      </c>
      <c r="M1462" s="20">
        <f>C1462+F1462+G1462+H1462</f>
        <v>0</v>
      </c>
    </row>
    <row r="1463" spans="1:13" x14ac:dyDescent="0.25">
      <c r="A1463" s="9">
        <v>892115009</v>
      </c>
      <c r="B1463" s="1" t="s">
        <v>1241</v>
      </c>
      <c r="C1463" s="4">
        <v>91911</v>
      </c>
      <c r="D1463" s="7">
        <v>43322.825930937499</v>
      </c>
      <c r="E1463" s="9" t="s">
        <v>1676</v>
      </c>
      <c r="F1463" s="20">
        <f>SUMIFS(COOSALUD!N:N,COOSALUD!G:G,B1463)</f>
        <v>0</v>
      </c>
      <c r="G1463" s="20">
        <f>SUMIFS(GLOSA!N:N,GLOSA!G:G,B1463)</f>
        <v>0</v>
      </c>
      <c r="H1463" s="20">
        <f>SUMIFS(PAGO!N:N,PAGO!G:G,B1463)</f>
        <v>-91911</v>
      </c>
      <c r="J1463" s="20">
        <f>SUMIFS('NIT 800'!N:N,'NIT 800'!G:G,B1463)</f>
        <v>0</v>
      </c>
      <c r="M1463" s="20">
        <f>C1463+F1463+G1463+H1463</f>
        <v>0</v>
      </c>
    </row>
    <row r="1464" spans="1:13" x14ac:dyDescent="0.25">
      <c r="A1464" s="9">
        <v>892115009</v>
      </c>
      <c r="B1464" s="1" t="s">
        <v>1242</v>
      </c>
      <c r="C1464" s="4">
        <v>78903</v>
      </c>
      <c r="D1464" s="7">
        <v>43328.423983333298</v>
      </c>
      <c r="E1464" s="9" t="s">
        <v>1676</v>
      </c>
      <c r="F1464" s="20">
        <f>SUMIFS(COOSALUD!N:N,COOSALUD!G:G,B1464)</f>
        <v>0</v>
      </c>
      <c r="G1464" s="20">
        <f>SUMIFS(GLOSA!N:N,GLOSA!G:G,B1464)</f>
        <v>0</v>
      </c>
      <c r="H1464" s="20">
        <f>SUMIFS(PAGO!N:N,PAGO!G:G,B1464)</f>
        <v>-78903</v>
      </c>
      <c r="J1464" s="20">
        <f>SUMIFS('NIT 800'!N:N,'NIT 800'!G:G,B1464)</f>
        <v>0</v>
      </c>
      <c r="M1464" s="20">
        <f>C1464+F1464+G1464+H1464</f>
        <v>0</v>
      </c>
    </row>
    <row r="1465" spans="1:13" x14ac:dyDescent="0.25">
      <c r="A1465" s="9">
        <v>892115009</v>
      </c>
      <c r="B1465" s="1" t="s">
        <v>1243</v>
      </c>
      <c r="C1465" s="4">
        <v>2306511</v>
      </c>
      <c r="D1465" s="7">
        <v>43294.722274340304</v>
      </c>
      <c r="E1465" s="9" t="s">
        <v>1676</v>
      </c>
      <c r="F1465" s="20">
        <f>SUMIFS(COOSALUD!N:N,COOSALUD!G:G,B1465)</f>
        <v>0</v>
      </c>
      <c r="G1465" s="20">
        <f>SUMIFS(GLOSA!N:N,GLOSA!G:G,B1465)</f>
        <v>0</v>
      </c>
      <c r="H1465" s="20">
        <f>SUMIFS(PAGO!N:N,PAGO!G:G,B1465)</f>
        <v>0</v>
      </c>
      <c r="J1465" s="20">
        <f t="shared" ref="J1465:J1466" si="311">C1465*-1</f>
        <v>-2306511</v>
      </c>
      <c r="M1465" s="20">
        <f t="shared" ref="M1465:M1466" si="312">C1465+F1465+G1465+H1465+J1465</f>
        <v>0</v>
      </c>
    </row>
    <row r="1466" spans="1:13" x14ac:dyDescent="0.25">
      <c r="A1466" s="9">
        <v>892115009</v>
      </c>
      <c r="B1466" s="1" t="s">
        <v>1244</v>
      </c>
      <c r="C1466" s="4">
        <v>2163735</v>
      </c>
      <c r="D1466" s="7">
        <v>43308.702544213003</v>
      </c>
      <c r="E1466" s="9" t="s">
        <v>1676</v>
      </c>
      <c r="F1466" s="20">
        <f>SUMIFS(COOSALUD!N:N,COOSALUD!G:G,B1466)</f>
        <v>0</v>
      </c>
      <c r="G1466" s="20">
        <f>SUMIFS(GLOSA!N:N,GLOSA!G:G,B1466)</f>
        <v>0</v>
      </c>
      <c r="H1466" s="20">
        <f>SUMIFS(PAGO!N:N,PAGO!G:G,B1466)</f>
        <v>0</v>
      </c>
      <c r="J1466" s="20">
        <f t="shared" si="311"/>
        <v>-2163735</v>
      </c>
      <c r="M1466" s="20">
        <f t="shared" si="312"/>
        <v>0</v>
      </c>
    </row>
    <row r="1467" spans="1:13" x14ac:dyDescent="0.25">
      <c r="A1467" s="9">
        <v>892115009</v>
      </c>
      <c r="B1467" s="1" t="s">
        <v>1245</v>
      </c>
      <c r="C1467" s="4">
        <v>1852708</v>
      </c>
      <c r="D1467" s="7">
        <v>43308.7451510764</v>
      </c>
      <c r="E1467" s="9" t="s">
        <v>1676</v>
      </c>
      <c r="F1467" s="20">
        <f>SUMIFS(COOSALUD!N:N,COOSALUD!G:G,B1467)</f>
        <v>0</v>
      </c>
      <c r="G1467" s="20">
        <f>SUMIFS(GLOSA!N:N,GLOSA!G:G,B1467)</f>
        <v>0</v>
      </c>
      <c r="H1467" s="20">
        <f>SUMIFS(PAGO!N:N,PAGO!G:G,B1467)</f>
        <v>-1811302</v>
      </c>
      <c r="I1467" s="20">
        <v>-41406</v>
      </c>
      <c r="J1467" s="20">
        <f>SUMIFS('NIT 800'!N:N,'NIT 800'!G:G,B1467)</f>
        <v>0</v>
      </c>
      <c r="M1467" s="20">
        <f>C1467+F1467+G1467+H1467+I1467</f>
        <v>0</v>
      </c>
    </row>
    <row r="1468" spans="1:13" x14ac:dyDescent="0.25">
      <c r="A1468" s="9">
        <v>892115009</v>
      </c>
      <c r="B1468" s="1" t="s">
        <v>1246</v>
      </c>
      <c r="C1468" s="4">
        <v>1940420</v>
      </c>
      <c r="D1468" s="7">
        <v>43326.6977819444</v>
      </c>
      <c r="E1468" s="9" t="s">
        <v>1676</v>
      </c>
      <c r="F1468" s="20">
        <f>SUMIFS(COOSALUD!N:N,COOSALUD!G:G,B1468)</f>
        <v>0</v>
      </c>
      <c r="G1468" s="20">
        <f>SUMIFS(GLOSA!N:N,GLOSA!G:G,B1468)</f>
        <v>0</v>
      </c>
      <c r="H1468" s="20">
        <f>SUMIFS(PAGO!N:N,PAGO!G:G,B1468)</f>
        <v>-1940420</v>
      </c>
      <c r="J1468" s="20">
        <f>SUMIFS('NIT 800'!N:N,'NIT 800'!G:G,B1468)</f>
        <v>0</v>
      </c>
      <c r="M1468" s="20">
        <f t="shared" ref="M1468:M1476" si="313">C1468+F1468+G1468+H1468</f>
        <v>0</v>
      </c>
    </row>
    <row r="1469" spans="1:13" x14ac:dyDescent="0.25">
      <c r="A1469" s="9">
        <v>892115009</v>
      </c>
      <c r="B1469" s="1" t="s">
        <v>1247</v>
      </c>
      <c r="C1469" s="4">
        <v>1816238</v>
      </c>
      <c r="D1469" s="7">
        <v>43327.684072418997</v>
      </c>
      <c r="E1469" s="9" t="s">
        <v>1676</v>
      </c>
      <c r="F1469" s="20">
        <f>SUMIFS(COOSALUD!N:N,COOSALUD!G:G,B1469)</f>
        <v>0</v>
      </c>
      <c r="G1469" s="20">
        <f>SUMIFS(GLOSA!N:N,GLOSA!G:G,B1469)</f>
        <v>0</v>
      </c>
      <c r="H1469" s="20">
        <f>SUMIFS(PAGO!N:N,PAGO!G:G,B1469)</f>
        <v>-1816238</v>
      </c>
      <c r="J1469" s="20">
        <f>SUMIFS('NIT 800'!N:N,'NIT 800'!G:G,B1469)</f>
        <v>0</v>
      </c>
      <c r="M1469" s="20">
        <f t="shared" si="313"/>
        <v>0</v>
      </c>
    </row>
    <row r="1470" spans="1:13" x14ac:dyDescent="0.25">
      <c r="A1470" s="9">
        <v>892115009</v>
      </c>
      <c r="B1470" s="1" t="s">
        <v>1248</v>
      </c>
      <c r="C1470" s="4">
        <v>2720000</v>
      </c>
      <c r="D1470" s="7">
        <v>43328.527329861099</v>
      </c>
      <c r="E1470" s="9" t="s">
        <v>1676</v>
      </c>
      <c r="F1470" s="20">
        <f>SUMIFS(COOSALUD!N:N,COOSALUD!G:G,B1470)</f>
        <v>0</v>
      </c>
      <c r="G1470" s="20">
        <f>SUMIFS(GLOSA!N:N,GLOSA!G:G,B1470)</f>
        <v>0</v>
      </c>
      <c r="H1470" s="20">
        <f>SUMIFS(PAGO!N:N,PAGO!G:G,B1470)</f>
        <v>-2720000</v>
      </c>
      <c r="J1470" s="20">
        <f>SUMIFS('NIT 800'!N:N,'NIT 800'!G:G,B1470)</f>
        <v>0</v>
      </c>
      <c r="M1470" s="20">
        <f t="shared" si="313"/>
        <v>0</v>
      </c>
    </row>
    <row r="1471" spans="1:13" x14ac:dyDescent="0.25">
      <c r="A1471" s="9">
        <v>892115009</v>
      </c>
      <c r="B1471" s="1" t="s">
        <v>1249</v>
      </c>
      <c r="C1471" s="4">
        <v>1793900</v>
      </c>
      <c r="D1471" s="7">
        <v>43339.769729131898</v>
      </c>
      <c r="E1471" s="9" t="s">
        <v>1676</v>
      </c>
      <c r="F1471" s="20">
        <f>SUMIFS(COOSALUD!N:N,COOSALUD!G:G,B1471)</f>
        <v>0</v>
      </c>
      <c r="G1471" s="20">
        <f>SUMIFS(GLOSA!N:N,GLOSA!G:G,B1471)</f>
        <v>0</v>
      </c>
      <c r="H1471" s="20">
        <f>SUMIFS(PAGO!N:N,PAGO!G:G,B1471)</f>
        <v>-1793900</v>
      </c>
      <c r="J1471" s="20">
        <f>SUMIFS('NIT 800'!N:N,'NIT 800'!G:G,B1471)</f>
        <v>0</v>
      </c>
      <c r="M1471" s="20">
        <f t="shared" si="313"/>
        <v>0</v>
      </c>
    </row>
    <row r="1472" spans="1:13" x14ac:dyDescent="0.25">
      <c r="A1472" s="9">
        <v>892115009</v>
      </c>
      <c r="B1472" s="1" t="s">
        <v>1250</v>
      </c>
      <c r="C1472" s="4">
        <v>1746493</v>
      </c>
      <c r="D1472" s="7">
        <v>43340.488283877297</v>
      </c>
      <c r="E1472" s="9" t="s">
        <v>1676</v>
      </c>
      <c r="F1472" s="20">
        <f>SUMIFS(COOSALUD!N:N,COOSALUD!G:G,B1472)</f>
        <v>0</v>
      </c>
      <c r="G1472" s="20">
        <f>SUMIFS(GLOSA!N:N,GLOSA!G:G,B1472)</f>
        <v>0</v>
      </c>
      <c r="H1472" s="20">
        <f>SUMIFS(PAGO!N:N,PAGO!G:G,B1472)</f>
        <v>-1746493</v>
      </c>
      <c r="J1472" s="20">
        <f>SUMIFS('NIT 800'!N:N,'NIT 800'!G:G,B1472)</f>
        <v>0</v>
      </c>
      <c r="M1472" s="20">
        <f t="shared" si="313"/>
        <v>0</v>
      </c>
    </row>
    <row r="1473" spans="1:13" x14ac:dyDescent="0.25">
      <c r="A1473" s="9">
        <v>892115009</v>
      </c>
      <c r="B1473" s="1" t="s">
        <v>1251</v>
      </c>
      <c r="C1473" s="4">
        <v>808011</v>
      </c>
      <c r="D1473" s="7">
        <v>43371.025015972198</v>
      </c>
      <c r="E1473" s="9" t="s">
        <v>1676</v>
      </c>
      <c r="F1473" s="20">
        <f>SUMIFS(COOSALUD!N:N,COOSALUD!G:G,B1473)</f>
        <v>0</v>
      </c>
      <c r="G1473" s="20">
        <f>SUMIFS(GLOSA!N:N,GLOSA!G:G,B1473)</f>
        <v>-267712</v>
      </c>
      <c r="H1473" s="20">
        <f>SUMIFS(PAGO!N:N,PAGO!G:G,B1473)</f>
        <v>-540299</v>
      </c>
      <c r="J1473" s="20">
        <f>SUMIFS('NIT 800'!N:N,'NIT 800'!G:G,B1473)</f>
        <v>0</v>
      </c>
      <c r="M1473" s="20">
        <f t="shared" si="313"/>
        <v>0</v>
      </c>
    </row>
    <row r="1474" spans="1:13" x14ac:dyDescent="0.25">
      <c r="A1474" s="9">
        <v>892115009</v>
      </c>
      <c r="B1474" s="1" t="s">
        <v>1252</v>
      </c>
      <c r="C1474" s="4">
        <v>787540</v>
      </c>
      <c r="D1474" s="7">
        <v>43368.821793715302</v>
      </c>
      <c r="E1474" s="9" t="s">
        <v>1676</v>
      </c>
      <c r="F1474" s="20">
        <f>SUMIFS(COOSALUD!N:N,COOSALUD!G:G,B1474)</f>
        <v>0</v>
      </c>
      <c r="G1474" s="20">
        <f>SUMIFS(GLOSA!N:N,GLOSA!G:G,B1474)</f>
        <v>0</v>
      </c>
      <c r="H1474" s="20">
        <f>SUMIFS(PAGO!N:N,PAGO!G:G,B1474)</f>
        <v>-787540</v>
      </c>
      <c r="J1474" s="20">
        <f>SUMIFS('NIT 800'!N:N,'NIT 800'!G:G,B1474)</f>
        <v>0</v>
      </c>
      <c r="M1474" s="20">
        <f t="shared" si="313"/>
        <v>0</v>
      </c>
    </row>
    <row r="1475" spans="1:13" x14ac:dyDescent="0.25">
      <c r="A1475" s="9">
        <v>892115009</v>
      </c>
      <c r="B1475" s="1" t="s">
        <v>1253</v>
      </c>
      <c r="C1475" s="4">
        <v>280942</v>
      </c>
      <c r="D1475" s="7">
        <v>43349.648178159703</v>
      </c>
      <c r="E1475" s="9" t="s">
        <v>1676</v>
      </c>
      <c r="F1475" s="20">
        <f>SUMIFS(COOSALUD!N:N,COOSALUD!G:G,B1475)</f>
        <v>0</v>
      </c>
      <c r="G1475" s="20">
        <f>SUMIFS(GLOSA!N:N,GLOSA!G:G,B1475)</f>
        <v>-57559</v>
      </c>
      <c r="H1475" s="20">
        <f>SUMIFS(PAGO!N:N,PAGO!G:G,B1475)</f>
        <v>-223383</v>
      </c>
      <c r="J1475" s="20">
        <f>SUMIFS('NIT 800'!N:N,'NIT 800'!G:G,B1475)</f>
        <v>0</v>
      </c>
      <c r="M1475" s="20">
        <f t="shared" si="313"/>
        <v>0</v>
      </c>
    </row>
    <row r="1476" spans="1:13" x14ac:dyDescent="0.25">
      <c r="A1476" s="9">
        <v>892115009</v>
      </c>
      <c r="B1476" s="1" t="s">
        <v>1254</v>
      </c>
      <c r="C1476" s="4">
        <v>779833</v>
      </c>
      <c r="D1476" s="7">
        <v>43362.457130092604</v>
      </c>
      <c r="E1476" s="9" t="s">
        <v>1676</v>
      </c>
      <c r="F1476" s="20">
        <f>SUMIFS(COOSALUD!N:N,COOSALUD!G:G,B1476)</f>
        <v>0</v>
      </c>
      <c r="G1476" s="20">
        <f>SUMIFS(GLOSA!N:N,GLOSA!G:G,B1476)</f>
        <v>0</v>
      </c>
      <c r="H1476" s="20">
        <f>SUMIFS(PAGO!N:N,PAGO!G:G,B1476)</f>
        <v>-779833</v>
      </c>
      <c r="J1476" s="20">
        <f>SUMIFS('NIT 800'!N:N,'NIT 800'!G:G,B1476)</f>
        <v>0</v>
      </c>
      <c r="M1476" s="20">
        <f t="shared" si="313"/>
        <v>0</v>
      </c>
    </row>
    <row r="1477" spans="1:13" x14ac:dyDescent="0.25">
      <c r="A1477" s="9">
        <v>892115009</v>
      </c>
      <c r="B1477" s="1" t="s">
        <v>1255</v>
      </c>
      <c r="C1477" s="4">
        <v>1557905</v>
      </c>
      <c r="D1477" s="7">
        <v>43364.469419791698</v>
      </c>
      <c r="E1477" s="9" t="s">
        <v>1676</v>
      </c>
      <c r="F1477" s="20">
        <f>SUMIFS(COOSALUD!N:N,COOSALUD!G:G,B1477)</f>
        <v>0</v>
      </c>
      <c r="G1477" s="20">
        <f>SUMIFS(GLOSA!N:N,GLOSA!G:G,B1477)</f>
        <v>0</v>
      </c>
      <c r="H1477" s="20">
        <f>SUMIFS(PAGO!N:N,PAGO!G:G,B1477)</f>
        <v>-1450872</v>
      </c>
      <c r="I1477" s="20">
        <v>-107033</v>
      </c>
      <c r="J1477" s="20">
        <f>SUMIFS('NIT 800'!N:N,'NIT 800'!G:G,B1477)</f>
        <v>0</v>
      </c>
      <c r="M1477" s="20">
        <f t="shared" ref="M1477:M1478" si="314">C1477+F1477+G1477+H1477+I1477</f>
        <v>0</v>
      </c>
    </row>
    <row r="1478" spans="1:13" x14ac:dyDescent="0.25">
      <c r="A1478" s="9">
        <v>892115009</v>
      </c>
      <c r="B1478" s="1" t="s">
        <v>1256</v>
      </c>
      <c r="C1478" s="4">
        <v>3127026</v>
      </c>
      <c r="D1478" s="7">
        <v>43371.601424340297</v>
      </c>
      <c r="E1478" s="9" t="s">
        <v>1676</v>
      </c>
      <c r="F1478" s="20">
        <f>SUMIFS(COOSALUD!N:N,COOSALUD!G:G,B1478)</f>
        <v>0</v>
      </c>
      <c r="G1478" s="20">
        <f>SUMIFS(GLOSA!N:N,GLOSA!G:G,B1478)</f>
        <v>0</v>
      </c>
      <c r="H1478" s="20">
        <f>SUMIFS(PAGO!N:N,PAGO!G:G,B1478)</f>
        <v>-1731953</v>
      </c>
      <c r="I1478" s="20">
        <v>-1395073</v>
      </c>
      <c r="J1478" s="20">
        <f>SUMIFS('NIT 800'!N:N,'NIT 800'!G:G,B1478)</f>
        <v>0</v>
      </c>
      <c r="M1478" s="20">
        <f t="shared" si="314"/>
        <v>0</v>
      </c>
    </row>
    <row r="1479" spans="1:13" x14ac:dyDescent="0.25">
      <c r="A1479" s="9">
        <v>892115009</v>
      </c>
      <c r="B1479" s="1" t="s">
        <v>1257</v>
      </c>
      <c r="C1479" s="4">
        <v>177087</v>
      </c>
      <c r="D1479" s="7">
        <v>43346.3222805556</v>
      </c>
      <c r="E1479" s="9" t="s">
        <v>1676</v>
      </c>
      <c r="F1479" s="20">
        <f>SUMIFS(COOSALUD!N:N,COOSALUD!G:G,B1479)</f>
        <v>0</v>
      </c>
      <c r="G1479" s="20">
        <f>SUMIFS(GLOSA!N:N,GLOSA!G:G,B1479)</f>
        <v>-76825</v>
      </c>
      <c r="H1479" s="20">
        <f>SUMIFS(PAGO!N:N,PAGO!G:G,B1479)</f>
        <v>-100262</v>
      </c>
      <c r="J1479" s="20">
        <f>SUMIFS('NIT 800'!N:N,'NIT 800'!G:G,B1479)</f>
        <v>0</v>
      </c>
      <c r="M1479" s="20">
        <f>C1479+F1479+G1479+H1479</f>
        <v>0</v>
      </c>
    </row>
    <row r="1480" spans="1:13" x14ac:dyDescent="0.25">
      <c r="A1480" s="9">
        <v>892115009</v>
      </c>
      <c r="B1480" s="1" t="s">
        <v>1258</v>
      </c>
      <c r="C1480" s="4">
        <v>109907</v>
      </c>
      <c r="D1480" s="7">
        <v>43405.958235648097</v>
      </c>
      <c r="E1480" s="9" t="s">
        <v>1676</v>
      </c>
      <c r="F1480" s="20">
        <f>SUMIFS(COOSALUD!N:N,COOSALUD!G:G,B1480)</f>
        <v>0</v>
      </c>
      <c r="G1480" s="20">
        <f>SUMIFS(GLOSA!N:N,GLOSA!G:G,B1480)</f>
        <v>0</v>
      </c>
      <c r="H1480" s="20">
        <f>SUMIFS(PAGO!N:N,PAGO!G:G,B1480)</f>
        <v>-109907</v>
      </c>
      <c r="J1480" s="20">
        <f>SUMIFS('NIT 800'!N:N,'NIT 800'!G:G,B1480)</f>
        <v>0</v>
      </c>
      <c r="M1480" s="20">
        <f>C1480+F1480+G1480+H1480</f>
        <v>0</v>
      </c>
    </row>
    <row r="1481" spans="1:13" x14ac:dyDescent="0.25">
      <c r="A1481" s="9">
        <v>892115009</v>
      </c>
      <c r="B1481" s="1" t="s">
        <v>1259</v>
      </c>
      <c r="C1481" s="4">
        <v>1611445</v>
      </c>
      <c r="D1481" s="7">
        <v>43412.660460879597</v>
      </c>
      <c r="E1481" s="9" t="s">
        <v>1676</v>
      </c>
      <c r="F1481" s="20">
        <f>SUMIFS(COOSALUD!N:N,COOSALUD!G:G,B1481)</f>
        <v>0</v>
      </c>
      <c r="G1481" s="20">
        <f>SUMIFS(GLOSA!N:N,GLOSA!G:G,B1481)</f>
        <v>0</v>
      </c>
      <c r="H1481" s="20">
        <f>SUMIFS(PAGO!N:N,PAGO!G:G,B1481)</f>
        <v>-1611445</v>
      </c>
      <c r="J1481" s="20">
        <f>SUMIFS('NIT 800'!N:N,'NIT 800'!G:G,B1481)</f>
        <v>0</v>
      </c>
      <c r="M1481" s="20">
        <f>C1481+F1481+G1481+H1481</f>
        <v>0</v>
      </c>
    </row>
    <row r="1482" spans="1:13" x14ac:dyDescent="0.25">
      <c r="A1482" s="9">
        <v>892115009</v>
      </c>
      <c r="B1482" s="1" t="s">
        <v>1260</v>
      </c>
      <c r="C1482" s="4">
        <v>2040193</v>
      </c>
      <c r="D1482" s="7">
        <v>43424.688729664398</v>
      </c>
      <c r="E1482" s="9" t="s">
        <v>1676</v>
      </c>
      <c r="F1482" s="20">
        <f>SUMIFS(COOSALUD!N:N,COOSALUD!G:G,B1482)</f>
        <v>0</v>
      </c>
      <c r="G1482" s="20">
        <f>SUMIFS(GLOSA!N:N,GLOSA!G:G,B1482)</f>
        <v>0</v>
      </c>
      <c r="H1482" s="20">
        <f>SUMIFS(PAGO!N:N,PAGO!G:G,B1482)</f>
        <v>-2040193</v>
      </c>
      <c r="J1482" s="20">
        <f>SUMIFS('NIT 800'!N:N,'NIT 800'!G:G,B1482)</f>
        <v>0</v>
      </c>
      <c r="M1482" s="20">
        <f>C1482+F1482+G1482+H1482</f>
        <v>0</v>
      </c>
    </row>
    <row r="1483" spans="1:13" x14ac:dyDescent="0.25">
      <c r="A1483" s="9">
        <v>892115009</v>
      </c>
      <c r="B1483" s="1" t="s">
        <v>1261</v>
      </c>
      <c r="C1483" s="4">
        <v>1479370</v>
      </c>
      <c r="D1483" s="7">
        <v>43422.615597800897</v>
      </c>
      <c r="E1483" s="9" t="s">
        <v>1676</v>
      </c>
      <c r="F1483" s="20">
        <f>SUMIFS(COOSALUD!N:N,COOSALUD!G:G,B1483)</f>
        <v>0</v>
      </c>
      <c r="G1483" s="20">
        <f>SUMIFS(GLOSA!N:N,GLOSA!G:G,B1483)</f>
        <v>0</v>
      </c>
      <c r="H1483" s="20">
        <f>SUMIFS(PAGO!N:N,PAGO!G:G,B1483)</f>
        <v>-1479370</v>
      </c>
      <c r="J1483" s="20">
        <f>SUMIFS('NIT 800'!N:N,'NIT 800'!G:G,B1483)</f>
        <v>0</v>
      </c>
      <c r="M1483" s="20">
        <f>C1483+F1483+G1483+H1483</f>
        <v>0</v>
      </c>
    </row>
    <row r="1484" spans="1:13" x14ac:dyDescent="0.25">
      <c r="A1484" s="9">
        <v>892115009</v>
      </c>
      <c r="B1484" s="1" t="s">
        <v>1262</v>
      </c>
      <c r="C1484" s="4">
        <v>545840</v>
      </c>
      <c r="D1484" s="7">
        <v>43402.291607488398</v>
      </c>
      <c r="E1484" s="9" t="s">
        <v>1676</v>
      </c>
      <c r="F1484" s="20">
        <f>SUMIFS(COOSALUD!N:N,COOSALUD!G:G,B1484)</f>
        <v>0</v>
      </c>
      <c r="G1484" s="20">
        <f>SUMIFS(GLOSA!N:N,GLOSA!G:G,B1484)</f>
        <v>0</v>
      </c>
      <c r="H1484" s="20">
        <f>SUMIFS(PAGO!N:N,PAGO!G:G,B1484)</f>
        <v>0</v>
      </c>
      <c r="J1484" s="20">
        <f t="shared" ref="J1484:J1485" si="315">C1484*-1</f>
        <v>-545840</v>
      </c>
      <c r="M1484" s="20">
        <f t="shared" ref="M1484:M1485" si="316">C1484+F1484+G1484+H1484+J1484</f>
        <v>0</v>
      </c>
    </row>
    <row r="1485" spans="1:13" x14ac:dyDescent="0.25">
      <c r="A1485" s="9">
        <v>892115009</v>
      </c>
      <c r="B1485" s="1" t="s">
        <v>1263</v>
      </c>
      <c r="C1485" s="4">
        <v>51303</v>
      </c>
      <c r="D1485" s="7">
        <v>43430.453637268503</v>
      </c>
      <c r="E1485" s="9" t="s">
        <v>1676</v>
      </c>
      <c r="F1485" s="20">
        <f>SUMIFS(COOSALUD!N:N,COOSALUD!G:G,B1485)</f>
        <v>0</v>
      </c>
      <c r="G1485" s="20">
        <f>SUMIFS(GLOSA!N:N,GLOSA!G:G,B1485)</f>
        <v>0</v>
      </c>
      <c r="H1485" s="20">
        <f>SUMIFS(PAGO!N:N,PAGO!G:G,B1485)</f>
        <v>0</v>
      </c>
      <c r="J1485" s="20">
        <f t="shared" si="315"/>
        <v>-51303</v>
      </c>
      <c r="M1485" s="20">
        <f t="shared" si="316"/>
        <v>0</v>
      </c>
    </row>
    <row r="1486" spans="1:13" x14ac:dyDescent="0.25">
      <c r="A1486" s="9">
        <v>892115009</v>
      </c>
      <c r="B1486" s="1" t="s">
        <v>1264</v>
      </c>
      <c r="C1486" s="4">
        <v>941922</v>
      </c>
      <c r="D1486" s="7">
        <v>43454.693293286997</v>
      </c>
      <c r="E1486" s="9" t="s">
        <v>1676</v>
      </c>
      <c r="F1486" s="20">
        <f>SUMIFS(COOSALUD!N:N,COOSALUD!G:G,B1486)</f>
        <v>0</v>
      </c>
      <c r="G1486" s="20">
        <f>SUMIFS(GLOSA!N:N,GLOSA!G:G,B1486)</f>
        <v>0</v>
      </c>
      <c r="H1486" s="20">
        <f>SUMIFS(PAGO!N:N,PAGO!G:G,B1486)</f>
        <v>-941922</v>
      </c>
      <c r="J1486" s="20">
        <f>SUMIFS('NIT 800'!N:N,'NIT 800'!G:G,B1486)</f>
        <v>0</v>
      </c>
      <c r="M1486" s="20">
        <f t="shared" ref="M1486:M1492" si="317">C1486+F1486+G1486+H1486</f>
        <v>0</v>
      </c>
    </row>
    <row r="1487" spans="1:13" x14ac:dyDescent="0.25">
      <c r="A1487" s="9">
        <v>892115009</v>
      </c>
      <c r="B1487" s="1" t="s">
        <v>1265</v>
      </c>
      <c r="C1487" s="4">
        <v>82951</v>
      </c>
      <c r="D1487" s="7">
        <v>43482.335709953702</v>
      </c>
      <c r="E1487" s="9" t="s">
        <v>1676</v>
      </c>
      <c r="F1487" s="20">
        <f>SUMIFS(COOSALUD!N:N,COOSALUD!G:G,B1487)</f>
        <v>0</v>
      </c>
      <c r="G1487" s="20">
        <f>SUMIFS(GLOSA!N:N,GLOSA!G:G,B1487)</f>
        <v>0</v>
      </c>
      <c r="H1487" s="20">
        <f>SUMIFS(PAGO!N:N,PAGO!G:G,B1487)</f>
        <v>-82951</v>
      </c>
      <c r="J1487" s="20">
        <f>SUMIFS('NIT 800'!N:N,'NIT 800'!G:G,B1487)</f>
        <v>0</v>
      </c>
      <c r="M1487" s="20">
        <f t="shared" si="317"/>
        <v>0</v>
      </c>
    </row>
    <row r="1488" spans="1:13" x14ac:dyDescent="0.25">
      <c r="A1488" s="9">
        <v>892115009</v>
      </c>
      <c r="B1488" s="1" t="s">
        <v>1266</v>
      </c>
      <c r="C1488" s="4">
        <v>76453</v>
      </c>
      <c r="D1488" s="7">
        <v>43477.572127118103</v>
      </c>
      <c r="E1488" s="9" t="s">
        <v>1676</v>
      </c>
      <c r="F1488" s="20">
        <f>SUMIFS(COOSALUD!N:N,COOSALUD!G:G,B1488)</f>
        <v>0</v>
      </c>
      <c r="G1488" s="20">
        <f>SUMIFS(GLOSA!N:N,GLOSA!G:G,B1488)</f>
        <v>0</v>
      </c>
      <c r="H1488" s="20">
        <f>SUMIFS(PAGO!N:N,PAGO!G:G,B1488)</f>
        <v>-76453</v>
      </c>
      <c r="J1488" s="20">
        <f>SUMIFS('NIT 800'!N:N,'NIT 800'!G:G,B1488)</f>
        <v>0</v>
      </c>
      <c r="M1488" s="20">
        <f t="shared" si="317"/>
        <v>0</v>
      </c>
    </row>
    <row r="1489" spans="1:13" x14ac:dyDescent="0.25">
      <c r="A1489" s="9">
        <v>892115009</v>
      </c>
      <c r="B1489" s="1" t="s">
        <v>1267</v>
      </c>
      <c r="C1489" s="4">
        <v>72363</v>
      </c>
      <c r="D1489" s="7">
        <v>43454.781171840303</v>
      </c>
      <c r="E1489" s="9" t="s">
        <v>1676</v>
      </c>
      <c r="F1489" s="20">
        <f>SUMIFS(COOSALUD!N:N,COOSALUD!G:G,B1489)</f>
        <v>0</v>
      </c>
      <c r="G1489" s="20">
        <f>SUMIFS(GLOSA!N:N,GLOSA!G:G,B1489)</f>
        <v>0</v>
      </c>
      <c r="H1489" s="20">
        <f>SUMIFS(PAGO!N:N,PAGO!G:G,B1489)</f>
        <v>-72363</v>
      </c>
      <c r="J1489" s="20">
        <f>SUMIFS('NIT 800'!N:N,'NIT 800'!G:G,B1489)</f>
        <v>0</v>
      </c>
      <c r="M1489" s="20">
        <f t="shared" si="317"/>
        <v>0</v>
      </c>
    </row>
    <row r="1490" spans="1:13" x14ac:dyDescent="0.25">
      <c r="A1490" s="9">
        <v>892115009</v>
      </c>
      <c r="B1490" s="1" t="s">
        <v>1268</v>
      </c>
      <c r="C1490" s="4">
        <v>121109</v>
      </c>
      <c r="D1490" s="7">
        <v>43455.556453009303</v>
      </c>
      <c r="E1490" s="9" t="s">
        <v>1676</v>
      </c>
      <c r="F1490" s="20">
        <f>SUMIFS(COOSALUD!N:N,COOSALUD!G:G,B1490)</f>
        <v>0</v>
      </c>
      <c r="G1490" s="20">
        <f>SUMIFS(GLOSA!N:N,GLOSA!G:G,B1490)</f>
        <v>0</v>
      </c>
      <c r="H1490" s="20">
        <f>SUMIFS(PAGO!N:N,PAGO!G:G,B1490)</f>
        <v>-121109</v>
      </c>
      <c r="J1490" s="20">
        <f>SUMIFS('NIT 800'!N:N,'NIT 800'!G:G,B1490)</f>
        <v>0</v>
      </c>
      <c r="M1490" s="20">
        <f t="shared" si="317"/>
        <v>0</v>
      </c>
    </row>
    <row r="1491" spans="1:13" x14ac:dyDescent="0.25">
      <c r="A1491" s="9">
        <v>892115009</v>
      </c>
      <c r="B1491" s="1" t="s">
        <v>1269</v>
      </c>
      <c r="C1491" s="4">
        <v>106087</v>
      </c>
      <c r="D1491" s="7">
        <v>43482.821424571797</v>
      </c>
      <c r="E1491" s="9" t="s">
        <v>1676</v>
      </c>
      <c r="F1491" s="20">
        <f>SUMIFS(COOSALUD!N:N,COOSALUD!G:G,B1491)</f>
        <v>0</v>
      </c>
      <c r="G1491" s="20">
        <f>SUMIFS(GLOSA!N:N,GLOSA!G:G,B1491)</f>
        <v>0</v>
      </c>
      <c r="H1491" s="20">
        <f>SUMIFS(PAGO!N:N,PAGO!G:G,B1491)</f>
        <v>-106087</v>
      </c>
      <c r="J1491" s="20">
        <f>SUMIFS('NIT 800'!N:N,'NIT 800'!G:G,B1491)</f>
        <v>0</v>
      </c>
      <c r="M1491" s="20">
        <f t="shared" si="317"/>
        <v>0</v>
      </c>
    </row>
    <row r="1492" spans="1:13" x14ac:dyDescent="0.25">
      <c r="A1492" s="9">
        <v>892115009</v>
      </c>
      <c r="B1492" s="1" t="s">
        <v>1270</v>
      </c>
      <c r="C1492" s="4">
        <v>1354252</v>
      </c>
      <c r="D1492" s="7">
        <v>43489.716071411996</v>
      </c>
      <c r="E1492" s="9" t="s">
        <v>1676</v>
      </c>
      <c r="F1492" s="20">
        <f>SUMIFS(COOSALUD!N:N,COOSALUD!G:G,B1492)</f>
        <v>0</v>
      </c>
      <c r="G1492" s="20">
        <f>SUMIFS(GLOSA!N:N,GLOSA!G:G,B1492)</f>
        <v>0</v>
      </c>
      <c r="H1492" s="20">
        <f>SUMIFS(PAGO!N:N,PAGO!G:G,B1492)</f>
        <v>-1354252</v>
      </c>
      <c r="J1492" s="20">
        <f>SUMIFS('NIT 800'!N:N,'NIT 800'!G:G,B1492)</f>
        <v>0</v>
      </c>
      <c r="M1492" s="20">
        <f t="shared" si="317"/>
        <v>0</v>
      </c>
    </row>
    <row r="1493" spans="1:13" x14ac:dyDescent="0.25">
      <c r="A1493" s="9">
        <v>892115009</v>
      </c>
      <c r="B1493" s="1" t="s">
        <v>1271</v>
      </c>
      <c r="C1493" s="4">
        <v>1598933</v>
      </c>
      <c r="D1493" s="7">
        <v>43488.680476388901</v>
      </c>
      <c r="E1493" s="9" t="s">
        <v>1676</v>
      </c>
      <c r="F1493" s="20">
        <f>SUMIFS(COOSALUD!N:N,COOSALUD!G:G,B1493)</f>
        <v>0</v>
      </c>
      <c r="G1493" s="20">
        <f>SUMIFS(GLOSA!N:N,GLOSA!G:G,B1493)</f>
        <v>0</v>
      </c>
      <c r="H1493" s="20">
        <f>SUMIFS(PAGO!N:N,PAGO!G:G,B1493)</f>
        <v>0</v>
      </c>
      <c r="J1493" s="20">
        <f>C1493*-1</f>
        <v>-1598933</v>
      </c>
      <c r="M1493" s="20">
        <f>C1493+F1493+G1493+H1493+J1493</f>
        <v>0</v>
      </c>
    </row>
    <row r="1494" spans="1:13" x14ac:dyDescent="0.25">
      <c r="A1494" s="9">
        <v>892115009</v>
      </c>
      <c r="B1494" s="1" t="s">
        <v>1272</v>
      </c>
      <c r="C1494" s="4">
        <v>266847</v>
      </c>
      <c r="D1494" s="7">
        <v>43493.900751388901</v>
      </c>
      <c r="E1494" s="9" t="s">
        <v>1676</v>
      </c>
      <c r="F1494" s="20">
        <f>SUMIFS(COOSALUD!N:N,COOSALUD!G:G,B1494)</f>
        <v>0</v>
      </c>
      <c r="G1494" s="20">
        <f>SUMIFS(GLOSA!N:N,GLOSA!G:G,B1494)</f>
        <v>0</v>
      </c>
      <c r="H1494" s="20">
        <f>SUMIFS(PAGO!N:N,PAGO!G:G,B1494)</f>
        <v>-266847</v>
      </c>
      <c r="J1494" s="20">
        <f>SUMIFS('NIT 800'!N:N,'NIT 800'!G:G,B1494)</f>
        <v>0</v>
      </c>
      <c r="M1494" s="20">
        <f>C1494+F1494+G1494+H1494</f>
        <v>0</v>
      </c>
    </row>
    <row r="1495" spans="1:13" x14ac:dyDescent="0.25">
      <c r="A1495" s="9">
        <v>892115009</v>
      </c>
      <c r="B1495" s="1" t="s">
        <v>1273</v>
      </c>
      <c r="C1495" s="4">
        <v>1977998</v>
      </c>
      <c r="D1495" s="7">
        <v>43443.446130011602</v>
      </c>
      <c r="E1495" s="9" t="s">
        <v>1676</v>
      </c>
      <c r="F1495" s="20">
        <f>SUMIFS(COOSALUD!N:N,COOSALUD!G:G,B1495)</f>
        <v>0</v>
      </c>
      <c r="G1495" s="20">
        <f>SUMIFS(GLOSA!N:N,GLOSA!G:G,B1495)</f>
        <v>0</v>
      </c>
      <c r="H1495" s="20">
        <f>SUMIFS(PAGO!N:N,PAGO!G:G,B1495)</f>
        <v>-1977998</v>
      </c>
      <c r="J1495" s="20">
        <f>SUMIFS('NIT 800'!N:N,'NIT 800'!G:G,B1495)</f>
        <v>0</v>
      </c>
      <c r="M1495" s="20">
        <f>C1495+F1495+G1495+H1495</f>
        <v>0</v>
      </c>
    </row>
    <row r="1496" spans="1:13" x14ac:dyDescent="0.25">
      <c r="A1496" s="9">
        <v>892115009</v>
      </c>
      <c r="B1496" s="1" t="s">
        <v>1274</v>
      </c>
      <c r="C1496" s="4">
        <v>1333183</v>
      </c>
      <c r="D1496" s="7">
        <v>43484.6236307523</v>
      </c>
      <c r="E1496" s="9" t="s">
        <v>1676</v>
      </c>
      <c r="F1496" s="20">
        <f>SUMIFS(COOSALUD!N:N,COOSALUD!G:G,B1496)</f>
        <v>0</v>
      </c>
      <c r="G1496" s="20">
        <f>SUMIFS(GLOSA!N:N,GLOSA!G:G,B1496)</f>
        <v>0</v>
      </c>
      <c r="H1496" s="20">
        <f>SUMIFS(PAGO!N:N,PAGO!G:G,B1496)</f>
        <v>-1333183</v>
      </c>
      <c r="J1496" s="20">
        <f>SUMIFS('NIT 800'!N:N,'NIT 800'!G:G,B1496)</f>
        <v>0</v>
      </c>
      <c r="M1496" s="20">
        <f>C1496+F1496+G1496+H1496</f>
        <v>0</v>
      </c>
    </row>
    <row r="1497" spans="1:13" x14ac:dyDescent="0.25">
      <c r="A1497" s="9">
        <v>892115009</v>
      </c>
      <c r="B1497" s="1" t="s">
        <v>1275</v>
      </c>
      <c r="C1497" s="4">
        <v>1267544</v>
      </c>
      <c r="D1497" s="7">
        <v>43444.769866354203</v>
      </c>
      <c r="E1497" s="9" t="s">
        <v>1676</v>
      </c>
      <c r="F1497" s="20">
        <f>SUMIFS(COOSALUD!N:N,COOSALUD!G:G,B1497)</f>
        <v>0</v>
      </c>
      <c r="G1497" s="20">
        <f>SUMIFS(GLOSA!N:N,GLOSA!G:G,B1497)</f>
        <v>0</v>
      </c>
      <c r="H1497" s="20">
        <f>SUMIFS(PAGO!N:N,PAGO!G:G,B1497)</f>
        <v>0</v>
      </c>
      <c r="J1497" s="20">
        <f t="shared" ref="J1497:J1499" si="318">C1497*-1</f>
        <v>-1267544</v>
      </c>
      <c r="M1497" s="20">
        <f t="shared" ref="M1497:M1499" si="319">C1497+F1497+G1497+H1497+J1497</f>
        <v>0</v>
      </c>
    </row>
    <row r="1498" spans="1:13" x14ac:dyDescent="0.25">
      <c r="A1498" s="9">
        <v>892115009</v>
      </c>
      <c r="B1498" s="1" t="s">
        <v>1276</v>
      </c>
      <c r="C1498" s="4">
        <v>33084</v>
      </c>
      <c r="D1498" s="7">
        <v>43501.303854710597</v>
      </c>
      <c r="E1498" s="9" t="s">
        <v>1676</v>
      </c>
      <c r="F1498" s="20">
        <f>SUMIFS(COOSALUD!N:N,COOSALUD!G:G,B1498)</f>
        <v>0</v>
      </c>
      <c r="G1498" s="20">
        <f>SUMIFS(GLOSA!N:N,GLOSA!G:G,B1498)</f>
        <v>0</v>
      </c>
      <c r="H1498" s="20">
        <f>SUMIFS(PAGO!N:N,PAGO!G:G,B1498)</f>
        <v>0</v>
      </c>
      <c r="J1498" s="20">
        <f t="shared" si="318"/>
        <v>-33084</v>
      </c>
      <c r="M1498" s="20">
        <f t="shared" si="319"/>
        <v>0</v>
      </c>
    </row>
    <row r="1499" spans="1:13" x14ac:dyDescent="0.25">
      <c r="A1499" s="9">
        <v>892115009</v>
      </c>
      <c r="B1499" s="1" t="s">
        <v>1277</v>
      </c>
      <c r="C1499" s="4">
        <v>47756</v>
      </c>
      <c r="D1499" s="7">
        <v>43523.323488773101</v>
      </c>
      <c r="E1499" s="9" t="s">
        <v>1676</v>
      </c>
      <c r="F1499" s="20">
        <f>SUMIFS(COOSALUD!N:N,COOSALUD!G:G,B1499)</f>
        <v>0</v>
      </c>
      <c r="G1499" s="20">
        <f>SUMIFS(GLOSA!N:N,GLOSA!G:G,B1499)</f>
        <v>0</v>
      </c>
      <c r="H1499" s="20">
        <f>SUMIFS(PAGO!N:N,PAGO!G:G,B1499)</f>
        <v>0</v>
      </c>
      <c r="J1499" s="20">
        <f t="shared" si="318"/>
        <v>-47756</v>
      </c>
      <c r="M1499" s="20">
        <f t="shared" si="319"/>
        <v>0</v>
      </c>
    </row>
    <row r="1500" spans="1:13" x14ac:dyDescent="0.25">
      <c r="A1500" s="9">
        <v>892115009</v>
      </c>
      <c r="B1500" s="1" t="s">
        <v>1278</v>
      </c>
      <c r="C1500" s="4">
        <v>19271</v>
      </c>
      <c r="D1500" s="7">
        <v>43523.619743715302</v>
      </c>
      <c r="E1500" s="9" t="s">
        <v>1676</v>
      </c>
      <c r="F1500" s="20">
        <f>SUMIFS(COOSALUD!N:N,COOSALUD!G:G,B1500)</f>
        <v>0</v>
      </c>
      <c r="G1500" s="20">
        <f>SUMIFS(GLOSA!N:N,GLOSA!G:G,B1500)</f>
        <v>0</v>
      </c>
      <c r="H1500" s="20">
        <f>SUMIFS(PAGO!N:N,PAGO!G:G,B1500)</f>
        <v>-19271</v>
      </c>
      <c r="J1500" s="20">
        <f>SUMIFS('NIT 800'!N:N,'NIT 800'!G:G,B1500)</f>
        <v>0</v>
      </c>
      <c r="M1500" s="20">
        <f>C1500+F1500+G1500+H1500</f>
        <v>0</v>
      </c>
    </row>
    <row r="1501" spans="1:13" x14ac:dyDescent="0.25">
      <c r="A1501" s="9">
        <v>892115009</v>
      </c>
      <c r="B1501" s="1" t="s">
        <v>1279</v>
      </c>
      <c r="C1501" s="4">
        <v>19271</v>
      </c>
      <c r="D1501" s="7">
        <v>43535.404855706001</v>
      </c>
      <c r="E1501" s="9" t="s">
        <v>1676</v>
      </c>
      <c r="F1501" s="20">
        <f>SUMIFS(COOSALUD!N:N,COOSALUD!G:G,B1501)</f>
        <v>0</v>
      </c>
      <c r="G1501" s="20">
        <f>SUMIFS(GLOSA!N:N,GLOSA!G:G,B1501)</f>
        <v>0</v>
      </c>
      <c r="H1501" s="20">
        <f>SUMIFS(PAGO!N:N,PAGO!G:G,B1501)</f>
        <v>-19271</v>
      </c>
      <c r="J1501" s="20">
        <f>SUMIFS('NIT 800'!N:N,'NIT 800'!G:G,B1501)</f>
        <v>0</v>
      </c>
      <c r="M1501" s="20">
        <f>C1501+F1501+G1501+H1501</f>
        <v>0</v>
      </c>
    </row>
    <row r="1502" spans="1:13" x14ac:dyDescent="0.25">
      <c r="A1502" s="9">
        <v>892115009</v>
      </c>
      <c r="B1502" s="1" t="s">
        <v>1280</v>
      </c>
      <c r="C1502" s="4">
        <v>1490410</v>
      </c>
      <c r="D1502" s="7">
        <v>43536.782396493101</v>
      </c>
      <c r="E1502" s="9" t="s">
        <v>1676</v>
      </c>
      <c r="F1502" s="20">
        <f>SUMIFS(COOSALUD!N:N,COOSALUD!G:G,B1502)</f>
        <v>0</v>
      </c>
      <c r="G1502" s="20">
        <f>SUMIFS(GLOSA!N:N,GLOSA!G:G,B1502)</f>
        <v>0</v>
      </c>
      <c r="H1502" s="20">
        <f>SUMIFS(PAGO!N:N,PAGO!G:G,B1502)</f>
        <v>-1490410</v>
      </c>
      <c r="J1502" s="20">
        <f>SUMIFS('NIT 800'!N:N,'NIT 800'!G:G,B1502)</f>
        <v>0</v>
      </c>
      <c r="M1502" s="20">
        <f>C1502+F1502+G1502+H1502</f>
        <v>0</v>
      </c>
    </row>
    <row r="1503" spans="1:13" x14ac:dyDescent="0.25">
      <c r="A1503" s="9">
        <v>892115009</v>
      </c>
      <c r="B1503" s="1" t="s">
        <v>1281</v>
      </c>
      <c r="C1503" s="4">
        <v>92893</v>
      </c>
      <c r="D1503" s="7">
        <v>43519.696365080999</v>
      </c>
      <c r="E1503" s="9" t="s">
        <v>1676</v>
      </c>
      <c r="F1503" s="20">
        <f>SUMIFS(COOSALUD!N:N,COOSALUD!G:G,B1503)</f>
        <v>0</v>
      </c>
      <c r="G1503" s="20">
        <f>SUMIFS(GLOSA!N:N,GLOSA!G:G,B1503)</f>
        <v>0</v>
      </c>
      <c r="H1503" s="20">
        <f>SUMIFS(PAGO!N:N,PAGO!G:G,B1503)</f>
        <v>-92893</v>
      </c>
      <c r="J1503" s="20">
        <f>SUMIFS('NIT 800'!N:N,'NIT 800'!G:G,B1503)</f>
        <v>0</v>
      </c>
      <c r="M1503" s="20">
        <f>C1503+F1503+G1503+H1503</f>
        <v>0</v>
      </c>
    </row>
    <row r="1504" spans="1:13" x14ac:dyDescent="0.25">
      <c r="A1504" s="9">
        <v>892115009</v>
      </c>
      <c r="B1504" s="1" t="s">
        <v>1282</v>
      </c>
      <c r="C1504" s="4">
        <v>196614</v>
      </c>
      <c r="D1504" s="7">
        <v>43525.126980057903</v>
      </c>
      <c r="E1504" s="9" t="s">
        <v>1676</v>
      </c>
      <c r="F1504" s="20">
        <f>SUMIFS(COOSALUD!N:N,COOSALUD!G:G,B1504)</f>
        <v>0</v>
      </c>
      <c r="G1504" s="20">
        <f>SUMIFS(GLOSA!N:N,GLOSA!G:G,B1504)</f>
        <v>0</v>
      </c>
      <c r="H1504" s="20">
        <f>SUMIFS(PAGO!N:N,PAGO!G:G,B1504)</f>
        <v>0</v>
      </c>
      <c r="J1504" s="20">
        <f>C1504*-1</f>
        <v>-196614</v>
      </c>
      <c r="M1504" s="20">
        <f>C1504+F1504+G1504+H1504+J1504</f>
        <v>0</v>
      </c>
    </row>
    <row r="1505" spans="1:13" x14ac:dyDescent="0.25">
      <c r="A1505" s="9">
        <v>892115009</v>
      </c>
      <c r="B1505" s="1" t="s">
        <v>1283</v>
      </c>
      <c r="C1505" s="4">
        <v>1307501</v>
      </c>
      <c r="D1505" s="7">
        <v>43362.805065706001</v>
      </c>
      <c r="E1505" s="9" t="s">
        <v>1676</v>
      </c>
      <c r="F1505" s="20">
        <f>SUMIFS(COOSALUD!N:N,COOSALUD!G:G,B1505)</f>
        <v>0</v>
      </c>
      <c r="G1505" s="20">
        <f>SUMIFS(GLOSA!N:N,GLOSA!G:G,B1505)</f>
        <v>0</v>
      </c>
      <c r="H1505" s="20">
        <f>SUMIFS(PAGO!N:N,PAGO!G:G,B1505)</f>
        <v>-1307501</v>
      </c>
      <c r="J1505" s="20">
        <f>SUMIFS('NIT 800'!N:N,'NIT 800'!G:G,B1505)</f>
        <v>0</v>
      </c>
      <c r="M1505" s="20">
        <f>C1505+F1505+G1505+H1505</f>
        <v>0</v>
      </c>
    </row>
    <row r="1506" spans="1:13" x14ac:dyDescent="0.25">
      <c r="A1506" s="9">
        <v>892115009</v>
      </c>
      <c r="B1506" s="1" t="s">
        <v>1284</v>
      </c>
      <c r="C1506" s="4">
        <v>882498</v>
      </c>
      <c r="D1506" s="7">
        <v>43443.947759722199</v>
      </c>
      <c r="E1506" s="9" t="s">
        <v>1676</v>
      </c>
      <c r="F1506" s="20">
        <f>SUMIFS(COOSALUD!N:N,COOSALUD!G:G,B1506)</f>
        <v>0</v>
      </c>
      <c r="G1506" s="20">
        <f>SUMIFS(GLOSA!N:N,GLOSA!G:G,B1506)</f>
        <v>0</v>
      </c>
      <c r="H1506" s="20">
        <f>SUMIFS(PAGO!N:N,PAGO!G:G,B1506)</f>
        <v>-882498</v>
      </c>
      <c r="J1506" s="20">
        <f>SUMIFS('NIT 800'!N:N,'NIT 800'!G:G,B1506)</f>
        <v>0</v>
      </c>
      <c r="M1506" s="20">
        <f>C1506+F1506+G1506+H1506</f>
        <v>0</v>
      </c>
    </row>
    <row r="1507" spans="1:13" x14ac:dyDescent="0.25">
      <c r="A1507" s="9">
        <v>892115009</v>
      </c>
      <c r="B1507" s="1" t="s">
        <v>1285</v>
      </c>
      <c r="C1507" s="4">
        <v>709564</v>
      </c>
      <c r="D1507" s="7">
        <v>43411.4653278935</v>
      </c>
      <c r="E1507" s="9" t="s">
        <v>1676</v>
      </c>
      <c r="F1507" s="20">
        <f>SUMIFS(COOSALUD!N:N,COOSALUD!G:G,B1507)</f>
        <v>0</v>
      </c>
      <c r="G1507" s="20">
        <f>SUMIFS(GLOSA!N:N,GLOSA!G:G,B1507)</f>
        <v>0</v>
      </c>
      <c r="H1507" s="20">
        <f>SUMIFS(PAGO!N:N,PAGO!G:G,B1507)</f>
        <v>0</v>
      </c>
      <c r="J1507" s="20">
        <f>C1507*-1</f>
        <v>-709564</v>
      </c>
      <c r="M1507" s="20">
        <f>C1507+F1507+G1507+H1507+J1507</f>
        <v>0</v>
      </c>
    </row>
    <row r="1508" spans="1:13" x14ac:dyDescent="0.25">
      <c r="A1508" s="9">
        <v>892115009</v>
      </c>
      <c r="B1508" s="1" t="s">
        <v>1286</v>
      </c>
      <c r="C1508" s="4">
        <v>68075</v>
      </c>
      <c r="D1508" s="7">
        <v>43217.033040706003</v>
      </c>
      <c r="E1508" s="9" t="s">
        <v>1676</v>
      </c>
      <c r="F1508" s="20">
        <f>SUMIFS(COOSALUD!N:N,COOSALUD!G:G,B1508)</f>
        <v>0</v>
      </c>
      <c r="G1508" s="20">
        <f>SUMIFS(GLOSA!N:N,GLOSA!G:G,B1508)</f>
        <v>0</v>
      </c>
      <c r="H1508" s="20">
        <f>SUMIFS(PAGO!N:N,PAGO!G:G,B1508)</f>
        <v>-68075</v>
      </c>
      <c r="J1508" s="20">
        <f>SUMIFS('NIT 800'!N:N,'NIT 800'!G:G,B1508)</f>
        <v>0</v>
      </c>
      <c r="M1508" s="20">
        <f t="shared" ref="M1508:M1513" si="320">C1508+F1508+G1508+H1508</f>
        <v>0</v>
      </c>
    </row>
    <row r="1509" spans="1:13" x14ac:dyDescent="0.25">
      <c r="A1509" s="9">
        <v>892115009</v>
      </c>
      <c r="B1509" s="1" t="s">
        <v>1287</v>
      </c>
      <c r="C1509" s="4">
        <v>19062</v>
      </c>
      <c r="D1509" s="7">
        <v>43467.185927199098</v>
      </c>
      <c r="E1509" s="9" t="s">
        <v>1676</v>
      </c>
      <c r="F1509" s="20">
        <f>SUMIFS(COOSALUD!N:N,COOSALUD!G:G,B1509)</f>
        <v>0</v>
      </c>
      <c r="G1509" s="20">
        <f>SUMIFS(GLOSA!N:N,GLOSA!G:G,B1509)</f>
        <v>0</v>
      </c>
      <c r="H1509" s="20">
        <f>SUMIFS(PAGO!N:N,PAGO!G:G,B1509)</f>
        <v>-19062</v>
      </c>
      <c r="J1509" s="20">
        <f>SUMIFS('NIT 800'!N:N,'NIT 800'!G:G,B1509)</f>
        <v>0</v>
      </c>
      <c r="M1509" s="20">
        <f t="shared" si="320"/>
        <v>0</v>
      </c>
    </row>
    <row r="1510" spans="1:13" x14ac:dyDescent="0.25">
      <c r="A1510" s="9">
        <v>892115009</v>
      </c>
      <c r="B1510" s="1" t="s">
        <v>1288</v>
      </c>
      <c r="C1510" s="4">
        <v>25416</v>
      </c>
      <c r="D1510" s="7">
        <v>43479.199862465299</v>
      </c>
      <c r="E1510" s="9" t="s">
        <v>1676</v>
      </c>
      <c r="F1510" s="20">
        <f>SUMIFS(COOSALUD!N:N,COOSALUD!G:G,B1510)</f>
        <v>0</v>
      </c>
      <c r="G1510" s="20">
        <f>SUMIFS(GLOSA!N:N,GLOSA!G:G,B1510)</f>
        <v>0</v>
      </c>
      <c r="H1510" s="20">
        <f>SUMIFS(PAGO!N:N,PAGO!G:G,B1510)</f>
        <v>-25416</v>
      </c>
      <c r="J1510" s="20">
        <f>SUMIFS('NIT 800'!N:N,'NIT 800'!G:G,B1510)</f>
        <v>0</v>
      </c>
      <c r="M1510" s="20">
        <f t="shared" si="320"/>
        <v>0</v>
      </c>
    </row>
    <row r="1511" spans="1:13" x14ac:dyDescent="0.25">
      <c r="A1511" s="9">
        <v>892115009</v>
      </c>
      <c r="B1511" s="1" t="s">
        <v>1289</v>
      </c>
      <c r="C1511" s="4">
        <v>6354</v>
      </c>
      <c r="D1511" s="7">
        <v>43482.228319444403</v>
      </c>
      <c r="E1511" s="9" t="s">
        <v>1676</v>
      </c>
      <c r="F1511" s="20">
        <f>SUMIFS(COOSALUD!N:N,COOSALUD!G:G,B1511)</f>
        <v>0</v>
      </c>
      <c r="G1511" s="20">
        <f>SUMIFS(GLOSA!N:N,GLOSA!G:G,B1511)</f>
        <v>0</v>
      </c>
      <c r="H1511" s="20">
        <f>SUMIFS(PAGO!N:N,PAGO!G:G,B1511)</f>
        <v>-6354</v>
      </c>
      <c r="J1511" s="20">
        <f>SUMIFS('NIT 800'!N:N,'NIT 800'!G:G,B1511)</f>
        <v>0</v>
      </c>
      <c r="M1511" s="20">
        <f t="shared" si="320"/>
        <v>0</v>
      </c>
    </row>
    <row r="1512" spans="1:13" x14ac:dyDescent="0.25">
      <c r="A1512" s="9">
        <v>892115009</v>
      </c>
      <c r="B1512" s="1" t="s">
        <v>1290</v>
      </c>
      <c r="C1512" s="4">
        <v>86993</v>
      </c>
      <c r="D1512" s="7">
        <v>43511.4357697917</v>
      </c>
      <c r="E1512" s="9" t="s">
        <v>1676</v>
      </c>
      <c r="F1512" s="20">
        <f>SUMIFS(COOSALUD!N:N,COOSALUD!G:G,B1512)</f>
        <v>0</v>
      </c>
      <c r="G1512" s="20">
        <f>SUMIFS(GLOSA!N:N,GLOSA!G:G,B1512)</f>
        <v>0</v>
      </c>
      <c r="H1512" s="20">
        <f>SUMIFS(PAGO!N:N,PAGO!G:G,B1512)</f>
        <v>-86993</v>
      </c>
      <c r="J1512" s="20">
        <f>SUMIFS('NIT 800'!N:N,'NIT 800'!G:G,B1512)</f>
        <v>0</v>
      </c>
      <c r="M1512" s="20">
        <f t="shared" si="320"/>
        <v>0</v>
      </c>
    </row>
    <row r="1513" spans="1:13" x14ac:dyDescent="0.25">
      <c r="A1513" s="9">
        <v>892115009</v>
      </c>
      <c r="B1513" s="1" t="s">
        <v>1291</v>
      </c>
      <c r="C1513" s="4">
        <v>6735</v>
      </c>
      <c r="D1513" s="7">
        <v>43545.246584687498</v>
      </c>
      <c r="E1513" s="9" t="s">
        <v>1676</v>
      </c>
      <c r="F1513" s="20">
        <f>SUMIFS(COOSALUD!N:N,COOSALUD!G:G,B1513)</f>
        <v>0</v>
      </c>
      <c r="G1513" s="20">
        <f>SUMIFS(GLOSA!N:N,GLOSA!G:G,B1513)</f>
        <v>0</v>
      </c>
      <c r="H1513" s="20">
        <f>SUMIFS(PAGO!N:N,PAGO!G:G,B1513)</f>
        <v>-6735</v>
      </c>
      <c r="J1513" s="20">
        <f>SUMIFS('NIT 800'!N:N,'NIT 800'!G:G,B1513)</f>
        <v>0</v>
      </c>
      <c r="M1513" s="20">
        <f t="shared" si="320"/>
        <v>0</v>
      </c>
    </row>
    <row r="1514" spans="1:13" x14ac:dyDescent="0.25">
      <c r="A1514" s="9">
        <v>892115009</v>
      </c>
      <c r="B1514" s="1" t="s">
        <v>1292</v>
      </c>
      <c r="C1514" s="4">
        <v>112272</v>
      </c>
      <c r="D1514" s="7">
        <v>43569.744726238401</v>
      </c>
      <c r="E1514" s="9" t="s">
        <v>1676</v>
      </c>
      <c r="F1514" s="20">
        <f>SUMIFS(COOSALUD!N:N,COOSALUD!G:G,B1514)</f>
        <v>0</v>
      </c>
      <c r="G1514" s="20">
        <f>SUMIFS(GLOSA!N:N,GLOSA!G:G,B1514)</f>
        <v>0</v>
      </c>
      <c r="H1514" s="20">
        <f>SUMIFS(PAGO!N:N,PAGO!G:G,B1514)</f>
        <v>0</v>
      </c>
      <c r="J1514" s="20">
        <f>C1514*-1</f>
        <v>-112272</v>
      </c>
      <c r="M1514" s="20">
        <f>C1514+F1514+G1514+H1514+J1514</f>
        <v>0</v>
      </c>
    </row>
    <row r="1515" spans="1:13" x14ac:dyDescent="0.25">
      <c r="A1515" s="9">
        <v>892115009</v>
      </c>
      <c r="B1515" s="1" t="s">
        <v>1293</v>
      </c>
      <c r="C1515" s="4">
        <v>2065109</v>
      </c>
      <c r="D1515" s="7">
        <v>43572.484867627303</v>
      </c>
      <c r="E1515" s="9" t="s">
        <v>1676</v>
      </c>
      <c r="F1515" s="20">
        <f>SUMIFS(COOSALUD!N:N,COOSALUD!G:G,B1515)</f>
        <v>0</v>
      </c>
      <c r="G1515" s="20">
        <f>SUMIFS(GLOSA!N:N,GLOSA!G:G,B1515)</f>
        <v>0</v>
      </c>
      <c r="H1515" s="20">
        <f>SUMIFS(PAGO!N:N,PAGO!G:G,B1515)</f>
        <v>-2065109</v>
      </c>
      <c r="J1515" s="20">
        <f>SUMIFS('NIT 800'!N:N,'NIT 800'!G:G,B1515)</f>
        <v>0</v>
      </c>
      <c r="M1515" s="20">
        <f t="shared" ref="M1515:M1527" si="321">C1515+F1515+G1515+H1515</f>
        <v>0</v>
      </c>
    </row>
    <row r="1516" spans="1:13" x14ac:dyDescent="0.25">
      <c r="A1516" s="9">
        <v>892115009</v>
      </c>
      <c r="B1516" s="1" t="s">
        <v>1294</v>
      </c>
      <c r="C1516" s="4">
        <v>97957</v>
      </c>
      <c r="D1516" s="7">
        <v>43519.395470057898</v>
      </c>
      <c r="E1516" s="9" t="s">
        <v>1676</v>
      </c>
      <c r="F1516" s="20">
        <f>SUMIFS(COOSALUD!N:N,COOSALUD!G:G,B1516)</f>
        <v>0</v>
      </c>
      <c r="G1516" s="20">
        <f>SUMIFS(GLOSA!N:N,GLOSA!G:G,B1516)</f>
        <v>0</v>
      </c>
      <c r="H1516" s="20">
        <f>SUMIFS(PAGO!N:N,PAGO!G:G,B1516)</f>
        <v>-97957</v>
      </c>
      <c r="J1516" s="20">
        <f>SUMIFS('NIT 800'!N:N,'NIT 800'!G:G,B1516)</f>
        <v>0</v>
      </c>
      <c r="M1516" s="20">
        <f t="shared" si="321"/>
        <v>0</v>
      </c>
    </row>
    <row r="1517" spans="1:13" x14ac:dyDescent="0.25">
      <c r="A1517" s="9">
        <v>892115009</v>
      </c>
      <c r="B1517" s="1" t="s">
        <v>1295</v>
      </c>
      <c r="C1517" s="4">
        <v>81778</v>
      </c>
      <c r="D1517" s="7">
        <v>43544.614250694402</v>
      </c>
      <c r="E1517" s="9" t="s">
        <v>1676</v>
      </c>
      <c r="F1517" s="20">
        <f>SUMIFS(COOSALUD!N:N,COOSALUD!G:G,B1517)</f>
        <v>0</v>
      </c>
      <c r="G1517" s="20">
        <f>SUMIFS(GLOSA!N:N,GLOSA!G:G,B1517)</f>
        <v>0</v>
      </c>
      <c r="H1517" s="20">
        <f>SUMIFS(PAGO!N:N,PAGO!G:G,B1517)</f>
        <v>-81778</v>
      </c>
      <c r="J1517" s="20">
        <f>SUMIFS('NIT 800'!N:N,'NIT 800'!G:G,B1517)</f>
        <v>0</v>
      </c>
      <c r="M1517" s="20">
        <f t="shared" si="321"/>
        <v>0</v>
      </c>
    </row>
    <row r="1518" spans="1:13" x14ac:dyDescent="0.25">
      <c r="A1518" s="9">
        <v>892115009</v>
      </c>
      <c r="B1518" s="1" t="s">
        <v>1296</v>
      </c>
      <c r="C1518" s="4">
        <v>1875041</v>
      </c>
      <c r="D1518" s="7">
        <v>43552.814667627303</v>
      </c>
      <c r="E1518" s="9" t="s">
        <v>1676</v>
      </c>
      <c r="F1518" s="20">
        <f>SUMIFS(COOSALUD!N:N,COOSALUD!G:G,B1518)</f>
        <v>0</v>
      </c>
      <c r="G1518" s="20">
        <f>SUMIFS(GLOSA!N:N,GLOSA!G:G,B1518)</f>
        <v>0</v>
      </c>
      <c r="H1518" s="20">
        <f>SUMIFS(PAGO!N:N,PAGO!G:G,B1518)</f>
        <v>-1875041</v>
      </c>
      <c r="J1518" s="20">
        <f>SUMIFS('NIT 800'!N:N,'NIT 800'!G:G,B1518)</f>
        <v>0</v>
      </c>
      <c r="M1518" s="20">
        <f t="shared" si="321"/>
        <v>0</v>
      </c>
    </row>
    <row r="1519" spans="1:13" x14ac:dyDescent="0.25">
      <c r="A1519" s="9">
        <v>892115009</v>
      </c>
      <c r="B1519" s="1" t="s">
        <v>1297</v>
      </c>
      <c r="C1519" s="4">
        <v>657067</v>
      </c>
      <c r="D1519" s="7">
        <v>43556.943685914397</v>
      </c>
      <c r="E1519" s="9" t="s">
        <v>1676</v>
      </c>
      <c r="F1519" s="20">
        <f>SUMIFS(COOSALUD!N:N,COOSALUD!G:G,B1519)</f>
        <v>0</v>
      </c>
      <c r="G1519" s="20">
        <f>SUMIFS(GLOSA!N:N,GLOSA!G:G,B1519)</f>
        <v>0</v>
      </c>
      <c r="H1519" s="20">
        <f>SUMIFS(PAGO!N:N,PAGO!G:G,B1519)</f>
        <v>-657067</v>
      </c>
      <c r="J1519" s="20">
        <f>SUMIFS('NIT 800'!N:N,'NIT 800'!G:G,B1519)</f>
        <v>0</v>
      </c>
      <c r="M1519" s="20">
        <f t="shared" si="321"/>
        <v>0</v>
      </c>
    </row>
    <row r="1520" spans="1:13" x14ac:dyDescent="0.25">
      <c r="A1520" s="9">
        <v>892115009</v>
      </c>
      <c r="B1520" s="1" t="s">
        <v>1298</v>
      </c>
      <c r="C1520" s="4">
        <v>84355</v>
      </c>
      <c r="D1520" s="7">
        <v>43567.659482986099</v>
      </c>
      <c r="E1520" s="9" t="s">
        <v>1676</v>
      </c>
      <c r="F1520" s="20">
        <f>SUMIFS(COOSALUD!N:N,COOSALUD!G:G,B1520)</f>
        <v>0</v>
      </c>
      <c r="G1520" s="20">
        <f>SUMIFS(GLOSA!N:N,GLOSA!G:G,B1520)</f>
        <v>0</v>
      </c>
      <c r="H1520" s="20">
        <f>SUMIFS(PAGO!N:N,PAGO!G:G,B1520)</f>
        <v>-84355</v>
      </c>
      <c r="J1520" s="20">
        <f>SUMIFS('NIT 800'!N:N,'NIT 800'!G:G,B1520)</f>
        <v>0</v>
      </c>
      <c r="M1520" s="20">
        <f t="shared" si="321"/>
        <v>0</v>
      </c>
    </row>
    <row r="1521" spans="1:13" x14ac:dyDescent="0.25">
      <c r="A1521" s="9">
        <v>892115009</v>
      </c>
      <c r="B1521" s="1" t="s">
        <v>1299</v>
      </c>
      <c r="C1521" s="4">
        <v>114872</v>
      </c>
      <c r="D1521" s="7">
        <v>43570.343818402798</v>
      </c>
      <c r="E1521" s="9" t="s">
        <v>1676</v>
      </c>
      <c r="F1521" s="20">
        <f>SUMIFS(COOSALUD!N:N,COOSALUD!G:G,B1521)</f>
        <v>0</v>
      </c>
      <c r="G1521" s="20">
        <f>SUMIFS(GLOSA!N:N,GLOSA!G:G,B1521)</f>
        <v>0</v>
      </c>
      <c r="H1521" s="20">
        <f>SUMIFS(PAGO!N:N,PAGO!G:G,B1521)</f>
        <v>-114872</v>
      </c>
      <c r="J1521" s="20">
        <f>SUMIFS('NIT 800'!N:N,'NIT 800'!G:G,B1521)</f>
        <v>0</v>
      </c>
      <c r="M1521" s="20">
        <f t="shared" si="321"/>
        <v>0</v>
      </c>
    </row>
    <row r="1522" spans="1:13" x14ac:dyDescent="0.25">
      <c r="A1522" s="9">
        <v>892115009</v>
      </c>
      <c r="B1522" s="1" t="s">
        <v>1300</v>
      </c>
      <c r="C1522" s="4">
        <v>83093</v>
      </c>
      <c r="D1522" s="7">
        <v>43575.820895486097</v>
      </c>
      <c r="E1522" s="9" t="s">
        <v>1676</v>
      </c>
      <c r="F1522" s="20">
        <f>SUMIFS(COOSALUD!N:N,COOSALUD!G:G,B1522)</f>
        <v>0</v>
      </c>
      <c r="G1522" s="20">
        <f>SUMIFS(GLOSA!N:N,GLOSA!G:G,B1522)</f>
        <v>0</v>
      </c>
      <c r="H1522" s="20">
        <f>SUMIFS(PAGO!N:N,PAGO!G:G,B1522)</f>
        <v>-83093</v>
      </c>
      <c r="J1522" s="20">
        <f>SUMIFS('NIT 800'!N:N,'NIT 800'!G:G,B1522)</f>
        <v>0</v>
      </c>
      <c r="M1522" s="20">
        <f t="shared" si="321"/>
        <v>0</v>
      </c>
    </row>
    <row r="1523" spans="1:13" x14ac:dyDescent="0.25">
      <c r="A1523" s="9">
        <v>892115009</v>
      </c>
      <c r="B1523" s="1" t="s">
        <v>1301</v>
      </c>
      <c r="C1523" s="4">
        <v>115782</v>
      </c>
      <c r="D1523" s="7">
        <v>43581.423575497698</v>
      </c>
      <c r="E1523" s="9" t="s">
        <v>1676</v>
      </c>
      <c r="F1523" s="20">
        <f>SUMIFS(COOSALUD!N:N,COOSALUD!G:G,B1523)</f>
        <v>0</v>
      </c>
      <c r="G1523" s="20">
        <f>SUMIFS(GLOSA!N:N,GLOSA!G:G,B1523)</f>
        <v>0</v>
      </c>
      <c r="H1523" s="20">
        <f>SUMIFS(PAGO!N:N,PAGO!G:G,B1523)</f>
        <v>-115782</v>
      </c>
      <c r="J1523" s="20">
        <f>SUMIFS('NIT 800'!N:N,'NIT 800'!G:G,B1523)</f>
        <v>0</v>
      </c>
      <c r="M1523" s="20">
        <f t="shared" si="321"/>
        <v>0</v>
      </c>
    </row>
    <row r="1524" spans="1:13" x14ac:dyDescent="0.25">
      <c r="A1524" s="9">
        <v>892115009</v>
      </c>
      <c r="B1524" s="1" t="s">
        <v>1302</v>
      </c>
      <c r="C1524" s="4">
        <v>73530</v>
      </c>
      <c r="D1524" s="7">
        <v>43537.600433599502</v>
      </c>
      <c r="E1524" s="9" t="s">
        <v>1676</v>
      </c>
      <c r="F1524" s="20">
        <f>SUMIFS(COOSALUD!N:N,COOSALUD!G:G,B1524)</f>
        <v>0</v>
      </c>
      <c r="G1524" s="20">
        <f>SUMIFS(GLOSA!N:N,GLOSA!G:G,B1524)</f>
        <v>0</v>
      </c>
      <c r="H1524" s="20">
        <f>SUMIFS(PAGO!N:N,PAGO!G:G,B1524)</f>
        <v>-73530</v>
      </c>
      <c r="J1524" s="20">
        <f>SUMIFS('NIT 800'!N:N,'NIT 800'!G:G,B1524)</f>
        <v>0</v>
      </c>
      <c r="M1524" s="20">
        <f t="shared" si="321"/>
        <v>0</v>
      </c>
    </row>
    <row r="1525" spans="1:13" x14ac:dyDescent="0.25">
      <c r="A1525" s="9">
        <v>892115009</v>
      </c>
      <c r="B1525" s="1" t="s">
        <v>1303</v>
      </c>
      <c r="C1525" s="4">
        <v>70944</v>
      </c>
      <c r="D1525" s="7">
        <v>43581.853641354202</v>
      </c>
      <c r="E1525" s="9" t="s">
        <v>1676</v>
      </c>
      <c r="F1525" s="20">
        <f>SUMIFS(COOSALUD!N:N,COOSALUD!G:G,B1525)</f>
        <v>0</v>
      </c>
      <c r="G1525" s="20">
        <f>SUMIFS(GLOSA!N:N,GLOSA!G:G,B1525)</f>
        <v>0</v>
      </c>
      <c r="H1525" s="20">
        <f>SUMIFS(PAGO!N:N,PAGO!G:G,B1525)</f>
        <v>-70944</v>
      </c>
      <c r="J1525" s="20">
        <f>SUMIFS('NIT 800'!N:N,'NIT 800'!G:G,B1525)</f>
        <v>0</v>
      </c>
      <c r="M1525" s="20">
        <f t="shared" si="321"/>
        <v>0</v>
      </c>
    </row>
    <row r="1526" spans="1:13" x14ac:dyDescent="0.25">
      <c r="A1526" s="9">
        <v>892115009</v>
      </c>
      <c r="B1526" s="1" t="s">
        <v>1304</v>
      </c>
      <c r="C1526" s="4">
        <v>77230</v>
      </c>
      <c r="D1526" s="7">
        <v>43529.221090891202</v>
      </c>
      <c r="E1526" s="9" t="s">
        <v>1676</v>
      </c>
      <c r="F1526" s="20">
        <f>SUMIFS(COOSALUD!N:N,COOSALUD!G:G,B1526)</f>
        <v>0</v>
      </c>
      <c r="G1526" s="20">
        <f>SUMIFS(GLOSA!N:N,GLOSA!G:G,B1526)</f>
        <v>0</v>
      </c>
      <c r="H1526" s="20">
        <f>SUMIFS(PAGO!N:N,PAGO!G:G,B1526)</f>
        <v>-77230</v>
      </c>
      <c r="J1526" s="20">
        <f>SUMIFS('NIT 800'!N:N,'NIT 800'!G:G,B1526)</f>
        <v>0</v>
      </c>
      <c r="M1526" s="20">
        <f t="shared" si="321"/>
        <v>0</v>
      </c>
    </row>
    <row r="1527" spans="1:13" x14ac:dyDescent="0.25">
      <c r="A1527" s="9">
        <v>892115009</v>
      </c>
      <c r="B1527" s="1" t="s">
        <v>1305</v>
      </c>
      <c r="C1527" s="4">
        <v>888789</v>
      </c>
      <c r="D1527" s="7">
        <v>43549.578602280097</v>
      </c>
      <c r="E1527" s="9" t="s">
        <v>1676</v>
      </c>
      <c r="F1527" s="20">
        <f>SUMIFS(COOSALUD!N:N,COOSALUD!G:G,B1527)</f>
        <v>0</v>
      </c>
      <c r="G1527" s="20">
        <f>SUMIFS(GLOSA!N:N,GLOSA!G:G,B1527)</f>
        <v>0</v>
      </c>
      <c r="H1527" s="20">
        <f>SUMIFS(PAGO!N:N,PAGO!G:G,B1527)</f>
        <v>-888789</v>
      </c>
      <c r="J1527" s="20">
        <f>SUMIFS('NIT 800'!N:N,'NIT 800'!G:G,B1527)</f>
        <v>0</v>
      </c>
      <c r="M1527" s="20">
        <f t="shared" si="321"/>
        <v>0</v>
      </c>
    </row>
    <row r="1528" spans="1:13" x14ac:dyDescent="0.25">
      <c r="A1528" s="9">
        <v>892115009</v>
      </c>
      <c r="B1528" s="1" t="s">
        <v>1306</v>
      </c>
      <c r="C1528" s="4">
        <v>1502094</v>
      </c>
      <c r="D1528" s="7">
        <v>43579.6572179051</v>
      </c>
      <c r="E1528" s="9" t="s">
        <v>1676</v>
      </c>
      <c r="F1528" s="20">
        <f>SUMIFS(COOSALUD!N:N,COOSALUD!G:G,B1528)</f>
        <v>0</v>
      </c>
      <c r="G1528" s="20">
        <f>SUMIFS(GLOSA!N:N,GLOSA!G:G,B1528)</f>
        <v>0</v>
      </c>
      <c r="H1528" s="20">
        <f>SUMIFS(PAGO!N:N,PAGO!G:G,B1528)</f>
        <v>0</v>
      </c>
      <c r="J1528" s="20">
        <f t="shared" ref="J1528:J1529" si="322">C1528*-1</f>
        <v>-1502094</v>
      </c>
      <c r="M1528" s="20">
        <f t="shared" ref="M1528:M1529" si="323">C1528+F1528+G1528+H1528+J1528</f>
        <v>0</v>
      </c>
    </row>
    <row r="1529" spans="1:13" x14ac:dyDescent="0.25">
      <c r="A1529" s="9">
        <v>892115009</v>
      </c>
      <c r="B1529" s="1" t="s">
        <v>1307</v>
      </c>
      <c r="C1529" s="4">
        <v>2709895</v>
      </c>
      <c r="D1529" s="7">
        <v>43580.397413229199</v>
      </c>
      <c r="E1529" s="9" t="s">
        <v>1676</v>
      </c>
      <c r="F1529" s="20">
        <f>SUMIFS(COOSALUD!N:N,COOSALUD!G:G,B1529)</f>
        <v>0</v>
      </c>
      <c r="G1529" s="20">
        <f>SUMIFS(GLOSA!N:N,GLOSA!G:G,B1529)</f>
        <v>0</v>
      </c>
      <c r="H1529" s="20">
        <f>SUMIFS(PAGO!N:N,PAGO!G:G,B1529)</f>
        <v>0</v>
      </c>
      <c r="J1529" s="20">
        <f t="shared" si="322"/>
        <v>-2709895</v>
      </c>
      <c r="M1529" s="20">
        <f t="shared" si="323"/>
        <v>0</v>
      </c>
    </row>
    <row r="1530" spans="1:13" x14ac:dyDescent="0.25">
      <c r="A1530" s="9">
        <v>892115009</v>
      </c>
      <c r="B1530" s="1" t="s">
        <v>1308</v>
      </c>
      <c r="C1530" s="4">
        <v>386594</v>
      </c>
      <c r="D1530" s="7">
        <v>43503.725161608803</v>
      </c>
      <c r="E1530" s="9" t="s">
        <v>1676</v>
      </c>
      <c r="F1530" s="20">
        <f>SUMIFS(COOSALUD!N:N,COOSALUD!G:G,B1530)</f>
        <v>0</v>
      </c>
      <c r="G1530" s="20">
        <f>SUMIFS(GLOSA!N:N,GLOSA!G:G,B1530)</f>
        <v>0</v>
      </c>
      <c r="H1530" s="20">
        <f>SUMIFS(PAGO!N:N,PAGO!G:G,B1530)</f>
        <v>-386594</v>
      </c>
      <c r="J1530" s="20">
        <f>SUMIFS('NIT 800'!N:N,'NIT 800'!G:G,B1530)</f>
        <v>0</v>
      </c>
      <c r="M1530" s="20">
        <f>C1530+F1530+G1530+H1530</f>
        <v>0</v>
      </c>
    </row>
    <row r="1531" spans="1:13" x14ac:dyDescent="0.25">
      <c r="A1531" s="9">
        <v>892115009</v>
      </c>
      <c r="B1531" s="1" t="s">
        <v>1309</v>
      </c>
      <c r="C1531" s="4">
        <v>486513</v>
      </c>
      <c r="D1531" s="7">
        <v>43559.6608170486</v>
      </c>
      <c r="E1531" s="9" t="s">
        <v>1676</v>
      </c>
      <c r="F1531" s="20">
        <f>SUMIFS(COOSALUD!N:N,COOSALUD!G:G,B1531)</f>
        <v>0</v>
      </c>
      <c r="G1531" s="20">
        <f>SUMIFS(GLOSA!N:N,GLOSA!G:G,B1531)</f>
        <v>0</v>
      </c>
      <c r="H1531" s="20">
        <f>SUMIFS(PAGO!N:N,PAGO!G:G,B1531)</f>
        <v>-486513</v>
      </c>
      <c r="J1531" s="20">
        <f>SUMIFS('NIT 800'!N:N,'NIT 800'!G:G,B1531)</f>
        <v>0</v>
      </c>
      <c r="M1531" s="20">
        <f>C1531+F1531+G1531+H1531</f>
        <v>0</v>
      </c>
    </row>
    <row r="1532" spans="1:13" x14ac:dyDescent="0.25">
      <c r="A1532" s="9">
        <v>892115009</v>
      </c>
      <c r="B1532" s="1" t="s">
        <v>1310</v>
      </c>
      <c r="C1532" s="4">
        <v>59126</v>
      </c>
      <c r="D1532" s="7">
        <v>43560.583053090297</v>
      </c>
      <c r="E1532" s="9" t="s">
        <v>1676</v>
      </c>
      <c r="F1532" s="20">
        <f>SUMIFS(COOSALUD!N:N,COOSALUD!G:G,B1532)</f>
        <v>0</v>
      </c>
      <c r="G1532" s="20">
        <f>SUMIFS(GLOSA!N:N,GLOSA!G:G,B1532)</f>
        <v>0</v>
      </c>
      <c r="H1532" s="20">
        <f>SUMIFS(PAGO!N:N,PAGO!G:G,B1532)</f>
        <v>-59126</v>
      </c>
      <c r="J1532" s="20">
        <f>SUMIFS('NIT 800'!N:N,'NIT 800'!G:G,B1532)</f>
        <v>0</v>
      </c>
      <c r="M1532" s="20">
        <f>C1532+F1532+G1532+H1532</f>
        <v>0</v>
      </c>
    </row>
    <row r="1533" spans="1:13" x14ac:dyDescent="0.25">
      <c r="A1533" s="9">
        <v>892115009</v>
      </c>
      <c r="B1533" s="1" t="s">
        <v>1311</v>
      </c>
      <c r="C1533" s="4">
        <v>85823</v>
      </c>
      <c r="D1533" s="7">
        <v>43565.7055939005</v>
      </c>
      <c r="E1533" s="9" t="s">
        <v>1676</v>
      </c>
      <c r="F1533" s="20">
        <f>SUMIFS(COOSALUD!N:N,COOSALUD!G:G,B1533)</f>
        <v>0</v>
      </c>
      <c r="G1533" s="20">
        <f>SUMIFS(GLOSA!N:N,GLOSA!G:G,B1533)</f>
        <v>0</v>
      </c>
      <c r="H1533" s="20">
        <f>SUMIFS(PAGO!N:N,PAGO!G:G,B1533)</f>
        <v>-85823</v>
      </c>
      <c r="J1533" s="20">
        <f>SUMIFS('NIT 800'!N:N,'NIT 800'!G:G,B1533)</f>
        <v>0</v>
      </c>
      <c r="M1533" s="20">
        <f>C1533+F1533+G1533+H1533</f>
        <v>0</v>
      </c>
    </row>
    <row r="1534" spans="1:13" x14ac:dyDescent="0.25">
      <c r="A1534" s="9">
        <v>892115009</v>
      </c>
      <c r="B1534" s="1" t="s">
        <v>1312</v>
      </c>
      <c r="C1534" s="4">
        <v>222582</v>
      </c>
      <c r="D1534" s="7">
        <v>43521.664694988402</v>
      </c>
      <c r="E1534" s="9" t="s">
        <v>1676</v>
      </c>
      <c r="F1534" s="20">
        <f>SUMIFS(COOSALUD!N:N,COOSALUD!G:G,B1534)</f>
        <v>0</v>
      </c>
      <c r="G1534" s="20">
        <f>SUMIFS(GLOSA!N:N,GLOSA!G:G,B1534)</f>
        <v>0</v>
      </c>
      <c r="H1534" s="20">
        <f>SUMIFS(PAGO!N:N,PAGO!G:G,B1534)</f>
        <v>-222582</v>
      </c>
      <c r="J1534" s="20">
        <f>SUMIFS('NIT 800'!N:N,'NIT 800'!G:G,B1534)</f>
        <v>0</v>
      </c>
      <c r="M1534" s="20">
        <f>C1534+F1534+G1534+H1534</f>
        <v>0</v>
      </c>
    </row>
    <row r="1535" spans="1:13" x14ac:dyDescent="0.25">
      <c r="A1535" s="9">
        <v>892115009</v>
      </c>
      <c r="B1535" s="1" t="s">
        <v>1313</v>
      </c>
      <c r="C1535" s="4">
        <v>97026</v>
      </c>
      <c r="D1535" s="7">
        <v>43556.360844479197</v>
      </c>
      <c r="E1535" s="9" t="s">
        <v>1676</v>
      </c>
      <c r="F1535" s="20">
        <f>SUMIFS(COOSALUD!N:N,COOSALUD!G:G,B1535)</f>
        <v>0</v>
      </c>
      <c r="G1535" s="20">
        <f>SUMIFS(GLOSA!N:N,GLOSA!G:G,B1535)</f>
        <v>0</v>
      </c>
      <c r="H1535" s="20">
        <f>SUMIFS(PAGO!N:N,PAGO!G:G,B1535)</f>
        <v>-83224</v>
      </c>
      <c r="I1535" s="20">
        <v>-13802</v>
      </c>
      <c r="J1535" s="20">
        <f>SUMIFS('NIT 800'!N:N,'NIT 800'!G:G,B1535)</f>
        <v>0</v>
      </c>
      <c r="M1535" s="20">
        <f>C1535+F1535+G1535+H1535+I1535</f>
        <v>0</v>
      </c>
    </row>
    <row r="1536" spans="1:13" x14ac:dyDescent="0.25">
      <c r="A1536" s="9">
        <v>892115009</v>
      </c>
      <c r="B1536" s="1" t="s">
        <v>1314</v>
      </c>
      <c r="C1536" s="4">
        <v>2870581</v>
      </c>
      <c r="D1536" s="7">
        <v>43566.6389439005</v>
      </c>
      <c r="E1536" s="9" t="s">
        <v>1676</v>
      </c>
      <c r="F1536" s="20">
        <f>SUMIFS(COOSALUD!N:N,COOSALUD!G:G,B1536)</f>
        <v>0</v>
      </c>
      <c r="G1536" s="20">
        <f>SUMIFS(GLOSA!N:N,GLOSA!G:G,B1536)</f>
        <v>0</v>
      </c>
      <c r="H1536" s="20">
        <f>SUMIFS(PAGO!N:N,PAGO!G:G,B1536)</f>
        <v>-2870581</v>
      </c>
      <c r="J1536" s="20">
        <f>SUMIFS('NIT 800'!N:N,'NIT 800'!G:G,B1536)</f>
        <v>0</v>
      </c>
      <c r="M1536" s="20">
        <f>C1536+F1536+G1536+H1536</f>
        <v>0</v>
      </c>
    </row>
    <row r="1537" spans="1:13" x14ac:dyDescent="0.25">
      <c r="A1537" s="9">
        <v>892115009</v>
      </c>
      <c r="B1537" s="1" t="s">
        <v>1315</v>
      </c>
      <c r="C1537" s="4">
        <v>239215</v>
      </c>
      <c r="D1537" s="7">
        <v>43565.449929895804</v>
      </c>
      <c r="E1537" s="9" t="s">
        <v>1676</v>
      </c>
      <c r="F1537" s="20">
        <f>SUMIFS(COOSALUD!N:N,COOSALUD!G:G,B1537)</f>
        <v>0</v>
      </c>
      <c r="G1537" s="20">
        <f>SUMIFS(GLOSA!N:N,GLOSA!G:G,B1537)</f>
        <v>-15429</v>
      </c>
      <c r="H1537" s="20">
        <f>SUMIFS(PAGO!N:N,PAGO!G:G,B1537)</f>
        <v>-223786</v>
      </c>
      <c r="J1537" s="20">
        <f>SUMIFS('NIT 800'!N:N,'NIT 800'!G:G,B1537)</f>
        <v>0</v>
      </c>
      <c r="M1537" s="20">
        <f>C1537+F1537+G1537+H1537</f>
        <v>0</v>
      </c>
    </row>
    <row r="1538" spans="1:13" x14ac:dyDescent="0.25">
      <c r="A1538" s="9">
        <v>892115009</v>
      </c>
      <c r="B1538" s="1" t="s">
        <v>1316</v>
      </c>
      <c r="C1538" s="4">
        <v>97740</v>
      </c>
      <c r="D1538" s="7">
        <v>43540.403215081002</v>
      </c>
      <c r="E1538" s="9" t="s">
        <v>1676</v>
      </c>
      <c r="F1538" s="20">
        <f>SUMIFS(COOSALUD!N:N,COOSALUD!G:G,B1538)</f>
        <v>0</v>
      </c>
      <c r="G1538" s="20">
        <f>SUMIFS(GLOSA!N:N,GLOSA!G:G,B1538)</f>
        <v>0</v>
      </c>
      <c r="H1538" s="20">
        <f>SUMIFS(PAGO!N:N,PAGO!G:G,B1538)</f>
        <v>-97740</v>
      </c>
      <c r="J1538" s="20">
        <f>SUMIFS('NIT 800'!N:N,'NIT 800'!G:G,B1538)</f>
        <v>0</v>
      </c>
      <c r="M1538" s="20">
        <f>C1538+F1538+G1538+H1538</f>
        <v>0</v>
      </c>
    </row>
    <row r="1539" spans="1:13" x14ac:dyDescent="0.25">
      <c r="A1539" s="9">
        <v>892115009</v>
      </c>
      <c r="B1539" s="1" t="s">
        <v>1317</v>
      </c>
      <c r="C1539" s="4">
        <v>63614</v>
      </c>
      <c r="D1539" s="7">
        <v>43534.521128819397</v>
      </c>
      <c r="E1539" s="9" t="s">
        <v>1676</v>
      </c>
      <c r="F1539" s="20">
        <f>SUMIFS(COOSALUD!N:N,COOSALUD!G:G,B1539)</f>
        <v>0</v>
      </c>
      <c r="G1539" s="20">
        <f>SUMIFS(GLOSA!N:N,GLOSA!G:G,B1539)</f>
        <v>0</v>
      </c>
      <c r="H1539" s="20">
        <f>SUMIFS(PAGO!N:N,PAGO!G:G,B1539)</f>
        <v>0</v>
      </c>
      <c r="J1539" s="20">
        <f t="shared" ref="J1539:J1540" si="324">C1539*-1</f>
        <v>-63614</v>
      </c>
      <c r="M1539" s="20">
        <f t="shared" ref="M1539:M1540" si="325">C1539+F1539+G1539+H1539+J1539</f>
        <v>0</v>
      </c>
    </row>
    <row r="1540" spans="1:13" x14ac:dyDescent="0.25">
      <c r="A1540" s="9">
        <v>892115009</v>
      </c>
      <c r="B1540" s="1" t="s">
        <v>1318</v>
      </c>
      <c r="C1540" s="4">
        <v>1606724</v>
      </c>
      <c r="D1540" s="7">
        <v>43546.719659571798</v>
      </c>
      <c r="E1540" s="9" t="s">
        <v>1676</v>
      </c>
      <c r="F1540" s="20">
        <f>SUMIFS(COOSALUD!N:N,COOSALUD!G:G,B1540)</f>
        <v>0</v>
      </c>
      <c r="G1540" s="20">
        <f>SUMIFS(GLOSA!N:N,GLOSA!G:G,B1540)</f>
        <v>0</v>
      </c>
      <c r="H1540" s="20">
        <f>SUMIFS(PAGO!N:N,PAGO!G:G,B1540)</f>
        <v>0</v>
      </c>
      <c r="J1540" s="20">
        <f t="shared" si="324"/>
        <v>-1606724</v>
      </c>
      <c r="M1540" s="20">
        <f t="shared" si="325"/>
        <v>0</v>
      </c>
    </row>
    <row r="1541" spans="1:13" x14ac:dyDescent="0.25">
      <c r="A1541" s="9">
        <v>892115009</v>
      </c>
      <c r="B1541" s="1" t="s">
        <v>1319</v>
      </c>
      <c r="C1541" s="4">
        <v>577192</v>
      </c>
      <c r="D1541" s="7">
        <v>43546.701496759299</v>
      </c>
      <c r="E1541" s="9" t="s">
        <v>1676</v>
      </c>
      <c r="F1541" s="20">
        <f>SUMIFS(COOSALUD!N:N,COOSALUD!G:G,B1541)</f>
        <v>0</v>
      </c>
      <c r="G1541" s="20">
        <f>SUMIFS(GLOSA!N:N,GLOSA!G:G,B1541)</f>
        <v>0</v>
      </c>
      <c r="H1541" s="20">
        <f>SUMIFS(PAGO!N:N,PAGO!G:G,B1541)</f>
        <v>-577192</v>
      </c>
      <c r="J1541" s="20">
        <f>SUMIFS('NIT 800'!N:N,'NIT 800'!G:G,B1541)</f>
        <v>0</v>
      </c>
      <c r="M1541" s="20">
        <f>C1541+F1541+G1541+H1541</f>
        <v>0</v>
      </c>
    </row>
    <row r="1542" spans="1:13" x14ac:dyDescent="0.25">
      <c r="A1542" s="9">
        <v>892115009</v>
      </c>
      <c r="B1542" s="1" t="s">
        <v>1320</v>
      </c>
      <c r="C1542" s="4">
        <v>1160185</v>
      </c>
      <c r="D1542" s="7">
        <v>43534.518750891199</v>
      </c>
      <c r="E1542" s="9" t="s">
        <v>1676</v>
      </c>
      <c r="F1542" s="20">
        <f>SUMIFS(COOSALUD!N:N,COOSALUD!G:G,B1542)</f>
        <v>0</v>
      </c>
      <c r="G1542" s="20">
        <f>SUMIFS(GLOSA!N:N,GLOSA!G:G,B1542)</f>
        <v>0</v>
      </c>
      <c r="H1542" s="20">
        <f>SUMIFS(PAGO!N:N,PAGO!G:G,B1542)</f>
        <v>0</v>
      </c>
      <c r="J1542" s="20">
        <f t="shared" ref="J1542:J1605" si="326">C1542*-1</f>
        <v>-1160185</v>
      </c>
      <c r="M1542" s="20">
        <f t="shared" ref="M1542:M1605" si="327">C1542+F1542+G1542+H1542+J1542</f>
        <v>0</v>
      </c>
    </row>
    <row r="1543" spans="1:13" x14ac:dyDescent="0.25">
      <c r="A1543" s="9">
        <v>892115009</v>
      </c>
      <c r="B1543" s="1" t="s">
        <v>1321</v>
      </c>
      <c r="C1543" s="4">
        <v>122646</v>
      </c>
      <c r="D1543" s="7">
        <v>41366.902108645801</v>
      </c>
      <c r="E1543" s="9" t="s">
        <v>1676</v>
      </c>
      <c r="F1543" s="20">
        <f>SUMIFS(COOSALUD!N:N,COOSALUD!G:G,B1543)</f>
        <v>0</v>
      </c>
      <c r="G1543" s="20">
        <f>SUMIFS(GLOSA!N:N,GLOSA!G:G,B1543)</f>
        <v>0</v>
      </c>
      <c r="H1543" s="20">
        <f>SUMIFS(PAGO!N:N,PAGO!G:G,B1543)</f>
        <v>0</v>
      </c>
      <c r="J1543" s="20">
        <f t="shared" si="326"/>
        <v>-122646</v>
      </c>
      <c r="M1543" s="20">
        <f t="shared" si="327"/>
        <v>0</v>
      </c>
    </row>
    <row r="1544" spans="1:13" x14ac:dyDescent="0.25">
      <c r="A1544" s="9">
        <v>892115009</v>
      </c>
      <c r="B1544" s="1" t="s">
        <v>1322</v>
      </c>
      <c r="C1544" s="4">
        <v>120144</v>
      </c>
      <c r="D1544" s="7">
        <v>41366.941659224503</v>
      </c>
      <c r="E1544" s="9" t="s">
        <v>1676</v>
      </c>
      <c r="F1544" s="20">
        <f>SUMIFS(COOSALUD!N:N,COOSALUD!G:G,B1544)</f>
        <v>0</v>
      </c>
      <c r="G1544" s="20">
        <f>SUMIFS(GLOSA!N:N,GLOSA!G:G,B1544)</f>
        <v>0</v>
      </c>
      <c r="H1544" s="20">
        <f>SUMIFS(PAGO!N:N,PAGO!G:G,B1544)</f>
        <v>0</v>
      </c>
      <c r="J1544" s="20">
        <f t="shared" si="326"/>
        <v>-120144</v>
      </c>
      <c r="M1544" s="20">
        <f t="shared" si="327"/>
        <v>0</v>
      </c>
    </row>
    <row r="1545" spans="1:13" x14ac:dyDescent="0.25">
      <c r="A1545" s="9">
        <v>892115009</v>
      </c>
      <c r="B1545" s="1" t="s">
        <v>1323</v>
      </c>
      <c r="C1545" s="4">
        <v>93488</v>
      </c>
      <c r="D1545" s="7">
        <v>41367.2655379977</v>
      </c>
      <c r="E1545" s="9" t="s">
        <v>1676</v>
      </c>
      <c r="F1545" s="20">
        <f>SUMIFS(COOSALUD!N:N,COOSALUD!G:G,B1545)</f>
        <v>0</v>
      </c>
      <c r="G1545" s="20">
        <f>SUMIFS(GLOSA!N:N,GLOSA!G:G,B1545)</f>
        <v>0</v>
      </c>
      <c r="H1545" s="20">
        <f>SUMIFS(PAGO!N:N,PAGO!G:G,B1545)</f>
        <v>0</v>
      </c>
      <c r="J1545" s="20">
        <f t="shared" si="326"/>
        <v>-93488</v>
      </c>
      <c r="M1545" s="20">
        <f t="shared" si="327"/>
        <v>0</v>
      </c>
    </row>
    <row r="1546" spans="1:13" x14ac:dyDescent="0.25">
      <c r="A1546" s="9">
        <v>892115009</v>
      </c>
      <c r="B1546" s="1" t="s">
        <v>1324</v>
      </c>
      <c r="C1546" s="4">
        <v>151000</v>
      </c>
      <c r="D1546" s="7">
        <v>41389.397000844903</v>
      </c>
      <c r="E1546" s="9" t="s">
        <v>1676</v>
      </c>
      <c r="F1546" s="20">
        <f>SUMIFS(COOSALUD!N:N,COOSALUD!G:G,B1546)</f>
        <v>0</v>
      </c>
      <c r="G1546" s="20">
        <f>SUMIFS(GLOSA!N:N,GLOSA!G:G,B1546)</f>
        <v>0</v>
      </c>
      <c r="H1546" s="20">
        <f>SUMIFS(PAGO!N:N,PAGO!G:G,B1546)</f>
        <v>0</v>
      </c>
      <c r="J1546" s="20">
        <f t="shared" si="326"/>
        <v>-151000</v>
      </c>
      <c r="M1546" s="20">
        <f t="shared" si="327"/>
        <v>0</v>
      </c>
    </row>
    <row r="1547" spans="1:13" x14ac:dyDescent="0.25">
      <c r="A1547" s="9">
        <v>892115009</v>
      </c>
      <c r="B1547" s="1" t="s">
        <v>1325</v>
      </c>
      <c r="C1547" s="4">
        <v>151000</v>
      </c>
      <c r="D1547" s="7">
        <v>41393.408939155102</v>
      </c>
      <c r="E1547" s="9" t="s">
        <v>1676</v>
      </c>
      <c r="F1547" s="20">
        <f>SUMIFS(COOSALUD!N:N,COOSALUD!G:G,B1547)</f>
        <v>0</v>
      </c>
      <c r="G1547" s="20">
        <f>SUMIFS(GLOSA!N:N,GLOSA!G:G,B1547)</f>
        <v>0</v>
      </c>
      <c r="H1547" s="20">
        <f>SUMIFS(PAGO!N:N,PAGO!G:G,B1547)</f>
        <v>0</v>
      </c>
      <c r="J1547" s="20">
        <f t="shared" si="326"/>
        <v>-151000</v>
      </c>
      <c r="M1547" s="20">
        <f t="shared" si="327"/>
        <v>0</v>
      </c>
    </row>
    <row r="1548" spans="1:13" x14ac:dyDescent="0.25">
      <c r="A1548" s="9">
        <v>892115009</v>
      </c>
      <c r="B1548" s="1" t="s">
        <v>1326</v>
      </c>
      <c r="C1548" s="4">
        <v>151000</v>
      </c>
      <c r="D1548" s="7">
        <v>41408.378724849499</v>
      </c>
      <c r="E1548" s="9" t="s">
        <v>1676</v>
      </c>
      <c r="F1548" s="20">
        <f>SUMIFS(COOSALUD!N:N,COOSALUD!G:G,B1548)</f>
        <v>0</v>
      </c>
      <c r="G1548" s="20">
        <f>SUMIFS(GLOSA!N:N,GLOSA!G:G,B1548)</f>
        <v>0</v>
      </c>
      <c r="H1548" s="20">
        <f>SUMIFS(PAGO!N:N,PAGO!G:G,B1548)</f>
        <v>0</v>
      </c>
      <c r="J1548" s="20">
        <f t="shared" si="326"/>
        <v>-151000</v>
      </c>
      <c r="M1548" s="20">
        <f t="shared" si="327"/>
        <v>0</v>
      </c>
    </row>
    <row r="1549" spans="1:13" x14ac:dyDescent="0.25">
      <c r="A1549" s="9">
        <v>892115009</v>
      </c>
      <c r="B1549" s="1" t="s">
        <v>1327</v>
      </c>
      <c r="C1549" s="4">
        <v>151000</v>
      </c>
      <c r="D1549" s="7">
        <v>41408.381636458304</v>
      </c>
      <c r="E1549" s="9" t="s">
        <v>1676</v>
      </c>
      <c r="F1549" s="20">
        <f>SUMIFS(COOSALUD!N:N,COOSALUD!G:G,B1549)</f>
        <v>0</v>
      </c>
      <c r="G1549" s="20">
        <f>SUMIFS(GLOSA!N:N,GLOSA!G:G,B1549)</f>
        <v>0</v>
      </c>
      <c r="H1549" s="20">
        <f>SUMIFS(PAGO!N:N,PAGO!G:G,B1549)</f>
        <v>0</v>
      </c>
      <c r="J1549" s="20">
        <f t="shared" si="326"/>
        <v>-151000</v>
      </c>
      <c r="M1549" s="20">
        <f t="shared" si="327"/>
        <v>0</v>
      </c>
    </row>
    <row r="1550" spans="1:13" x14ac:dyDescent="0.25">
      <c r="A1550" s="9">
        <v>892115009</v>
      </c>
      <c r="B1550" s="1" t="s">
        <v>1328</v>
      </c>
      <c r="C1550" s="4">
        <v>151000</v>
      </c>
      <c r="D1550" s="7">
        <v>41410.375563506903</v>
      </c>
      <c r="E1550" s="9" t="s">
        <v>1676</v>
      </c>
      <c r="F1550" s="20">
        <f>SUMIFS(COOSALUD!N:N,COOSALUD!G:G,B1550)</f>
        <v>0</v>
      </c>
      <c r="G1550" s="20">
        <f>SUMIFS(GLOSA!N:N,GLOSA!G:G,B1550)</f>
        <v>0</v>
      </c>
      <c r="H1550" s="20">
        <f>SUMIFS(PAGO!N:N,PAGO!G:G,B1550)</f>
        <v>0</v>
      </c>
      <c r="J1550" s="20">
        <f t="shared" si="326"/>
        <v>-151000</v>
      </c>
      <c r="M1550" s="20">
        <f t="shared" si="327"/>
        <v>0</v>
      </c>
    </row>
    <row r="1551" spans="1:13" x14ac:dyDescent="0.25">
      <c r="A1551" s="9">
        <v>892115009</v>
      </c>
      <c r="B1551" s="1" t="s">
        <v>1329</v>
      </c>
      <c r="C1551" s="4">
        <v>151000</v>
      </c>
      <c r="D1551" s="7">
        <v>41417.317967824099</v>
      </c>
      <c r="E1551" s="9" t="s">
        <v>1676</v>
      </c>
      <c r="F1551" s="20">
        <f>SUMIFS(COOSALUD!N:N,COOSALUD!G:G,B1551)</f>
        <v>0</v>
      </c>
      <c r="G1551" s="20">
        <f>SUMIFS(GLOSA!N:N,GLOSA!G:G,B1551)</f>
        <v>0</v>
      </c>
      <c r="H1551" s="20">
        <f>SUMIFS(PAGO!N:N,PAGO!G:G,B1551)</f>
        <v>0</v>
      </c>
      <c r="J1551" s="20">
        <f t="shared" si="326"/>
        <v>-151000</v>
      </c>
      <c r="M1551" s="20">
        <f t="shared" si="327"/>
        <v>0</v>
      </c>
    </row>
    <row r="1552" spans="1:13" x14ac:dyDescent="0.25">
      <c r="A1552" s="9">
        <v>892115009</v>
      </c>
      <c r="B1552" s="1" t="s">
        <v>1330</v>
      </c>
      <c r="C1552" s="4">
        <v>151000</v>
      </c>
      <c r="D1552" s="7">
        <v>41421.444778275501</v>
      </c>
      <c r="E1552" s="9" t="s">
        <v>1676</v>
      </c>
      <c r="F1552" s="20">
        <f>SUMIFS(COOSALUD!N:N,COOSALUD!G:G,B1552)</f>
        <v>0</v>
      </c>
      <c r="G1552" s="20">
        <f>SUMIFS(GLOSA!N:N,GLOSA!G:G,B1552)</f>
        <v>0</v>
      </c>
      <c r="H1552" s="20">
        <f>SUMIFS(PAGO!N:N,PAGO!G:G,B1552)</f>
        <v>0</v>
      </c>
      <c r="J1552" s="20">
        <f t="shared" si="326"/>
        <v>-151000</v>
      </c>
      <c r="M1552" s="20">
        <f t="shared" si="327"/>
        <v>0</v>
      </c>
    </row>
    <row r="1553" spans="1:13" x14ac:dyDescent="0.25">
      <c r="A1553" s="9">
        <v>892115009</v>
      </c>
      <c r="B1553" s="1" t="s">
        <v>1331</v>
      </c>
      <c r="C1553" s="4">
        <v>151000</v>
      </c>
      <c r="D1553" s="7">
        <v>41429.3798791667</v>
      </c>
      <c r="E1553" s="9" t="s">
        <v>1676</v>
      </c>
      <c r="F1553" s="20">
        <f>SUMIFS(COOSALUD!N:N,COOSALUD!G:G,B1553)</f>
        <v>0</v>
      </c>
      <c r="G1553" s="20">
        <f>SUMIFS(GLOSA!N:N,GLOSA!G:G,B1553)</f>
        <v>0</v>
      </c>
      <c r="H1553" s="20">
        <f>SUMIFS(PAGO!N:N,PAGO!G:G,B1553)</f>
        <v>0</v>
      </c>
      <c r="J1553" s="20">
        <f t="shared" si="326"/>
        <v>-151000</v>
      </c>
      <c r="M1553" s="20">
        <f t="shared" si="327"/>
        <v>0</v>
      </c>
    </row>
    <row r="1554" spans="1:13" x14ac:dyDescent="0.25">
      <c r="A1554" s="9">
        <v>892115009</v>
      </c>
      <c r="B1554" s="1" t="s">
        <v>1332</v>
      </c>
      <c r="C1554" s="4">
        <v>105700</v>
      </c>
      <c r="D1554" s="7">
        <v>41486.366867557903</v>
      </c>
      <c r="E1554" s="9" t="s">
        <v>1676</v>
      </c>
      <c r="F1554" s="20">
        <f>SUMIFS(COOSALUD!N:N,COOSALUD!G:G,B1554)</f>
        <v>0</v>
      </c>
      <c r="G1554" s="20">
        <f>SUMIFS(GLOSA!N:N,GLOSA!G:G,B1554)</f>
        <v>0</v>
      </c>
      <c r="H1554" s="20">
        <f>SUMIFS(PAGO!N:N,PAGO!G:G,B1554)</f>
        <v>0</v>
      </c>
      <c r="J1554" s="20">
        <f t="shared" si="326"/>
        <v>-105700</v>
      </c>
      <c r="M1554" s="20">
        <f t="shared" si="327"/>
        <v>0</v>
      </c>
    </row>
    <row r="1555" spans="1:13" x14ac:dyDescent="0.25">
      <c r="A1555" s="9">
        <v>892115009</v>
      </c>
      <c r="B1555" s="1" t="s">
        <v>1333</v>
      </c>
      <c r="C1555" s="4">
        <v>103800</v>
      </c>
      <c r="D1555" s="7">
        <v>41495.308963541698</v>
      </c>
      <c r="E1555" s="9" t="s">
        <v>1676</v>
      </c>
      <c r="F1555" s="20">
        <f>SUMIFS(COOSALUD!N:N,COOSALUD!G:G,B1555)</f>
        <v>0</v>
      </c>
      <c r="G1555" s="20">
        <f>SUMIFS(GLOSA!N:N,GLOSA!G:G,B1555)</f>
        <v>0</v>
      </c>
      <c r="H1555" s="20">
        <f>SUMIFS(PAGO!N:N,PAGO!G:G,B1555)</f>
        <v>0</v>
      </c>
      <c r="J1555" s="20">
        <f t="shared" si="326"/>
        <v>-103800</v>
      </c>
      <c r="M1555" s="20">
        <f t="shared" si="327"/>
        <v>0</v>
      </c>
    </row>
    <row r="1556" spans="1:13" x14ac:dyDescent="0.25">
      <c r="A1556" s="9">
        <v>892115009</v>
      </c>
      <c r="B1556" s="1" t="s">
        <v>1334</v>
      </c>
      <c r="C1556" s="4">
        <v>151000</v>
      </c>
      <c r="D1556" s="7">
        <v>41498.617238854204</v>
      </c>
      <c r="E1556" s="9" t="s">
        <v>1676</v>
      </c>
      <c r="F1556" s="20">
        <f>SUMIFS(COOSALUD!N:N,COOSALUD!G:G,B1556)</f>
        <v>0</v>
      </c>
      <c r="G1556" s="20">
        <f>SUMIFS(GLOSA!N:N,GLOSA!G:G,B1556)</f>
        <v>0</v>
      </c>
      <c r="H1556" s="20">
        <f>SUMIFS(PAGO!N:N,PAGO!G:G,B1556)</f>
        <v>0</v>
      </c>
      <c r="J1556" s="20">
        <f t="shared" si="326"/>
        <v>-151000</v>
      </c>
      <c r="M1556" s="20">
        <f t="shared" si="327"/>
        <v>0</v>
      </c>
    </row>
    <row r="1557" spans="1:13" x14ac:dyDescent="0.25">
      <c r="A1557" s="9">
        <v>892115009</v>
      </c>
      <c r="B1557" s="1" t="s">
        <v>1335</v>
      </c>
      <c r="C1557" s="4">
        <v>101110</v>
      </c>
      <c r="D1557" s="7">
        <v>41498.9987040509</v>
      </c>
      <c r="E1557" s="9" t="s">
        <v>1676</v>
      </c>
      <c r="F1557" s="20">
        <f>SUMIFS(COOSALUD!N:N,COOSALUD!G:G,B1557)</f>
        <v>0</v>
      </c>
      <c r="G1557" s="20">
        <f>SUMIFS(GLOSA!N:N,GLOSA!G:G,B1557)</f>
        <v>0</v>
      </c>
      <c r="H1557" s="20">
        <f>SUMIFS(PAGO!N:N,PAGO!G:G,B1557)</f>
        <v>0</v>
      </c>
      <c r="J1557" s="20">
        <f t="shared" si="326"/>
        <v>-101110</v>
      </c>
      <c r="M1557" s="20">
        <f t="shared" si="327"/>
        <v>0</v>
      </c>
    </row>
    <row r="1558" spans="1:13" x14ac:dyDescent="0.25">
      <c r="A1558" s="9">
        <v>892115009</v>
      </c>
      <c r="B1558" s="1" t="s">
        <v>1336</v>
      </c>
      <c r="C1558" s="4">
        <v>151000</v>
      </c>
      <c r="D1558" s="7">
        <v>41544.369835034697</v>
      </c>
      <c r="E1558" s="9" t="s">
        <v>1676</v>
      </c>
      <c r="F1558" s="20">
        <f>SUMIFS(COOSALUD!N:N,COOSALUD!G:G,B1558)</f>
        <v>0</v>
      </c>
      <c r="G1558" s="20">
        <f>SUMIFS(GLOSA!N:N,GLOSA!G:G,B1558)</f>
        <v>0</v>
      </c>
      <c r="H1558" s="20">
        <f>SUMIFS(PAGO!N:N,PAGO!G:G,B1558)</f>
        <v>0</v>
      </c>
      <c r="J1558" s="20">
        <f t="shared" si="326"/>
        <v>-151000</v>
      </c>
      <c r="M1558" s="20">
        <f t="shared" si="327"/>
        <v>0</v>
      </c>
    </row>
    <row r="1559" spans="1:13" x14ac:dyDescent="0.25">
      <c r="A1559" s="9">
        <v>892115009</v>
      </c>
      <c r="B1559" s="1" t="s">
        <v>1337</v>
      </c>
      <c r="C1559" s="4">
        <v>120800</v>
      </c>
      <c r="D1559" s="7">
        <v>41576.411170219901</v>
      </c>
      <c r="E1559" s="9" t="s">
        <v>1676</v>
      </c>
      <c r="F1559" s="20">
        <f>SUMIFS(COOSALUD!N:N,COOSALUD!G:G,B1559)</f>
        <v>0</v>
      </c>
      <c r="G1559" s="20">
        <f>SUMIFS(GLOSA!N:N,GLOSA!G:G,B1559)</f>
        <v>0</v>
      </c>
      <c r="H1559" s="20">
        <f>SUMIFS(PAGO!N:N,PAGO!G:G,B1559)</f>
        <v>0</v>
      </c>
      <c r="J1559" s="20">
        <f t="shared" si="326"/>
        <v>-120800</v>
      </c>
      <c r="M1559" s="20">
        <f t="shared" si="327"/>
        <v>0</v>
      </c>
    </row>
    <row r="1560" spans="1:13" x14ac:dyDescent="0.25">
      <c r="A1560" s="9">
        <v>892115009</v>
      </c>
      <c r="B1560" s="1" t="s">
        <v>1338</v>
      </c>
      <c r="C1560" s="4">
        <v>226500</v>
      </c>
      <c r="D1560" s="7">
        <v>41577.381069675903</v>
      </c>
      <c r="E1560" s="9" t="s">
        <v>1676</v>
      </c>
      <c r="F1560" s="20">
        <f>SUMIFS(COOSALUD!N:N,COOSALUD!G:G,B1560)</f>
        <v>0</v>
      </c>
      <c r="G1560" s="20">
        <f>SUMIFS(GLOSA!N:N,GLOSA!G:G,B1560)</f>
        <v>0</v>
      </c>
      <c r="H1560" s="20">
        <f>SUMIFS(PAGO!N:N,PAGO!G:G,B1560)</f>
        <v>0</v>
      </c>
      <c r="J1560" s="20">
        <f t="shared" si="326"/>
        <v>-226500</v>
      </c>
      <c r="M1560" s="20">
        <f t="shared" si="327"/>
        <v>0</v>
      </c>
    </row>
    <row r="1561" spans="1:13" x14ac:dyDescent="0.25">
      <c r="A1561" s="9">
        <v>892115009</v>
      </c>
      <c r="B1561" s="1" t="s">
        <v>1339</v>
      </c>
      <c r="C1561" s="4">
        <v>181200</v>
      </c>
      <c r="D1561" s="7">
        <v>41577.399215277801</v>
      </c>
      <c r="E1561" s="9" t="s">
        <v>1676</v>
      </c>
      <c r="F1561" s="20">
        <f>SUMIFS(COOSALUD!N:N,COOSALUD!G:G,B1561)</f>
        <v>0</v>
      </c>
      <c r="G1561" s="20">
        <f>SUMIFS(GLOSA!N:N,GLOSA!G:G,B1561)</f>
        <v>0</v>
      </c>
      <c r="H1561" s="20">
        <f>SUMIFS(PAGO!N:N,PAGO!G:G,B1561)</f>
        <v>0</v>
      </c>
      <c r="J1561" s="20">
        <f t="shared" si="326"/>
        <v>-181200</v>
      </c>
      <c r="M1561" s="20">
        <f t="shared" si="327"/>
        <v>0</v>
      </c>
    </row>
    <row r="1562" spans="1:13" x14ac:dyDescent="0.25">
      <c r="A1562" s="9">
        <v>892115009</v>
      </c>
      <c r="B1562" s="1" t="s">
        <v>1340</v>
      </c>
      <c r="C1562" s="4">
        <v>135900</v>
      </c>
      <c r="D1562" s="7">
        <v>41611.414103356503</v>
      </c>
      <c r="E1562" s="9" t="s">
        <v>1676</v>
      </c>
      <c r="F1562" s="20">
        <f>SUMIFS(COOSALUD!N:N,COOSALUD!G:G,B1562)</f>
        <v>0</v>
      </c>
      <c r="G1562" s="20">
        <f>SUMIFS(GLOSA!N:N,GLOSA!G:G,B1562)</f>
        <v>0</v>
      </c>
      <c r="H1562" s="20">
        <f>SUMIFS(PAGO!N:N,PAGO!G:G,B1562)</f>
        <v>0</v>
      </c>
      <c r="J1562" s="20">
        <f t="shared" si="326"/>
        <v>-135900</v>
      </c>
      <c r="M1562" s="20">
        <f t="shared" si="327"/>
        <v>0</v>
      </c>
    </row>
    <row r="1563" spans="1:13" x14ac:dyDescent="0.25">
      <c r="A1563" s="9">
        <v>892115009</v>
      </c>
      <c r="B1563" s="1" t="s">
        <v>1341</v>
      </c>
      <c r="C1563" s="4">
        <v>135900</v>
      </c>
      <c r="D1563" s="7">
        <v>41611.434680057901</v>
      </c>
      <c r="E1563" s="9" t="s">
        <v>1676</v>
      </c>
      <c r="F1563" s="20">
        <f>SUMIFS(COOSALUD!N:N,COOSALUD!G:G,B1563)</f>
        <v>0</v>
      </c>
      <c r="G1563" s="20">
        <f>SUMIFS(GLOSA!N:N,GLOSA!G:G,B1563)</f>
        <v>0</v>
      </c>
      <c r="H1563" s="20">
        <f>SUMIFS(PAGO!N:N,PAGO!G:G,B1563)</f>
        <v>0</v>
      </c>
      <c r="J1563" s="20">
        <f t="shared" si="326"/>
        <v>-135900</v>
      </c>
      <c r="M1563" s="20">
        <f t="shared" si="327"/>
        <v>0</v>
      </c>
    </row>
    <row r="1564" spans="1:13" x14ac:dyDescent="0.25">
      <c r="A1564" s="9">
        <v>892115009</v>
      </c>
      <c r="B1564" s="1" t="s">
        <v>1342</v>
      </c>
      <c r="C1564" s="4">
        <v>151000</v>
      </c>
      <c r="D1564" s="7">
        <v>41611.438562419004</v>
      </c>
      <c r="E1564" s="9" t="s">
        <v>1676</v>
      </c>
      <c r="F1564" s="20">
        <f>SUMIFS(COOSALUD!N:N,COOSALUD!G:G,B1564)</f>
        <v>0</v>
      </c>
      <c r="G1564" s="20">
        <f>SUMIFS(GLOSA!N:N,GLOSA!G:G,B1564)</f>
        <v>0</v>
      </c>
      <c r="H1564" s="20">
        <f>SUMIFS(PAGO!N:N,PAGO!G:G,B1564)</f>
        <v>0</v>
      </c>
      <c r="J1564" s="20">
        <f t="shared" si="326"/>
        <v>-151000</v>
      </c>
      <c r="M1564" s="20">
        <f t="shared" si="327"/>
        <v>0</v>
      </c>
    </row>
    <row r="1565" spans="1:13" x14ac:dyDescent="0.25">
      <c r="A1565" s="9">
        <v>892115009</v>
      </c>
      <c r="B1565" s="1" t="s">
        <v>1343</v>
      </c>
      <c r="C1565" s="4">
        <v>412092</v>
      </c>
      <c r="D1565" s="7">
        <v>42279.664292708301</v>
      </c>
      <c r="E1565" s="9" t="s">
        <v>1676</v>
      </c>
      <c r="F1565" s="20">
        <f>SUMIFS(COOSALUD!N:N,COOSALUD!G:G,B1565)</f>
        <v>0</v>
      </c>
      <c r="G1565" s="20">
        <f>SUMIFS(GLOSA!N:N,GLOSA!G:G,B1565)</f>
        <v>0</v>
      </c>
      <c r="H1565" s="20">
        <f>SUMIFS(PAGO!N:N,PAGO!G:G,B1565)</f>
        <v>0</v>
      </c>
      <c r="J1565" s="20">
        <f t="shared" si="326"/>
        <v>-412092</v>
      </c>
      <c r="M1565" s="20">
        <f t="shared" si="327"/>
        <v>0</v>
      </c>
    </row>
    <row r="1566" spans="1:13" x14ac:dyDescent="0.25">
      <c r="A1566" s="9">
        <v>892115009</v>
      </c>
      <c r="B1566" s="1" t="s">
        <v>1344</v>
      </c>
      <c r="C1566" s="4">
        <v>106733</v>
      </c>
      <c r="D1566" s="7">
        <v>42391.052628356498</v>
      </c>
      <c r="E1566" s="9" t="s">
        <v>1676</v>
      </c>
      <c r="F1566" s="20">
        <f>SUMIFS(COOSALUD!N:N,COOSALUD!G:G,B1566)</f>
        <v>0</v>
      </c>
      <c r="G1566" s="20">
        <f>SUMIFS(GLOSA!N:N,GLOSA!G:G,B1566)</f>
        <v>0</v>
      </c>
      <c r="H1566" s="20">
        <f>SUMIFS(PAGO!N:N,PAGO!G:G,B1566)</f>
        <v>0</v>
      </c>
      <c r="J1566" s="20">
        <f t="shared" si="326"/>
        <v>-106733</v>
      </c>
      <c r="M1566" s="20">
        <f t="shared" si="327"/>
        <v>0</v>
      </c>
    </row>
    <row r="1567" spans="1:13" x14ac:dyDescent="0.25">
      <c r="A1567" s="9">
        <v>892115009</v>
      </c>
      <c r="B1567" s="1" t="s">
        <v>1345</v>
      </c>
      <c r="C1567" s="4">
        <v>48954</v>
      </c>
      <c r="D1567" s="7">
        <v>42469.395392858802</v>
      </c>
      <c r="E1567" s="9" t="s">
        <v>1676</v>
      </c>
      <c r="F1567" s="20">
        <f>SUMIFS(COOSALUD!N:N,COOSALUD!G:G,B1567)</f>
        <v>0</v>
      </c>
      <c r="G1567" s="20">
        <f>SUMIFS(GLOSA!N:N,GLOSA!G:G,B1567)</f>
        <v>0</v>
      </c>
      <c r="H1567" s="20">
        <f>SUMIFS(PAGO!N:N,PAGO!G:G,B1567)</f>
        <v>0</v>
      </c>
      <c r="J1567" s="20">
        <f t="shared" si="326"/>
        <v>-48954</v>
      </c>
      <c r="M1567" s="20">
        <f t="shared" si="327"/>
        <v>0</v>
      </c>
    </row>
    <row r="1568" spans="1:13" x14ac:dyDescent="0.25">
      <c r="A1568" s="9">
        <v>892115009</v>
      </c>
      <c r="B1568" s="1" t="s">
        <v>1346</v>
      </c>
      <c r="C1568" s="4">
        <v>135206</v>
      </c>
      <c r="D1568" s="7">
        <v>42499.086119907399</v>
      </c>
      <c r="E1568" s="9" t="s">
        <v>1676</v>
      </c>
      <c r="F1568" s="20">
        <f>SUMIFS(COOSALUD!N:N,COOSALUD!G:G,B1568)</f>
        <v>0</v>
      </c>
      <c r="G1568" s="20">
        <f>SUMIFS(GLOSA!N:N,GLOSA!G:G,B1568)</f>
        <v>0</v>
      </c>
      <c r="H1568" s="20">
        <f>SUMIFS(PAGO!N:N,PAGO!G:G,B1568)</f>
        <v>0</v>
      </c>
      <c r="J1568" s="20">
        <f t="shared" si="326"/>
        <v>-135206</v>
      </c>
      <c r="M1568" s="20">
        <f t="shared" si="327"/>
        <v>0</v>
      </c>
    </row>
    <row r="1569" spans="1:13" x14ac:dyDescent="0.25">
      <c r="A1569" s="9">
        <v>892115009</v>
      </c>
      <c r="B1569" s="1" t="s">
        <v>1347</v>
      </c>
      <c r="C1569" s="4">
        <v>1015795</v>
      </c>
      <c r="D1569" s="7">
        <v>42541.628882638899</v>
      </c>
      <c r="E1569" s="9" t="s">
        <v>1676</v>
      </c>
      <c r="F1569" s="20">
        <f>SUMIFS(COOSALUD!N:N,COOSALUD!G:G,B1569)</f>
        <v>0</v>
      </c>
      <c r="G1569" s="20">
        <f>SUMIFS(GLOSA!N:N,GLOSA!G:G,B1569)</f>
        <v>0</v>
      </c>
      <c r="H1569" s="20">
        <f>SUMIFS(PAGO!N:N,PAGO!G:G,B1569)</f>
        <v>0</v>
      </c>
      <c r="J1569" s="20">
        <f t="shared" si="326"/>
        <v>-1015795</v>
      </c>
      <c r="M1569" s="20">
        <f t="shared" si="327"/>
        <v>0</v>
      </c>
    </row>
    <row r="1570" spans="1:13" x14ac:dyDescent="0.25">
      <c r="A1570" s="9">
        <v>892115009</v>
      </c>
      <c r="B1570" s="1" t="s">
        <v>1348</v>
      </c>
      <c r="C1570" s="4">
        <v>242694</v>
      </c>
      <c r="D1570" s="7">
        <v>42550.553149768501</v>
      </c>
      <c r="E1570" s="9" t="s">
        <v>1676</v>
      </c>
      <c r="F1570" s="20">
        <f>SUMIFS(COOSALUD!N:N,COOSALUD!G:G,B1570)</f>
        <v>0</v>
      </c>
      <c r="G1570" s="20">
        <f>SUMIFS(GLOSA!N:N,GLOSA!G:G,B1570)</f>
        <v>0</v>
      </c>
      <c r="H1570" s="20">
        <f>SUMIFS(PAGO!N:N,PAGO!G:G,B1570)</f>
        <v>0</v>
      </c>
      <c r="J1570" s="20">
        <f t="shared" si="326"/>
        <v>-242694</v>
      </c>
      <c r="M1570" s="20">
        <f t="shared" si="327"/>
        <v>0</v>
      </c>
    </row>
    <row r="1571" spans="1:13" x14ac:dyDescent="0.25">
      <c r="A1571" s="9">
        <v>892115009</v>
      </c>
      <c r="B1571" s="1" t="s">
        <v>1349</v>
      </c>
      <c r="C1571" s="4">
        <v>390845</v>
      </c>
      <c r="D1571" s="7">
        <v>42577.474515856498</v>
      </c>
      <c r="E1571" s="9" t="s">
        <v>1676</v>
      </c>
      <c r="F1571" s="20">
        <f>SUMIFS(COOSALUD!N:N,COOSALUD!G:G,B1571)</f>
        <v>0</v>
      </c>
      <c r="G1571" s="20">
        <f>SUMIFS(GLOSA!N:N,GLOSA!G:G,B1571)</f>
        <v>0</v>
      </c>
      <c r="H1571" s="20">
        <f>SUMIFS(PAGO!N:N,PAGO!G:G,B1571)</f>
        <v>0</v>
      </c>
      <c r="J1571" s="20">
        <f t="shared" si="326"/>
        <v>-390845</v>
      </c>
      <c r="M1571" s="20">
        <f t="shared" si="327"/>
        <v>0</v>
      </c>
    </row>
    <row r="1572" spans="1:13" x14ac:dyDescent="0.25">
      <c r="A1572" s="9">
        <v>892115009</v>
      </c>
      <c r="B1572" s="1" t="s">
        <v>1350</v>
      </c>
      <c r="C1572" s="4">
        <v>53110</v>
      </c>
      <c r="D1572" s="7">
        <v>42580.676740775503</v>
      </c>
      <c r="E1572" s="9" t="s">
        <v>1676</v>
      </c>
      <c r="F1572" s="20">
        <f>SUMIFS(COOSALUD!N:N,COOSALUD!G:G,B1572)</f>
        <v>0</v>
      </c>
      <c r="G1572" s="20">
        <f>SUMIFS(GLOSA!N:N,GLOSA!G:G,B1572)</f>
        <v>0</v>
      </c>
      <c r="H1572" s="20">
        <f>SUMIFS(PAGO!N:N,PAGO!G:G,B1572)</f>
        <v>0</v>
      </c>
      <c r="J1572" s="20">
        <f t="shared" si="326"/>
        <v>-53110</v>
      </c>
      <c r="M1572" s="20">
        <f t="shared" si="327"/>
        <v>0</v>
      </c>
    </row>
    <row r="1573" spans="1:13" x14ac:dyDescent="0.25">
      <c r="A1573" s="9">
        <v>892115009</v>
      </c>
      <c r="B1573" s="1" t="s">
        <v>1351</v>
      </c>
      <c r="C1573" s="4">
        <v>51350</v>
      </c>
      <c r="D1573" s="7">
        <v>42632.702351238397</v>
      </c>
      <c r="E1573" s="9" t="s">
        <v>1676</v>
      </c>
      <c r="F1573" s="20">
        <f>SUMIFS(COOSALUD!N:N,COOSALUD!G:G,B1573)</f>
        <v>0</v>
      </c>
      <c r="G1573" s="20">
        <f>SUMIFS(GLOSA!N:N,GLOSA!G:G,B1573)</f>
        <v>0</v>
      </c>
      <c r="H1573" s="20">
        <f>SUMIFS(PAGO!N:N,PAGO!G:G,B1573)</f>
        <v>0</v>
      </c>
      <c r="J1573" s="20">
        <f t="shared" si="326"/>
        <v>-51350</v>
      </c>
      <c r="M1573" s="20">
        <f t="shared" si="327"/>
        <v>0</v>
      </c>
    </row>
    <row r="1574" spans="1:13" x14ac:dyDescent="0.25">
      <c r="A1574" s="9">
        <v>892115009</v>
      </c>
      <c r="B1574" s="1" t="s">
        <v>1352</v>
      </c>
      <c r="C1574" s="4">
        <v>204990</v>
      </c>
      <c r="D1574" s="7">
        <v>42633.749976273102</v>
      </c>
      <c r="E1574" s="9" t="s">
        <v>1676</v>
      </c>
      <c r="F1574" s="20">
        <f>SUMIFS(COOSALUD!N:N,COOSALUD!G:G,B1574)</f>
        <v>0</v>
      </c>
      <c r="G1574" s="20">
        <f>SUMIFS(GLOSA!N:N,GLOSA!G:G,B1574)</f>
        <v>0</v>
      </c>
      <c r="H1574" s="20">
        <f>SUMIFS(PAGO!N:N,PAGO!G:G,B1574)</f>
        <v>0</v>
      </c>
      <c r="J1574" s="20">
        <f t="shared" si="326"/>
        <v>-204990</v>
      </c>
      <c r="M1574" s="20">
        <f t="shared" si="327"/>
        <v>0</v>
      </c>
    </row>
    <row r="1575" spans="1:13" x14ac:dyDescent="0.25">
      <c r="A1575" s="9">
        <v>892115009</v>
      </c>
      <c r="B1575" s="1" t="s">
        <v>1353</v>
      </c>
      <c r="C1575" s="4">
        <v>925120</v>
      </c>
      <c r="D1575" s="7">
        <v>42633.987859722198</v>
      </c>
      <c r="E1575" s="9" t="s">
        <v>1676</v>
      </c>
      <c r="F1575" s="20">
        <f>SUMIFS(COOSALUD!N:N,COOSALUD!G:G,B1575)</f>
        <v>0</v>
      </c>
      <c r="G1575" s="20">
        <f>SUMIFS(GLOSA!N:N,GLOSA!G:G,B1575)</f>
        <v>0</v>
      </c>
      <c r="H1575" s="20">
        <f>SUMIFS(PAGO!N:N,PAGO!G:G,B1575)</f>
        <v>0</v>
      </c>
      <c r="J1575" s="20">
        <f t="shared" si="326"/>
        <v>-925120</v>
      </c>
      <c r="M1575" s="20">
        <f t="shared" si="327"/>
        <v>0</v>
      </c>
    </row>
    <row r="1576" spans="1:13" x14ac:dyDescent="0.25">
      <c r="A1576" s="9">
        <v>892115009</v>
      </c>
      <c r="B1576" s="1" t="s">
        <v>1354</v>
      </c>
      <c r="C1576" s="4">
        <v>301609</v>
      </c>
      <c r="D1576" s="7">
        <v>42712.054877546303</v>
      </c>
      <c r="E1576" s="9" t="s">
        <v>1676</v>
      </c>
      <c r="F1576" s="20">
        <f>SUMIFS(COOSALUD!N:N,COOSALUD!G:G,B1576)</f>
        <v>0</v>
      </c>
      <c r="G1576" s="20">
        <f>SUMIFS(GLOSA!N:N,GLOSA!G:G,B1576)</f>
        <v>0</v>
      </c>
      <c r="H1576" s="20">
        <f>SUMIFS(PAGO!N:N,PAGO!G:G,B1576)</f>
        <v>0</v>
      </c>
      <c r="J1576" s="20">
        <f t="shared" si="326"/>
        <v>-301609</v>
      </c>
      <c r="M1576" s="20">
        <f t="shared" si="327"/>
        <v>0</v>
      </c>
    </row>
    <row r="1577" spans="1:13" x14ac:dyDescent="0.25">
      <c r="A1577" s="9">
        <v>892115009</v>
      </c>
      <c r="B1577" s="1" t="s">
        <v>1355</v>
      </c>
      <c r="C1577" s="4">
        <v>1788801</v>
      </c>
      <c r="D1577" s="7">
        <v>42713.5838973727</v>
      </c>
      <c r="E1577" s="9" t="s">
        <v>1676</v>
      </c>
      <c r="F1577" s="20">
        <f>SUMIFS(COOSALUD!N:N,COOSALUD!G:G,B1577)</f>
        <v>0</v>
      </c>
      <c r="G1577" s="20">
        <f>SUMIFS(GLOSA!N:N,GLOSA!G:G,B1577)</f>
        <v>0</v>
      </c>
      <c r="H1577" s="20">
        <f>SUMIFS(PAGO!N:N,PAGO!G:G,B1577)</f>
        <v>0</v>
      </c>
      <c r="J1577" s="20">
        <f t="shared" si="326"/>
        <v>-1788801</v>
      </c>
      <c r="M1577" s="20">
        <f t="shared" si="327"/>
        <v>0</v>
      </c>
    </row>
    <row r="1578" spans="1:13" x14ac:dyDescent="0.25">
      <c r="A1578" s="9">
        <v>892115009</v>
      </c>
      <c r="B1578" s="1" t="s">
        <v>1356</v>
      </c>
      <c r="C1578" s="4">
        <v>370864</v>
      </c>
      <c r="D1578" s="7">
        <v>42767.430053090298</v>
      </c>
      <c r="E1578" s="9" t="s">
        <v>1676</v>
      </c>
      <c r="F1578" s="20">
        <f>SUMIFS(COOSALUD!N:N,COOSALUD!G:G,B1578)</f>
        <v>0</v>
      </c>
      <c r="G1578" s="20">
        <f>SUMIFS(GLOSA!N:N,GLOSA!G:G,B1578)</f>
        <v>0</v>
      </c>
      <c r="H1578" s="20">
        <f>SUMIFS(PAGO!N:N,PAGO!G:G,B1578)</f>
        <v>0</v>
      </c>
      <c r="J1578" s="20">
        <f t="shared" si="326"/>
        <v>-370864</v>
      </c>
      <c r="M1578" s="20">
        <f t="shared" si="327"/>
        <v>0</v>
      </c>
    </row>
    <row r="1579" spans="1:13" x14ac:dyDescent="0.25">
      <c r="A1579" s="9">
        <v>892115009</v>
      </c>
      <c r="B1579" s="1" t="s">
        <v>1357</v>
      </c>
      <c r="C1579" s="4">
        <v>126702</v>
      </c>
      <c r="D1579" s="7">
        <v>42767.433856597199</v>
      </c>
      <c r="E1579" s="9" t="s">
        <v>1676</v>
      </c>
      <c r="F1579" s="20">
        <f>SUMIFS(COOSALUD!N:N,COOSALUD!G:G,B1579)</f>
        <v>0</v>
      </c>
      <c r="G1579" s="20">
        <f>SUMIFS(GLOSA!N:N,GLOSA!G:G,B1579)</f>
        <v>0</v>
      </c>
      <c r="H1579" s="20">
        <f>SUMIFS(PAGO!N:N,PAGO!G:G,B1579)</f>
        <v>0</v>
      </c>
      <c r="J1579" s="20">
        <f t="shared" si="326"/>
        <v>-126702</v>
      </c>
      <c r="M1579" s="20">
        <f t="shared" si="327"/>
        <v>0</v>
      </c>
    </row>
    <row r="1580" spans="1:13" x14ac:dyDescent="0.25">
      <c r="A1580" s="9">
        <v>892115009</v>
      </c>
      <c r="B1580" s="1" t="s">
        <v>1358</v>
      </c>
      <c r="C1580" s="4">
        <v>168991</v>
      </c>
      <c r="D1580" s="7">
        <v>42776.6945247685</v>
      </c>
      <c r="E1580" s="9" t="s">
        <v>1676</v>
      </c>
      <c r="F1580" s="20">
        <f>SUMIFS(COOSALUD!N:N,COOSALUD!G:G,B1580)</f>
        <v>0</v>
      </c>
      <c r="G1580" s="20">
        <f>SUMIFS(GLOSA!N:N,GLOSA!G:G,B1580)</f>
        <v>0</v>
      </c>
      <c r="H1580" s="20">
        <f>SUMIFS(PAGO!N:N,PAGO!G:G,B1580)</f>
        <v>0</v>
      </c>
      <c r="J1580" s="20">
        <f t="shared" si="326"/>
        <v>-168991</v>
      </c>
      <c r="M1580" s="20">
        <f t="shared" si="327"/>
        <v>0</v>
      </c>
    </row>
    <row r="1581" spans="1:13" x14ac:dyDescent="0.25">
      <c r="A1581" s="9">
        <v>892115009</v>
      </c>
      <c r="B1581" s="1" t="s">
        <v>1359</v>
      </c>
      <c r="C1581" s="4">
        <v>451685</v>
      </c>
      <c r="D1581" s="7">
        <v>42782.7378817477</v>
      </c>
      <c r="E1581" s="9" t="s">
        <v>1676</v>
      </c>
      <c r="F1581" s="20">
        <f>SUMIFS(COOSALUD!N:N,COOSALUD!G:G,B1581)</f>
        <v>0</v>
      </c>
      <c r="G1581" s="20">
        <f>SUMIFS(GLOSA!N:N,GLOSA!G:G,B1581)</f>
        <v>0</v>
      </c>
      <c r="H1581" s="20">
        <f>SUMIFS(PAGO!N:N,PAGO!G:G,B1581)</f>
        <v>0</v>
      </c>
      <c r="J1581" s="20">
        <f t="shared" si="326"/>
        <v>-451685</v>
      </c>
      <c r="M1581" s="20">
        <f t="shared" si="327"/>
        <v>0</v>
      </c>
    </row>
    <row r="1582" spans="1:13" x14ac:dyDescent="0.25">
      <c r="A1582" s="9">
        <v>892115009</v>
      </c>
      <c r="B1582" s="1" t="s">
        <v>1360</v>
      </c>
      <c r="C1582" s="4">
        <v>116997</v>
      </c>
      <c r="D1582" s="7">
        <v>42797.646862152797</v>
      </c>
      <c r="E1582" s="9" t="s">
        <v>1676</v>
      </c>
      <c r="F1582" s="20">
        <f>SUMIFS(COOSALUD!N:N,COOSALUD!G:G,B1582)</f>
        <v>0</v>
      </c>
      <c r="G1582" s="20">
        <f>SUMIFS(GLOSA!N:N,GLOSA!G:G,B1582)</f>
        <v>0</v>
      </c>
      <c r="H1582" s="20">
        <f>SUMIFS(PAGO!N:N,PAGO!G:G,B1582)</f>
        <v>0</v>
      </c>
      <c r="J1582" s="20">
        <f t="shared" si="326"/>
        <v>-116997</v>
      </c>
      <c r="M1582" s="20">
        <f t="shared" si="327"/>
        <v>0</v>
      </c>
    </row>
    <row r="1583" spans="1:13" x14ac:dyDescent="0.25">
      <c r="A1583" s="9">
        <v>892115009</v>
      </c>
      <c r="B1583" s="1" t="s">
        <v>1361</v>
      </c>
      <c r="C1583" s="4">
        <v>71709</v>
      </c>
      <c r="D1583" s="7">
        <v>42797.654417395803</v>
      </c>
      <c r="E1583" s="9" t="s">
        <v>1676</v>
      </c>
      <c r="F1583" s="20">
        <f>SUMIFS(COOSALUD!N:N,COOSALUD!G:G,B1583)</f>
        <v>0</v>
      </c>
      <c r="G1583" s="20">
        <f>SUMIFS(GLOSA!N:N,GLOSA!G:G,B1583)</f>
        <v>0</v>
      </c>
      <c r="H1583" s="20">
        <f>SUMIFS(PAGO!N:N,PAGO!G:G,B1583)</f>
        <v>0</v>
      </c>
      <c r="J1583" s="20">
        <f t="shared" si="326"/>
        <v>-71709</v>
      </c>
      <c r="M1583" s="20">
        <f t="shared" si="327"/>
        <v>0</v>
      </c>
    </row>
    <row r="1584" spans="1:13" x14ac:dyDescent="0.25">
      <c r="A1584" s="9">
        <v>892115009</v>
      </c>
      <c r="B1584" s="1" t="s">
        <v>1362</v>
      </c>
      <c r="C1584" s="4">
        <v>197699</v>
      </c>
      <c r="D1584" s="7">
        <v>42797.660779016202</v>
      </c>
      <c r="E1584" s="9" t="s">
        <v>1676</v>
      </c>
      <c r="F1584" s="20">
        <f>SUMIFS(COOSALUD!N:N,COOSALUD!G:G,B1584)</f>
        <v>0</v>
      </c>
      <c r="G1584" s="20">
        <f>SUMIFS(GLOSA!N:N,GLOSA!G:G,B1584)</f>
        <v>0</v>
      </c>
      <c r="H1584" s="20">
        <f>SUMIFS(PAGO!N:N,PAGO!G:G,B1584)</f>
        <v>0</v>
      </c>
      <c r="J1584" s="20">
        <f t="shared" si="326"/>
        <v>-197699</v>
      </c>
      <c r="M1584" s="20">
        <f t="shared" si="327"/>
        <v>0</v>
      </c>
    </row>
    <row r="1585" spans="1:13" x14ac:dyDescent="0.25">
      <c r="A1585" s="9">
        <v>892115009</v>
      </c>
      <c r="B1585" s="1" t="s">
        <v>1363</v>
      </c>
      <c r="C1585" s="4">
        <v>95900</v>
      </c>
      <c r="D1585" s="7">
        <v>42808.575119872701</v>
      </c>
      <c r="E1585" s="9" t="s">
        <v>1676</v>
      </c>
      <c r="F1585" s="20">
        <f>SUMIFS(COOSALUD!N:N,COOSALUD!G:G,B1585)</f>
        <v>0</v>
      </c>
      <c r="G1585" s="20">
        <f>SUMIFS(GLOSA!N:N,GLOSA!G:G,B1585)</f>
        <v>0</v>
      </c>
      <c r="H1585" s="20">
        <f>SUMIFS(PAGO!N:N,PAGO!G:G,B1585)</f>
        <v>0</v>
      </c>
      <c r="J1585" s="20">
        <f t="shared" si="326"/>
        <v>-95900</v>
      </c>
      <c r="M1585" s="20">
        <f t="shared" si="327"/>
        <v>0</v>
      </c>
    </row>
    <row r="1586" spans="1:13" x14ac:dyDescent="0.25">
      <c r="A1586" s="9">
        <v>892115009</v>
      </c>
      <c r="B1586" s="1" t="s">
        <v>1364</v>
      </c>
      <c r="C1586" s="4">
        <v>281818</v>
      </c>
      <c r="D1586" s="7">
        <v>42918.525429317102</v>
      </c>
      <c r="E1586" s="9" t="s">
        <v>1676</v>
      </c>
      <c r="F1586" s="20">
        <f>SUMIFS(COOSALUD!N:N,COOSALUD!G:G,B1586)</f>
        <v>0</v>
      </c>
      <c r="G1586" s="20">
        <f>SUMIFS(GLOSA!N:N,GLOSA!G:G,B1586)</f>
        <v>0</v>
      </c>
      <c r="H1586" s="20">
        <f>SUMIFS(PAGO!N:N,PAGO!G:G,B1586)</f>
        <v>0</v>
      </c>
      <c r="J1586" s="20">
        <f t="shared" si="326"/>
        <v>-281818</v>
      </c>
      <c r="M1586" s="20">
        <f t="shared" si="327"/>
        <v>0</v>
      </c>
    </row>
    <row r="1587" spans="1:13" x14ac:dyDescent="0.25">
      <c r="A1587" s="9">
        <v>892115009</v>
      </c>
      <c r="B1587" s="1" t="s">
        <v>1365</v>
      </c>
      <c r="C1587" s="4">
        <v>49897</v>
      </c>
      <c r="D1587" s="7">
        <v>42918.5918107986</v>
      </c>
      <c r="E1587" s="9" t="s">
        <v>1676</v>
      </c>
      <c r="F1587" s="20">
        <f>SUMIFS(COOSALUD!N:N,COOSALUD!G:G,B1587)</f>
        <v>0</v>
      </c>
      <c r="G1587" s="20">
        <f>SUMIFS(GLOSA!N:N,GLOSA!G:G,B1587)</f>
        <v>0</v>
      </c>
      <c r="H1587" s="20">
        <f>SUMIFS(PAGO!N:N,PAGO!G:G,B1587)</f>
        <v>0</v>
      </c>
      <c r="J1587" s="20">
        <f t="shared" si="326"/>
        <v>-49897</v>
      </c>
      <c r="M1587" s="20">
        <f t="shared" si="327"/>
        <v>0</v>
      </c>
    </row>
    <row r="1588" spans="1:13" x14ac:dyDescent="0.25">
      <c r="A1588" s="9">
        <v>892115009</v>
      </c>
      <c r="B1588" s="1" t="s">
        <v>1366</v>
      </c>
      <c r="C1588" s="4">
        <v>409946</v>
      </c>
      <c r="D1588" s="7">
        <v>42974.542474652801</v>
      </c>
      <c r="E1588" s="9" t="s">
        <v>1676</v>
      </c>
      <c r="F1588" s="20">
        <f>SUMIFS(COOSALUD!N:N,COOSALUD!G:G,B1588)</f>
        <v>0</v>
      </c>
      <c r="G1588" s="20">
        <f>SUMIFS(GLOSA!N:N,GLOSA!G:G,B1588)</f>
        <v>0</v>
      </c>
      <c r="H1588" s="20">
        <f>SUMIFS(PAGO!N:N,PAGO!G:G,B1588)</f>
        <v>0</v>
      </c>
      <c r="J1588" s="20">
        <f t="shared" si="326"/>
        <v>-409946</v>
      </c>
      <c r="M1588" s="20">
        <f t="shared" si="327"/>
        <v>0</v>
      </c>
    </row>
    <row r="1589" spans="1:13" x14ac:dyDescent="0.25">
      <c r="A1589" s="9">
        <v>892115009</v>
      </c>
      <c r="B1589" s="1" t="s">
        <v>1367</v>
      </c>
      <c r="C1589" s="4">
        <v>469629</v>
      </c>
      <c r="D1589" s="7">
        <v>42980.3477233796</v>
      </c>
      <c r="E1589" s="9" t="s">
        <v>1676</v>
      </c>
      <c r="F1589" s="20">
        <f>SUMIFS(COOSALUD!N:N,COOSALUD!G:G,B1589)</f>
        <v>0</v>
      </c>
      <c r="G1589" s="20">
        <f>SUMIFS(GLOSA!N:N,GLOSA!G:G,B1589)</f>
        <v>0</v>
      </c>
      <c r="H1589" s="20">
        <f>SUMIFS(PAGO!N:N,PAGO!G:G,B1589)</f>
        <v>0</v>
      </c>
      <c r="J1589" s="20">
        <f t="shared" si="326"/>
        <v>-469629</v>
      </c>
      <c r="M1589" s="20">
        <f t="shared" si="327"/>
        <v>0</v>
      </c>
    </row>
    <row r="1590" spans="1:13" x14ac:dyDescent="0.25">
      <c r="A1590" s="9">
        <v>892115009</v>
      </c>
      <c r="B1590" s="1" t="s">
        <v>1368</v>
      </c>
      <c r="C1590" s="4">
        <v>43600</v>
      </c>
      <c r="D1590" s="7">
        <v>42753.396219907401</v>
      </c>
      <c r="E1590" s="9" t="s">
        <v>1676</v>
      </c>
      <c r="F1590" s="20">
        <f>SUMIFS(COOSALUD!N:N,COOSALUD!G:G,B1590)</f>
        <v>0</v>
      </c>
      <c r="G1590" s="20">
        <f>SUMIFS(GLOSA!N:N,GLOSA!G:G,B1590)</f>
        <v>0</v>
      </c>
      <c r="H1590" s="20">
        <f>SUMIFS(PAGO!N:N,PAGO!G:G,B1590)</f>
        <v>0</v>
      </c>
      <c r="J1590" s="20">
        <f t="shared" si="326"/>
        <v>-43600</v>
      </c>
      <c r="M1590" s="20">
        <f t="shared" si="327"/>
        <v>0</v>
      </c>
    </row>
    <row r="1591" spans="1:13" x14ac:dyDescent="0.25">
      <c r="A1591" s="9">
        <v>892115009</v>
      </c>
      <c r="B1591" s="1" t="s">
        <v>1369</v>
      </c>
      <c r="C1591" s="4">
        <v>1544325</v>
      </c>
      <c r="D1591" s="7">
        <v>42831.762002465301</v>
      </c>
      <c r="E1591" s="9" t="s">
        <v>1676</v>
      </c>
      <c r="F1591" s="20">
        <f>SUMIFS(COOSALUD!N:N,COOSALUD!G:G,B1591)</f>
        <v>0</v>
      </c>
      <c r="G1591" s="20">
        <f>SUMIFS(GLOSA!N:N,GLOSA!G:G,B1591)</f>
        <v>0</v>
      </c>
      <c r="H1591" s="20">
        <f>SUMIFS(PAGO!N:N,PAGO!G:G,B1591)</f>
        <v>0</v>
      </c>
      <c r="J1591" s="20">
        <f t="shared" si="326"/>
        <v>-1544325</v>
      </c>
      <c r="M1591" s="20">
        <f t="shared" si="327"/>
        <v>0</v>
      </c>
    </row>
    <row r="1592" spans="1:13" x14ac:dyDescent="0.25">
      <c r="A1592" s="9">
        <v>892115009</v>
      </c>
      <c r="B1592" s="1" t="s">
        <v>1370</v>
      </c>
      <c r="C1592" s="4">
        <v>842057</v>
      </c>
      <c r="D1592" s="7">
        <v>42851.789289270797</v>
      </c>
      <c r="E1592" s="9" t="s">
        <v>1676</v>
      </c>
      <c r="F1592" s="20">
        <f>SUMIFS(COOSALUD!N:N,COOSALUD!G:G,B1592)</f>
        <v>0</v>
      </c>
      <c r="G1592" s="20">
        <f>SUMIFS(GLOSA!N:N,GLOSA!G:G,B1592)</f>
        <v>0</v>
      </c>
      <c r="H1592" s="20">
        <f>SUMIFS(PAGO!N:N,PAGO!G:G,B1592)</f>
        <v>0</v>
      </c>
      <c r="J1592" s="20">
        <f t="shared" si="326"/>
        <v>-842057</v>
      </c>
      <c r="M1592" s="20">
        <f t="shared" si="327"/>
        <v>0</v>
      </c>
    </row>
    <row r="1593" spans="1:13" x14ac:dyDescent="0.25">
      <c r="A1593" s="9">
        <v>892115009</v>
      </c>
      <c r="B1593" s="1" t="s">
        <v>1371</v>
      </c>
      <c r="C1593" s="4">
        <v>2198860</v>
      </c>
      <c r="D1593" s="7">
        <v>42877.782290775503</v>
      </c>
      <c r="E1593" s="9" t="s">
        <v>1676</v>
      </c>
      <c r="F1593" s="20">
        <f>SUMIFS(COOSALUD!N:N,COOSALUD!G:G,B1593)</f>
        <v>0</v>
      </c>
      <c r="G1593" s="20">
        <f>SUMIFS(GLOSA!N:N,GLOSA!G:G,B1593)</f>
        <v>0</v>
      </c>
      <c r="H1593" s="20">
        <f>SUMIFS(PAGO!N:N,PAGO!G:G,B1593)</f>
        <v>0</v>
      </c>
      <c r="J1593" s="20">
        <f t="shared" si="326"/>
        <v>-2198860</v>
      </c>
      <c r="M1593" s="20">
        <f t="shared" si="327"/>
        <v>0</v>
      </c>
    </row>
    <row r="1594" spans="1:13" x14ac:dyDescent="0.25">
      <c r="A1594" s="9">
        <v>892115009</v>
      </c>
      <c r="B1594" s="1" t="s">
        <v>1372</v>
      </c>
      <c r="C1594" s="4">
        <v>2165404</v>
      </c>
      <c r="D1594" s="7">
        <v>42886.607428900497</v>
      </c>
      <c r="E1594" s="9" t="s">
        <v>1676</v>
      </c>
      <c r="F1594" s="20">
        <f>SUMIFS(COOSALUD!N:N,COOSALUD!G:G,B1594)</f>
        <v>0</v>
      </c>
      <c r="G1594" s="20">
        <f>SUMIFS(GLOSA!N:N,GLOSA!G:G,B1594)</f>
        <v>0</v>
      </c>
      <c r="H1594" s="20">
        <f>SUMIFS(PAGO!N:N,PAGO!G:G,B1594)</f>
        <v>0</v>
      </c>
      <c r="J1594" s="20">
        <f t="shared" si="326"/>
        <v>-2165404</v>
      </c>
      <c r="M1594" s="20">
        <f t="shared" si="327"/>
        <v>0</v>
      </c>
    </row>
    <row r="1595" spans="1:13" x14ac:dyDescent="0.25">
      <c r="A1595" s="9">
        <v>892115009</v>
      </c>
      <c r="B1595" s="1" t="s">
        <v>1373</v>
      </c>
      <c r="C1595" s="4">
        <v>38300</v>
      </c>
      <c r="D1595" s="7">
        <v>42907.365667094899</v>
      </c>
      <c r="E1595" s="9" t="s">
        <v>1676</v>
      </c>
      <c r="F1595" s="20">
        <f>SUMIFS(COOSALUD!N:N,COOSALUD!G:G,B1595)</f>
        <v>0</v>
      </c>
      <c r="G1595" s="20">
        <f>SUMIFS(GLOSA!N:N,GLOSA!G:G,B1595)</f>
        <v>0</v>
      </c>
      <c r="H1595" s="20">
        <f>SUMIFS(PAGO!N:N,PAGO!G:G,B1595)</f>
        <v>0</v>
      </c>
      <c r="J1595" s="20">
        <f t="shared" si="326"/>
        <v>-38300</v>
      </c>
      <c r="M1595" s="20">
        <f t="shared" si="327"/>
        <v>0</v>
      </c>
    </row>
    <row r="1596" spans="1:13" x14ac:dyDescent="0.25">
      <c r="A1596" s="9">
        <v>892115009</v>
      </c>
      <c r="B1596" s="1" t="s">
        <v>1374</v>
      </c>
      <c r="C1596" s="4">
        <v>1234590</v>
      </c>
      <c r="D1596" s="7">
        <v>42914.785302280099</v>
      </c>
      <c r="E1596" s="9" t="s">
        <v>1676</v>
      </c>
      <c r="F1596" s="20">
        <f>SUMIFS(COOSALUD!N:N,COOSALUD!G:G,B1596)</f>
        <v>0</v>
      </c>
      <c r="G1596" s="20">
        <f>SUMIFS(GLOSA!N:N,GLOSA!G:G,B1596)</f>
        <v>0</v>
      </c>
      <c r="H1596" s="20">
        <f>SUMIFS(PAGO!N:N,PAGO!G:G,B1596)</f>
        <v>0</v>
      </c>
      <c r="J1596" s="20">
        <f t="shared" si="326"/>
        <v>-1234590</v>
      </c>
      <c r="M1596" s="20">
        <f t="shared" si="327"/>
        <v>0</v>
      </c>
    </row>
    <row r="1597" spans="1:13" x14ac:dyDescent="0.25">
      <c r="A1597" s="9">
        <v>892115009</v>
      </c>
      <c r="B1597" s="1" t="s">
        <v>1375</v>
      </c>
      <c r="C1597" s="4">
        <v>3140978</v>
      </c>
      <c r="D1597" s="7">
        <v>42915.663679513898</v>
      </c>
      <c r="E1597" s="9" t="s">
        <v>1676</v>
      </c>
      <c r="F1597" s="20">
        <f>SUMIFS(COOSALUD!N:N,COOSALUD!G:G,B1597)</f>
        <v>0</v>
      </c>
      <c r="G1597" s="20">
        <f>SUMIFS(GLOSA!N:N,GLOSA!G:G,B1597)</f>
        <v>0</v>
      </c>
      <c r="H1597" s="20">
        <f>SUMIFS(PAGO!N:N,PAGO!G:G,B1597)</f>
        <v>0</v>
      </c>
      <c r="J1597" s="20">
        <f t="shared" si="326"/>
        <v>-3140978</v>
      </c>
      <c r="M1597" s="20">
        <f t="shared" si="327"/>
        <v>0</v>
      </c>
    </row>
    <row r="1598" spans="1:13" x14ac:dyDescent="0.25">
      <c r="A1598" s="9">
        <v>892115009</v>
      </c>
      <c r="B1598" s="1" t="s">
        <v>1376</v>
      </c>
      <c r="C1598" s="4">
        <v>1571363</v>
      </c>
      <c r="D1598" s="7">
        <v>42938.017268518503</v>
      </c>
      <c r="E1598" s="9" t="s">
        <v>1676</v>
      </c>
      <c r="F1598" s="20">
        <f>SUMIFS(COOSALUD!N:N,COOSALUD!G:G,B1598)</f>
        <v>0</v>
      </c>
      <c r="G1598" s="20">
        <f>SUMIFS(GLOSA!N:N,GLOSA!G:G,B1598)</f>
        <v>0</v>
      </c>
      <c r="H1598" s="20">
        <f>SUMIFS(PAGO!N:N,PAGO!G:G,B1598)</f>
        <v>0</v>
      </c>
      <c r="J1598" s="20">
        <f t="shared" si="326"/>
        <v>-1571363</v>
      </c>
      <c r="M1598" s="20">
        <f t="shared" si="327"/>
        <v>0</v>
      </c>
    </row>
    <row r="1599" spans="1:13" x14ac:dyDescent="0.25">
      <c r="A1599" s="9">
        <v>892115009</v>
      </c>
      <c r="B1599" s="1" t="s">
        <v>1377</v>
      </c>
      <c r="C1599" s="4">
        <v>1501356</v>
      </c>
      <c r="D1599" s="7">
        <v>42970.792798807903</v>
      </c>
      <c r="E1599" s="9" t="s">
        <v>1676</v>
      </c>
      <c r="F1599" s="20">
        <f>SUMIFS(COOSALUD!N:N,COOSALUD!G:G,B1599)</f>
        <v>0</v>
      </c>
      <c r="G1599" s="20">
        <f>SUMIFS(GLOSA!N:N,GLOSA!G:G,B1599)</f>
        <v>0</v>
      </c>
      <c r="H1599" s="20">
        <f>SUMIFS(PAGO!N:N,PAGO!G:G,B1599)</f>
        <v>0</v>
      </c>
      <c r="J1599" s="20">
        <f t="shared" si="326"/>
        <v>-1501356</v>
      </c>
      <c r="M1599" s="20">
        <f t="shared" si="327"/>
        <v>0</v>
      </c>
    </row>
    <row r="1600" spans="1:13" x14ac:dyDescent="0.25">
      <c r="A1600" s="9">
        <v>892115009</v>
      </c>
      <c r="B1600" s="1" t="s">
        <v>1378</v>
      </c>
      <c r="C1600" s="4">
        <v>1650262</v>
      </c>
      <c r="D1600" s="7">
        <v>42973.727309803202</v>
      </c>
      <c r="E1600" s="9" t="s">
        <v>1676</v>
      </c>
      <c r="F1600" s="20">
        <f>SUMIFS(COOSALUD!N:N,COOSALUD!G:G,B1600)</f>
        <v>0</v>
      </c>
      <c r="G1600" s="20">
        <f>SUMIFS(GLOSA!N:N,GLOSA!G:G,B1600)</f>
        <v>0</v>
      </c>
      <c r="H1600" s="20">
        <f>SUMIFS(PAGO!N:N,PAGO!G:G,B1600)</f>
        <v>0</v>
      </c>
      <c r="J1600" s="20">
        <f t="shared" si="326"/>
        <v>-1650262</v>
      </c>
      <c r="M1600" s="20">
        <f t="shared" si="327"/>
        <v>0</v>
      </c>
    </row>
    <row r="1601" spans="1:13" x14ac:dyDescent="0.25">
      <c r="A1601" s="9">
        <v>892115009</v>
      </c>
      <c r="B1601" s="1" t="s">
        <v>1379</v>
      </c>
      <c r="C1601" s="4">
        <v>1329558</v>
      </c>
      <c r="D1601" s="7">
        <v>42979.853764618099</v>
      </c>
      <c r="E1601" s="9" t="s">
        <v>1676</v>
      </c>
      <c r="F1601" s="20">
        <f>SUMIFS(COOSALUD!N:N,COOSALUD!G:G,B1601)</f>
        <v>0</v>
      </c>
      <c r="G1601" s="20">
        <f>SUMIFS(GLOSA!N:N,GLOSA!G:G,B1601)</f>
        <v>0</v>
      </c>
      <c r="H1601" s="20">
        <f>SUMIFS(PAGO!N:N,PAGO!G:G,B1601)</f>
        <v>0</v>
      </c>
      <c r="J1601" s="20">
        <f t="shared" si="326"/>
        <v>-1329558</v>
      </c>
      <c r="M1601" s="20">
        <f t="shared" si="327"/>
        <v>0</v>
      </c>
    </row>
    <row r="1602" spans="1:13" x14ac:dyDescent="0.25">
      <c r="A1602" s="9">
        <v>892115009</v>
      </c>
      <c r="B1602" s="1" t="s">
        <v>1380</v>
      </c>
      <c r="C1602" s="4">
        <v>375000</v>
      </c>
      <c r="D1602" s="7">
        <v>42989.381145219901</v>
      </c>
      <c r="E1602" s="9" t="s">
        <v>1676</v>
      </c>
      <c r="F1602" s="20">
        <f>SUMIFS(COOSALUD!N:N,COOSALUD!G:G,B1602)</f>
        <v>0</v>
      </c>
      <c r="G1602" s="20">
        <f>SUMIFS(GLOSA!N:N,GLOSA!G:G,B1602)</f>
        <v>0</v>
      </c>
      <c r="H1602" s="20">
        <f>SUMIFS(PAGO!N:N,PAGO!G:G,B1602)</f>
        <v>0</v>
      </c>
      <c r="J1602" s="20">
        <f t="shared" si="326"/>
        <v>-375000</v>
      </c>
      <c r="M1602" s="20">
        <f t="shared" si="327"/>
        <v>0</v>
      </c>
    </row>
    <row r="1603" spans="1:13" x14ac:dyDescent="0.25">
      <c r="A1603" s="9">
        <v>892115009</v>
      </c>
      <c r="B1603" s="1" t="s">
        <v>1381</v>
      </c>
      <c r="C1603" s="4">
        <v>2811109</v>
      </c>
      <c r="D1603" s="7">
        <v>43035.476223148202</v>
      </c>
      <c r="E1603" s="9" t="s">
        <v>1676</v>
      </c>
      <c r="F1603" s="20">
        <f>SUMIFS(COOSALUD!N:N,COOSALUD!G:G,B1603)</f>
        <v>0</v>
      </c>
      <c r="G1603" s="20">
        <f>SUMIFS(GLOSA!N:N,GLOSA!G:G,B1603)</f>
        <v>0</v>
      </c>
      <c r="H1603" s="20">
        <f>SUMIFS(PAGO!N:N,PAGO!G:G,B1603)</f>
        <v>0</v>
      </c>
      <c r="J1603" s="20">
        <f t="shared" si="326"/>
        <v>-2811109</v>
      </c>
      <c r="M1603" s="20">
        <f t="shared" si="327"/>
        <v>0</v>
      </c>
    </row>
    <row r="1604" spans="1:13" x14ac:dyDescent="0.25">
      <c r="A1604" s="9">
        <v>892115009</v>
      </c>
      <c r="B1604" s="1" t="s">
        <v>1382</v>
      </c>
      <c r="C1604" s="4">
        <v>49845</v>
      </c>
      <c r="D1604" s="7">
        <v>43040.059857372697</v>
      </c>
      <c r="E1604" s="9" t="s">
        <v>1676</v>
      </c>
      <c r="F1604" s="20">
        <f>SUMIFS(COOSALUD!N:N,COOSALUD!G:G,B1604)</f>
        <v>0</v>
      </c>
      <c r="G1604" s="20">
        <f>SUMIFS(GLOSA!N:N,GLOSA!G:G,B1604)</f>
        <v>0</v>
      </c>
      <c r="H1604" s="20">
        <f>SUMIFS(PAGO!N:N,PAGO!G:G,B1604)</f>
        <v>0</v>
      </c>
      <c r="J1604" s="20">
        <f t="shared" si="326"/>
        <v>-49845</v>
      </c>
      <c r="M1604" s="20">
        <f t="shared" si="327"/>
        <v>0</v>
      </c>
    </row>
    <row r="1605" spans="1:13" x14ac:dyDescent="0.25">
      <c r="A1605" s="9">
        <v>892115009</v>
      </c>
      <c r="B1605" s="1" t="s">
        <v>1383</v>
      </c>
      <c r="C1605" s="4">
        <v>90750</v>
      </c>
      <c r="D1605" s="7">
        <v>43072.451865543997</v>
      </c>
      <c r="E1605" s="9" t="s">
        <v>1676</v>
      </c>
      <c r="F1605" s="20">
        <f>SUMIFS(COOSALUD!N:N,COOSALUD!G:G,B1605)</f>
        <v>0</v>
      </c>
      <c r="G1605" s="20">
        <f>SUMIFS(GLOSA!N:N,GLOSA!G:G,B1605)</f>
        <v>0</v>
      </c>
      <c r="H1605" s="20">
        <f>SUMIFS(PAGO!N:N,PAGO!G:G,B1605)</f>
        <v>0</v>
      </c>
      <c r="J1605" s="20">
        <f t="shared" si="326"/>
        <v>-90750</v>
      </c>
      <c r="M1605" s="20">
        <f t="shared" si="327"/>
        <v>0</v>
      </c>
    </row>
    <row r="1606" spans="1:13" x14ac:dyDescent="0.25">
      <c r="A1606" s="9">
        <v>892115009</v>
      </c>
      <c r="B1606" s="1" t="s">
        <v>1384</v>
      </c>
      <c r="C1606" s="4">
        <v>3392196</v>
      </c>
      <c r="D1606" s="7">
        <v>43088.385115590303</v>
      </c>
      <c r="E1606" s="9" t="s">
        <v>1676</v>
      </c>
      <c r="F1606" s="20">
        <f>SUMIFS(COOSALUD!N:N,COOSALUD!G:G,B1606)</f>
        <v>0</v>
      </c>
      <c r="G1606" s="20">
        <f>SUMIFS(GLOSA!N:N,GLOSA!G:G,B1606)</f>
        <v>0</v>
      </c>
      <c r="H1606" s="20">
        <f>SUMIFS(PAGO!N:N,PAGO!G:G,B1606)</f>
        <v>0</v>
      </c>
      <c r="J1606" s="20">
        <f t="shared" ref="J1606:J1611" si="328">C1606*-1</f>
        <v>-3392196</v>
      </c>
      <c r="M1606" s="20">
        <f t="shared" ref="M1606:M1611" si="329">C1606+F1606+G1606+H1606+J1606</f>
        <v>0</v>
      </c>
    </row>
    <row r="1607" spans="1:13" x14ac:dyDescent="0.25">
      <c r="A1607" s="9">
        <v>892115009</v>
      </c>
      <c r="B1607" s="1" t="s">
        <v>1385</v>
      </c>
      <c r="C1607" s="4">
        <v>88297</v>
      </c>
      <c r="D1607" s="7">
        <v>43158.433132789403</v>
      </c>
      <c r="E1607" s="9" t="s">
        <v>1676</v>
      </c>
      <c r="F1607" s="20">
        <f>SUMIFS(COOSALUD!N:N,COOSALUD!G:G,B1607)</f>
        <v>0</v>
      </c>
      <c r="G1607" s="20">
        <f>SUMIFS(GLOSA!N:N,GLOSA!G:G,B1607)</f>
        <v>0</v>
      </c>
      <c r="H1607" s="20">
        <f>SUMIFS(PAGO!N:N,PAGO!G:G,B1607)</f>
        <v>0</v>
      </c>
      <c r="J1607" s="20">
        <f t="shared" si="328"/>
        <v>-88297</v>
      </c>
      <c r="M1607" s="20">
        <f t="shared" si="329"/>
        <v>0</v>
      </c>
    </row>
    <row r="1608" spans="1:13" x14ac:dyDescent="0.25">
      <c r="A1608" s="9">
        <v>892115009</v>
      </c>
      <c r="B1608" s="1" t="s">
        <v>1386</v>
      </c>
      <c r="C1608" s="4">
        <v>112163</v>
      </c>
      <c r="D1608" s="7">
        <v>43158.442648148201</v>
      </c>
      <c r="E1608" s="9" t="s">
        <v>1676</v>
      </c>
      <c r="F1608" s="20">
        <f>SUMIFS(COOSALUD!N:N,COOSALUD!G:G,B1608)</f>
        <v>0</v>
      </c>
      <c r="G1608" s="20">
        <f>SUMIFS(GLOSA!N:N,GLOSA!G:G,B1608)</f>
        <v>0</v>
      </c>
      <c r="H1608" s="20">
        <f>SUMIFS(PAGO!N:N,PAGO!G:G,B1608)</f>
        <v>0</v>
      </c>
      <c r="J1608" s="20">
        <f t="shared" si="328"/>
        <v>-112163</v>
      </c>
      <c r="M1608" s="20">
        <f t="shared" si="329"/>
        <v>0</v>
      </c>
    </row>
    <row r="1609" spans="1:13" x14ac:dyDescent="0.25">
      <c r="A1609" s="9">
        <v>892115009</v>
      </c>
      <c r="B1609" s="1" t="s">
        <v>1387</v>
      </c>
      <c r="C1609" s="4">
        <v>122005</v>
      </c>
      <c r="D1609" s="7">
        <v>43158.445711770801</v>
      </c>
      <c r="E1609" s="9" t="s">
        <v>1676</v>
      </c>
      <c r="F1609" s="20">
        <f>SUMIFS(COOSALUD!N:N,COOSALUD!G:G,B1609)</f>
        <v>0</v>
      </c>
      <c r="G1609" s="20">
        <f>SUMIFS(GLOSA!N:N,GLOSA!G:G,B1609)</f>
        <v>0</v>
      </c>
      <c r="H1609" s="20">
        <f>SUMIFS(PAGO!N:N,PAGO!G:G,B1609)</f>
        <v>0</v>
      </c>
      <c r="J1609" s="20">
        <f t="shared" si="328"/>
        <v>-122005</v>
      </c>
      <c r="M1609" s="20">
        <f t="shared" si="329"/>
        <v>0</v>
      </c>
    </row>
    <row r="1610" spans="1:13" x14ac:dyDescent="0.25">
      <c r="A1610" s="9">
        <v>892115009</v>
      </c>
      <c r="B1610" s="1" t="s">
        <v>1388</v>
      </c>
      <c r="C1610" s="4">
        <v>388945</v>
      </c>
      <c r="D1610" s="7">
        <v>43158.454598807897</v>
      </c>
      <c r="E1610" s="9" t="s">
        <v>1676</v>
      </c>
      <c r="F1610" s="20">
        <f>SUMIFS(COOSALUD!N:N,COOSALUD!G:G,B1610)</f>
        <v>0</v>
      </c>
      <c r="G1610" s="20">
        <f>SUMIFS(GLOSA!N:N,GLOSA!G:G,B1610)</f>
        <v>0</v>
      </c>
      <c r="H1610" s="20">
        <f>SUMIFS(PAGO!N:N,PAGO!G:G,B1610)</f>
        <v>0</v>
      </c>
      <c r="J1610" s="20">
        <f t="shared" si="328"/>
        <v>-388945</v>
      </c>
      <c r="M1610" s="20">
        <f t="shared" si="329"/>
        <v>0</v>
      </c>
    </row>
    <row r="1611" spans="1:13" x14ac:dyDescent="0.25">
      <c r="A1611" s="9">
        <v>892115009</v>
      </c>
      <c r="B1611" s="1" t="s">
        <v>1389</v>
      </c>
      <c r="C1611" s="4">
        <v>1409845</v>
      </c>
      <c r="D1611" s="7">
        <v>43132.797155405096</v>
      </c>
      <c r="E1611" s="9" t="s">
        <v>1676</v>
      </c>
      <c r="F1611" s="20">
        <f>SUMIFS(COOSALUD!N:N,COOSALUD!G:G,B1611)</f>
        <v>0</v>
      </c>
      <c r="G1611" s="20">
        <f>SUMIFS(GLOSA!N:N,GLOSA!G:G,B1611)</f>
        <v>0</v>
      </c>
      <c r="H1611" s="20">
        <f>SUMIFS(PAGO!N:N,PAGO!G:G,B1611)</f>
        <v>0</v>
      </c>
      <c r="J1611" s="20">
        <f t="shared" si="328"/>
        <v>-1409845</v>
      </c>
      <c r="M1611" s="20">
        <f t="shared" si="329"/>
        <v>0</v>
      </c>
    </row>
    <row r="1612" spans="1:13" x14ac:dyDescent="0.25">
      <c r="A1612" s="9">
        <v>892115009</v>
      </c>
      <c r="B1612" s="1" t="s">
        <v>1390</v>
      </c>
      <c r="C1612" s="4">
        <v>1999179</v>
      </c>
      <c r="D1612" s="7">
        <v>43136.7653229977</v>
      </c>
      <c r="E1612" s="9" t="s">
        <v>1676</v>
      </c>
      <c r="F1612" s="20">
        <f>SUMIFS(COOSALUD!N:N,COOSALUD!G:G,B1612)</f>
        <v>0</v>
      </c>
      <c r="G1612" s="20">
        <f>SUMIFS(GLOSA!N:N,GLOSA!G:G,B1612)</f>
        <v>0</v>
      </c>
      <c r="H1612" s="20">
        <f>SUMIFS(PAGO!N:N,PAGO!G:G,B1612)</f>
        <v>-1944435</v>
      </c>
      <c r="I1612" s="20">
        <v>-54744</v>
      </c>
      <c r="J1612" s="20">
        <f>SUMIFS('NIT 800'!N:N,'NIT 800'!G:G,B1612)</f>
        <v>0</v>
      </c>
      <c r="M1612" s="20">
        <f>C1612+F1612+G1612+H1612+I1612</f>
        <v>0</v>
      </c>
    </row>
    <row r="1613" spans="1:13" x14ac:dyDescent="0.25">
      <c r="A1613" s="9">
        <v>892115009</v>
      </c>
      <c r="B1613" s="1" t="s">
        <v>1391</v>
      </c>
      <c r="C1613" s="4">
        <v>659837</v>
      </c>
      <c r="D1613" s="7">
        <v>43209.698063807897</v>
      </c>
      <c r="E1613" s="9" t="s">
        <v>1676</v>
      </c>
      <c r="F1613" s="20">
        <f>SUMIFS(COOSALUD!N:N,COOSALUD!G:G,B1613)</f>
        <v>0</v>
      </c>
      <c r="G1613" s="20">
        <f>SUMIFS(GLOSA!N:N,GLOSA!G:G,B1613)</f>
        <v>0</v>
      </c>
      <c r="H1613" s="20">
        <f>SUMIFS(PAGO!N:N,PAGO!G:G,B1613)</f>
        <v>0</v>
      </c>
      <c r="J1613" s="20">
        <f t="shared" ref="J1613:J1615" si="330">C1613*-1</f>
        <v>-659837</v>
      </c>
      <c r="M1613" s="20">
        <f t="shared" ref="M1613:M1615" si="331">C1613+F1613+G1613+H1613+J1613</f>
        <v>0</v>
      </c>
    </row>
    <row r="1614" spans="1:13" x14ac:dyDescent="0.25">
      <c r="A1614" s="9">
        <v>892115009</v>
      </c>
      <c r="B1614" s="1" t="s">
        <v>1392</v>
      </c>
      <c r="C1614" s="4">
        <v>56047</v>
      </c>
      <c r="D1614" s="7">
        <v>43215.352619560203</v>
      </c>
      <c r="E1614" s="9" t="s">
        <v>1676</v>
      </c>
      <c r="F1614" s="20">
        <f>SUMIFS(COOSALUD!N:N,COOSALUD!G:G,B1614)</f>
        <v>0</v>
      </c>
      <c r="G1614" s="20">
        <f>SUMIFS(GLOSA!N:N,GLOSA!G:G,B1614)</f>
        <v>0</v>
      </c>
      <c r="H1614" s="20">
        <f>SUMIFS(PAGO!N:N,PAGO!G:G,B1614)</f>
        <v>0</v>
      </c>
      <c r="J1614" s="20">
        <f t="shared" si="330"/>
        <v>-56047</v>
      </c>
      <c r="M1614" s="20">
        <f t="shared" si="331"/>
        <v>0</v>
      </c>
    </row>
    <row r="1615" spans="1:13" x14ac:dyDescent="0.25">
      <c r="A1615" s="9">
        <v>892115009</v>
      </c>
      <c r="B1615" s="1" t="s">
        <v>1393</v>
      </c>
      <c r="C1615" s="4">
        <v>191724</v>
      </c>
      <c r="D1615" s="7">
        <v>43231.482534525501</v>
      </c>
      <c r="E1615" s="9" t="s">
        <v>1676</v>
      </c>
      <c r="F1615" s="20">
        <f>SUMIFS(COOSALUD!N:N,COOSALUD!G:G,B1615)</f>
        <v>0</v>
      </c>
      <c r="G1615" s="20">
        <f>SUMIFS(GLOSA!N:N,GLOSA!G:G,B1615)</f>
        <v>0</v>
      </c>
      <c r="H1615" s="20">
        <f>SUMIFS(PAGO!N:N,PAGO!G:G,B1615)</f>
        <v>0</v>
      </c>
      <c r="J1615" s="20">
        <f t="shared" si="330"/>
        <v>-191724</v>
      </c>
      <c r="M1615" s="20">
        <f t="shared" si="331"/>
        <v>0</v>
      </c>
    </row>
    <row r="1616" spans="1:13" x14ac:dyDescent="0.25">
      <c r="A1616" s="9">
        <v>892115009</v>
      </c>
      <c r="B1616" s="1" t="s">
        <v>1394</v>
      </c>
      <c r="C1616" s="4">
        <v>2163735</v>
      </c>
      <c r="D1616" s="7">
        <v>43486.603368321797</v>
      </c>
      <c r="E1616" s="9" t="s">
        <v>1676</v>
      </c>
      <c r="F1616" s="20">
        <f>SUMIFS(COOSALUD!N:N,COOSALUD!G:G,B1616)</f>
        <v>0</v>
      </c>
      <c r="G1616" s="20">
        <f>SUMIFS(GLOSA!N:N,GLOSA!G:G,B1616)</f>
        <v>0</v>
      </c>
      <c r="H1616" s="20">
        <f>SUMIFS(PAGO!N:N,PAGO!G:G,B1616)</f>
        <v>-2163735</v>
      </c>
      <c r="J1616" s="20">
        <f>SUMIFS('NIT 800'!N:N,'NIT 800'!G:G,B1616)</f>
        <v>0</v>
      </c>
      <c r="M1616" s="20">
        <f t="shared" ref="M1616:M1630" si="332">C1616+F1616+G1616+H1616</f>
        <v>0</v>
      </c>
    </row>
    <row r="1617" spans="1:13" x14ac:dyDescent="0.25">
      <c r="A1617" s="9">
        <v>892115009</v>
      </c>
      <c r="B1617" s="1" t="s">
        <v>1395</v>
      </c>
      <c r="C1617" s="4">
        <v>33084</v>
      </c>
      <c r="D1617" s="7">
        <v>43599.3145304051</v>
      </c>
      <c r="E1617" s="9" t="s">
        <v>1676</v>
      </c>
      <c r="F1617" s="20">
        <f>SUMIFS(COOSALUD!N:N,COOSALUD!G:G,B1617)</f>
        <v>0</v>
      </c>
      <c r="G1617" s="20">
        <f>SUMIFS(GLOSA!N:N,GLOSA!G:G,B1617)</f>
        <v>0</v>
      </c>
      <c r="H1617" s="20">
        <f>SUMIFS(PAGO!N:N,PAGO!G:G,B1617)</f>
        <v>0</v>
      </c>
      <c r="J1617" s="20">
        <f>SUMIFS('NIT 800'!N:N,'NIT 800'!G:G,B1617)</f>
        <v>0</v>
      </c>
      <c r="K1617" s="20">
        <f t="shared" ref="K1617:K1619" si="333">C1617*-1</f>
        <v>-33084</v>
      </c>
      <c r="M1617" s="20">
        <f t="shared" ref="M1617:M1619" si="334">C1617+F1617+G1617+H1617+K1617</f>
        <v>0</v>
      </c>
    </row>
    <row r="1618" spans="1:13" x14ac:dyDescent="0.25">
      <c r="A1618" s="9">
        <v>892115009</v>
      </c>
      <c r="B1618" s="1" t="s">
        <v>1396</v>
      </c>
      <c r="C1618" s="4">
        <v>72600</v>
      </c>
      <c r="D1618" s="7">
        <v>43599.408023576398</v>
      </c>
      <c r="E1618" s="9" t="s">
        <v>1676</v>
      </c>
      <c r="F1618" s="20">
        <f>SUMIFS(COOSALUD!N:N,COOSALUD!G:G,B1618)</f>
        <v>0</v>
      </c>
      <c r="G1618" s="20">
        <f>SUMIFS(GLOSA!N:N,GLOSA!G:G,B1618)</f>
        <v>0</v>
      </c>
      <c r="H1618" s="20">
        <f>SUMIFS(PAGO!N:N,PAGO!G:G,B1618)</f>
        <v>0</v>
      </c>
      <c r="J1618" s="20">
        <f>SUMIFS('NIT 800'!N:N,'NIT 800'!G:G,B1618)</f>
        <v>0</v>
      </c>
      <c r="K1618" s="20">
        <f t="shared" si="333"/>
        <v>-72600</v>
      </c>
      <c r="M1618" s="20">
        <f t="shared" si="334"/>
        <v>0</v>
      </c>
    </row>
    <row r="1619" spans="1:13" x14ac:dyDescent="0.25">
      <c r="A1619" s="9">
        <v>892115009</v>
      </c>
      <c r="B1619" s="1" t="s">
        <v>1397</v>
      </c>
      <c r="C1619" s="4">
        <v>22912</v>
      </c>
      <c r="D1619" s="7">
        <v>43608.3088925579</v>
      </c>
      <c r="E1619" s="9" t="s">
        <v>1676</v>
      </c>
      <c r="F1619" s="20">
        <f>SUMIFS(COOSALUD!N:N,COOSALUD!G:G,B1619)</f>
        <v>0</v>
      </c>
      <c r="G1619" s="20">
        <f>SUMIFS(GLOSA!N:N,GLOSA!G:G,B1619)</f>
        <v>0</v>
      </c>
      <c r="H1619" s="20">
        <f>SUMIFS(PAGO!N:N,PAGO!G:G,B1619)</f>
        <v>0</v>
      </c>
      <c r="J1619" s="20">
        <f>SUMIFS('NIT 800'!N:N,'NIT 800'!G:G,B1619)</f>
        <v>0</v>
      </c>
      <c r="K1619" s="20">
        <f t="shared" si="333"/>
        <v>-22912</v>
      </c>
      <c r="M1619" s="20">
        <f t="shared" si="334"/>
        <v>0</v>
      </c>
    </row>
    <row r="1620" spans="1:13" x14ac:dyDescent="0.25">
      <c r="A1620" s="9">
        <v>892115009</v>
      </c>
      <c r="B1620" s="1" t="s">
        <v>1398</v>
      </c>
      <c r="C1620" s="4">
        <v>1139364</v>
      </c>
      <c r="D1620" s="7">
        <v>43608.689319363402</v>
      </c>
      <c r="E1620" s="9" t="s">
        <v>1676</v>
      </c>
      <c r="F1620" s="20">
        <f>SUMIFS(COOSALUD!N:N,COOSALUD!G:G,B1620)</f>
        <v>0</v>
      </c>
      <c r="G1620" s="20">
        <f>SUMIFS(GLOSA!N:N,GLOSA!G:G,B1620)</f>
        <v>0</v>
      </c>
      <c r="H1620" s="20">
        <f>SUMIFS(PAGO!N:N,PAGO!G:G,B1620)</f>
        <v>-1139364</v>
      </c>
      <c r="J1620" s="20">
        <f>SUMIFS('NIT 800'!N:N,'NIT 800'!G:G,B1620)</f>
        <v>0</v>
      </c>
      <c r="M1620" s="20">
        <f t="shared" si="332"/>
        <v>0</v>
      </c>
    </row>
    <row r="1621" spans="1:13" x14ac:dyDescent="0.25">
      <c r="A1621" s="9">
        <v>892115009</v>
      </c>
      <c r="B1621" s="1" t="s">
        <v>1399</v>
      </c>
      <c r="C1621" s="4">
        <v>101585</v>
      </c>
      <c r="D1621" s="7">
        <v>43613.368505127299</v>
      </c>
      <c r="E1621" s="9" t="s">
        <v>1676</v>
      </c>
      <c r="F1621" s="20">
        <f>SUMIFS(COOSALUD!N:N,COOSALUD!G:G,B1621)</f>
        <v>0</v>
      </c>
      <c r="G1621" s="20">
        <f>SUMIFS(GLOSA!N:N,GLOSA!G:G,B1621)</f>
        <v>0</v>
      </c>
      <c r="H1621" s="20">
        <f>SUMIFS(PAGO!N:N,PAGO!G:G,B1621)</f>
        <v>0</v>
      </c>
      <c r="J1621" s="20">
        <f>SUMIFS('NIT 800'!N:N,'NIT 800'!G:G,B1621)</f>
        <v>0</v>
      </c>
      <c r="K1621" s="20">
        <f t="shared" ref="K1621:K1622" si="335">C1621*-1</f>
        <v>-101585</v>
      </c>
      <c r="M1621" s="20">
        <f t="shared" ref="M1621:M1622" si="336">C1621+F1621+G1621+H1621+K1621</f>
        <v>0</v>
      </c>
    </row>
    <row r="1622" spans="1:13" x14ac:dyDescent="0.25">
      <c r="A1622" s="9">
        <v>892115009</v>
      </c>
      <c r="B1622" s="1" t="s">
        <v>1400</v>
      </c>
      <c r="C1622" s="4">
        <v>33125</v>
      </c>
      <c r="D1622" s="7">
        <v>43613.602940358804</v>
      </c>
      <c r="E1622" s="9" t="s">
        <v>1676</v>
      </c>
      <c r="F1622" s="20">
        <f>SUMIFS(COOSALUD!N:N,COOSALUD!G:G,B1622)</f>
        <v>0</v>
      </c>
      <c r="G1622" s="20">
        <f>SUMIFS(GLOSA!N:N,GLOSA!G:G,B1622)</f>
        <v>0</v>
      </c>
      <c r="H1622" s="20">
        <f>SUMIFS(PAGO!N:N,PAGO!G:G,B1622)</f>
        <v>0</v>
      </c>
      <c r="J1622" s="20">
        <f>SUMIFS('NIT 800'!N:N,'NIT 800'!G:G,B1622)</f>
        <v>0</v>
      </c>
      <c r="K1622" s="20">
        <f t="shared" si="335"/>
        <v>-33125</v>
      </c>
      <c r="M1622" s="20">
        <f t="shared" si="336"/>
        <v>0</v>
      </c>
    </row>
    <row r="1623" spans="1:13" x14ac:dyDescent="0.25">
      <c r="A1623" s="9">
        <v>892115009</v>
      </c>
      <c r="B1623" s="1" t="s">
        <v>1401</v>
      </c>
      <c r="C1623" s="4">
        <v>801603</v>
      </c>
      <c r="D1623" s="7">
        <v>43608.7250716782</v>
      </c>
      <c r="E1623" s="9" t="s">
        <v>1676</v>
      </c>
      <c r="F1623" s="20">
        <f>SUMIFS(COOSALUD!N:N,COOSALUD!G:G,B1623)</f>
        <v>0</v>
      </c>
      <c r="G1623" s="20">
        <f>SUMIFS(GLOSA!N:N,GLOSA!G:G,B1623)</f>
        <v>0</v>
      </c>
      <c r="H1623" s="20">
        <f>SUMIFS(PAGO!N:N,PAGO!G:G,B1623)</f>
        <v>-801603</v>
      </c>
      <c r="J1623" s="20">
        <f>SUMIFS('NIT 800'!N:N,'NIT 800'!G:G,B1623)</f>
        <v>0</v>
      </c>
      <c r="M1623" s="20">
        <f t="shared" si="332"/>
        <v>0</v>
      </c>
    </row>
    <row r="1624" spans="1:13" x14ac:dyDescent="0.25">
      <c r="A1624" s="9">
        <v>892115009</v>
      </c>
      <c r="B1624" s="1" t="s">
        <v>1402</v>
      </c>
      <c r="C1624" s="4">
        <v>183414</v>
      </c>
      <c r="D1624" s="7">
        <v>43609.634913773101</v>
      </c>
      <c r="E1624" s="9" t="s">
        <v>1676</v>
      </c>
      <c r="F1624" s="20">
        <f>SUMIFS(COOSALUD!N:N,COOSALUD!G:G,B1624)</f>
        <v>0</v>
      </c>
      <c r="G1624" s="20">
        <f>SUMIFS(GLOSA!N:N,GLOSA!G:G,B1624)</f>
        <v>0</v>
      </c>
      <c r="H1624" s="20">
        <f>SUMIFS(PAGO!N:N,PAGO!G:G,B1624)</f>
        <v>-183414</v>
      </c>
      <c r="J1624" s="20">
        <f>SUMIFS('NIT 800'!N:N,'NIT 800'!G:G,B1624)</f>
        <v>0</v>
      </c>
      <c r="M1624" s="20">
        <f t="shared" si="332"/>
        <v>0</v>
      </c>
    </row>
    <row r="1625" spans="1:13" x14ac:dyDescent="0.25">
      <c r="A1625" s="9">
        <v>892115009</v>
      </c>
      <c r="B1625" s="1" t="s">
        <v>1403</v>
      </c>
      <c r="C1625" s="4">
        <v>54382</v>
      </c>
      <c r="D1625" s="7">
        <v>43587.328835451401</v>
      </c>
      <c r="E1625" s="9" t="s">
        <v>1676</v>
      </c>
      <c r="F1625" s="20">
        <f>SUMIFS(COOSALUD!N:N,COOSALUD!G:G,B1625)</f>
        <v>0</v>
      </c>
      <c r="G1625" s="20">
        <f>SUMIFS(GLOSA!N:N,GLOSA!G:G,B1625)</f>
        <v>0</v>
      </c>
      <c r="H1625" s="20">
        <f>SUMIFS(PAGO!N:N,PAGO!G:G,B1625)</f>
        <v>-54382</v>
      </c>
      <c r="J1625" s="20">
        <f>SUMIFS('NIT 800'!N:N,'NIT 800'!G:G,B1625)</f>
        <v>0</v>
      </c>
      <c r="M1625" s="20">
        <f t="shared" si="332"/>
        <v>0</v>
      </c>
    </row>
    <row r="1626" spans="1:13" x14ac:dyDescent="0.25">
      <c r="A1626" s="9">
        <v>892115009</v>
      </c>
      <c r="B1626" s="1" t="s">
        <v>1404</v>
      </c>
      <c r="C1626" s="4">
        <v>125829</v>
      </c>
      <c r="D1626" s="7">
        <v>43582.541514548597</v>
      </c>
      <c r="E1626" s="9" t="s">
        <v>1676</v>
      </c>
      <c r="F1626" s="20">
        <f>SUMIFS(COOSALUD!N:N,COOSALUD!G:G,B1626)</f>
        <v>0</v>
      </c>
      <c r="G1626" s="20">
        <f>SUMIFS(GLOSA!N:N,GLOSA!G:G,B1626)</f>
        <v>0</v>
      </c>
      <c r="H1626" s="20">
        <f>SUMIFS(PAGO!N:N,PAGO!G:G,B1626)</f>
        <v>-125829</v>
      </c>
      <c r="J1626" s="20">
        <f>SUMIFS('NIT 800'!N:N,'NIT 800'!G:G,B1626)</f>
        <v>0</v>
      </c>
      <c r="M1626" s="20">
        <f t="shared" si="332"/>
        <v>0</v>
      </c>
    </row>
    <row r="1627" spans="1:13" x14ac:dyDescent="0.25">
      <c r="A1627" s="9">
        <v>892115009</v>
      </c>
      <c r="B1627" s="1" t="s">
        <v>1405</v>
      </c>
      <c r="C1627" s="4">
        <v>33084</v>
      </c>
      <c r="D1627" s="7">
        <v>43593.3608759259</v>
      </c>
      <c r="E1627" s="9" t="s">
        <v>1676</v>
      </c>
      <c r="F1627" s="20">
        <f>SUMIFS(COOSALUD!N:N,COOSALUD!G:G,B1627)</f>
        <v>0</v>
      </c>
      <c r="G1627" s="20">
        <f>SUMIFS(GLOSA!N:N,GLOSA!G:G,B1627)</f>
        <v>0</v>
      </c>
      <c r="H1627" s="20">
        <f>SUMIFS(PAGO!N:N,PAGO!G:G,B1627)</f>
        <v>-33084</v>
      </c>
      <c r="J1627" s="20">
        <f>SUMIFS('NIT 800'!N:N,'NIT 800'!G:G,B1627)</f>
        <v>0</v>
      </c>
      <c r="M1627" s="20">
        <f t="shared" si="332"/>
        <v>0</v>
      </c>
    </row>
    <row r="1628" spans="1:13" x14ac:dyDescent="0.25">
      <c r="A1628" s="9">
        <v>892115009</v>
      </c>
      <c r="B1628" s="1" t="s">
        <v>1406</v>
      </c>
      <c r="C1628" s="4">
        <v>108761</v>
      </c>
      <c r="D1628" s="7">
        <v>43602.891256516203</v>
      </c>
      <c r="E1628" s="9" t="s">
        <v>1676</v>
      </c>
      <c r="F1628" s="20">
        <f>SUMIFS(COOSALUD!N:N,COOSALUD!G:G,B1628)</f>
        <v>0</v>
      </c>
      <c r="G1628" s="20">
        <f>SUMIFS(GLOSA!N:N,GLOSA!G:G,B1628)</f>
        <v>0</v>
      </c>
      <c r="H1628" s="20">
        <f>SUMIFS(PAGO!N:N,PAGO!G:G,B1628)</f>
        <v>-108761</v>
      </c>
      <c r="J1628" s="20">
        <f>SUMIFS('NIT 800'!N:N,'NIT 800'!G:G,B1628)</f>
        <v>0</v>
      </c>
      <c r="M1628" s="20">
        <f t="shared" si="332"/>
        <v>0</v>
      </c>
    </row>
    <row r="1629" spans="1:13" x14ac:dyDescent="0.25">
      <c r="A1629" s="9">
        <v>892115009</v>
      </c>
      <c r="B1629" s="1" t="s">
        <v>1407</v>
      </c>
      <c r="C1629" s="4">
        <v>105023</v>
      </c>
      <c r="D1629" s="7">
        <v>43612.732878622701</v>
      </c>
      <c r="E1629" s="9" t="s">
        <v>1676</v>
      </c>
      <c r="F1629" s="20">
        <f>SUMIFS(COOSALUD!N:N,COOSALUD!G:G,B1629)</f>
        <v>0</v>
      </c>
      <c r="G1629" s="20">
        <f>SUMIFS(GLOSA!N:N,GLOSA!G:G,B1629)</f>
        <v>0</v>
      </c>
      <c r="H1629" s="20">
        <f>SUMIFS(PAGO!N:N,PAGO!G:G,B1629)</f>
        <v>-105023</v>
      </c>
      <c r="J1629" s="20">
        <f>SUMIFS('NIT 800'!N:N,'NIT 800'!G:G,B1629)</f>
        <v>0</v>
      </c>
      <c r="M1629" s="20">
        <f t="shared" si="332"/>
        <v>0</v>
      </c>
    </row>
    <row r="1630" spans="1:13" x14ac:dyDescent="0.25">
      <c r="A1630" s="9">
        <v>892115009</v>
      </c>
      <c r="B1630" s="1" t="s">
        <v>1408</v>
      </c>
      <c r="C1630" s="4">
        <v>193593</v>
      </c>
      <c r="D1630" s="7">
        <v>43615.7668712616</v>
      </c>
      <c r="E1630" s="9" t="s">
        <v>1676</v>
      </c>
      <c r="F1630" s="20">
        <f>SUMIFS(COOSALUD!N:N,COOSALUD!G:G,B1630)</f>
        <v>0</v>
      </c>
      <c r="G1630" s="20">
        <f>SUMIFS(GLOSA!N:N,GLOSA!G:G,B1630)</f>
        <v>0</v>
      </c>
      <c r="H1630" s="20">
        <f>SUMIFS(PAGO!N:N,PAGO!G:G,B1630)</f>
        <v>-193593</v>
      </c>
      <c r="J1630" s="20">
        <f>SUMIFS('NIT 800'!N:N,'NIT 800'!G:G,B1630)</f>
        <v>0</v>
      </c>
      <c r="M1630" s="20">
        <f t="shared" si="332"/>
        <v>0</v>
      </c>
    </row>
    <row r="1631" spans="1:13" x14ac:dyDescent="0.25">
      <c r="A1631" s="9">
        <v>892115009</v>
      </c>
      <c r="B1631" s="1" t="s">
        <v>1409</v>
      </c>
      <c r="C1631" s="4">
        <v>1188700</v>
      </c>
      <c r="D1631" s="7">
        <v>43608.443269560201</v>
      </c>
      <c r="E1631" s="9" t="s">
        <v>1676</v>
      </c>
      <c r="F1631" s="20">
        <f>SUMIFS(COOSALUD!N:N,COOSALUD!G:G,B1631)</f>
        <v>0</v>
      </c>
      <c r="G1631" s="20">
        <f>SUMIFS(GLOSA!N:N,GLOSA!G:G,B1631)</f>
        <v>0</v>
      </c>
      <c r="H1631" s="20">
        <f>SUMIFS(PAGO!N:N,PAGO!G:G,B1631)</f>
        <v>-1173271</v>
      </c>
      <c r="I1631" s="20">
        <v>-15429</v>
      </c>
      <c r="J1631" s="20">
        <f>SUMIFS('NIT 800'!N:N,'NIT 800'!G:G,B1631)</f>
        <v>0</v>
      </c>
      <c r="M1631" s="20">
        <f>C1631+F1631+G1631+H1631+I1631</f>
        <v>0</v>
      </c>
    </row>
    <row r="1632" spans="1:13" x14ac:dyDescent="0.25">
      <c r="A1632" s="9">
        <v>892115009</v>
      </c>
      <c r="B1632" s="1" t="s">
        <v>1410</v>
      </c>
      <c r="C1632" s="4">
        <v>62448</v>
      </c>
      <c r="D1632" s="7">
        <v>43602.568766898097</v>
      </c>
      <c r="E1632" s="9" t="s">
        <v>1676</v>
      </c>
      <c r="F1632" s="20">
        <f>SUMIFS(COOSALUD!N:N,COOSALUD!G:G,B1632)</f>
        <v>0</v>
      </c>
      <c r="G1632" s="20">
        <f>SUMIFS(GLOSA!N:N,GLOSA!G:G,B1632)</f>
        <v>0</v>
      </c>
      <c r="H1632" s="20">
        <f>SUMIFS(PAGO!N:N,PAGO!G:G,B1632)</f>
        <v>0</v>
      </c>
      <c r="J1632" s="20">
        <f>SUMIFS('NIT 800'!N:N,'NIT 800'!G:G,B1632)</f>
        <v>0</v>
      </c>
      <c r="K1632" s="20">
        <f t="shared" ref="K1632:K1633" si="337">C1632*-1</f>
        <v>-62448</v>
      </c>
      <c r="M1632" s="20">
        <f t="shared" ref="M1632:M1633" si="338">C1632+F1632+G1632+H1632+K1632</f>
        <v>0</v>
      </c>
    </row>
    <row r="1633" spans="1:13" x14ac:dyDescent="0.25">
      <c r="A1633" s="9">
        <v>892115009</v>
      </c>
      <c r="B1633" s="1" t="s">
        <v>1411</v>
      </c>
      <c r="C1633" s="4">
        <v>118765</v>
      </c>
      <c r="D1633" s="7">
        <v>43608.465843518497</v>
      </c>
      <c r="E1633" s="9" t="s">
        <v>1676</v>
      </c>
      <c r="F1633" s="20">
        <f>SUMIFS(COOSALUD!N:N,COOSALUD!G:G,B1633)</f>
        <v>0</v>
      </c>
      <c r="G1633" s="20">
        <f>SUMIFS(GLOSA!N:N,GLOSA!G:G,B1633)</f>
        <v>0</v>
      </c>
      <c r="H1633" s="20">
        <f>SUMIFS(PAGO!N:N,PAGO!G:G,B1633)</f>
        <v>0</v>
      </c>
      <c r="J1633" s="20">
        <f>SUMIFS('NIT 800'!N:N,'NIT 800'!G:G,B1633)</f>
        <v>0</v>
      </c>
      <c r="K1633" s="20">
        <f t="shared" si="337"/>
        <v>-118765</v>
      </c>
      <c r="M1633" s="20">
        <f t="shared" si="338"/>
        <v>0</v>
      </c>
    </row>
    <row r="1634" spans="1:13" x14ac:dyDescent="0.25">
      <c r="A1634" s="9">
        <v>892115009</v>
      </c>
      <c r="B1634" s="1" t="s">
        <v>1412</v>
      </c>
      <c r="C1634" s="4">
        <v>33125</v>
      </c>
      <c r="D1634" s="7">
        <v>43565.587956713003</v>
      </c>
      <c r="E1634" s="9" t="s">
        <v>1676</v>
      </c>
      <c r="F1634" s="20">
        <f>SUMIFS(COOSALUD!N:N,COOSALUD!G:G,B1634)</f>
        <v>0</v>
      </c>
      <c r="G1634" s="20">
        <f>SUMIFS(GLOSA!N:N,GLOSA!G:G,B1634)</f>
        <v>0</v>
      </c>
      <c r="H1634" s="20">
        <f>SUMIFS(PAGO!N:N,PAGO!G:G,B1634)</f>
        <v>-33125</v>
      </c>
      <c r="J1634" s="20">
        <f>SUMIFS('NIT 800'!N:N,'NIT 800'!G:G,B1634)</f>
        <v>0</v>
      </c>
      <c r="M1634" s="20">
        <f t="shared" ref="M1634:M1663" si="339">C1634+F1634+G1634+H1634</f>
        <v>0</v>
      </c>
    </row>
    <row r="1635" spans="1:13" x14ac:dyDescent="0.25">
      <c r="A1635" s="9">
        <v>892115009</v>
      </c>
      <c r="B1635" s="1" t="s">
        <v>1413</v>
      </c>
      <c r="C1635" s="4">
        <v>421006</v>
      </c>
      <c r="D1635" s="7">
        <v>43566.593375543998</v>
      </c>
      <c r="E1635" s="9" t="s">
        <v>1676</v>
      </c>
      <c r="F1635" s="20">
        <f>SUMIFS(COOSALUD!N:N,COOSALUD!G:G,B1635)</f>
        <v>0</v>
      </c>
      <c r="G1635" s="20">
        <f>SUMIFS(GLOSA!N:N,GLOSA!G:G,B1635)</f>
        <v>0</v>
      </c>
      <c r="H1635" s="20">
        <f>SUMIFS(PAGO!N:N,PAGO!G:G,B1635)</f>
        <v>-421006</v>
      </c>
      <c r="J1635" s="20">
        <f>SUMIFS('NIT 800'!N:N,'NIT 800'!G:G,B1635)</f>
        <v>0</v>
      </c>
      <c r="M1635" s="20">
        <f t="shared" si="339"/>
        <v>0</v>
      </c>
    </row>
    <row r="1636" spans="1:13" x14ac:dyDescent="0.25">
      <c r="A1636" s="9">
        <v>892115009</v>
      </c>
      <c r="B1636" s="1" t="s">
        <v>1414</v>
      </c>
      <c r="C1636" s="4">
        <v>756087</v>
      </c>
      <c r="D1636" s="7">
        <v>43567.286541203699</v>
      </c>
      <c r="E1636" s="9" t="s">
        <v>1676</v>
      </c>
      <c r="F1636" s="20">
        <f>SUMIFS(COOSALUD!N:N,COOSALUD!G:G,B1636)</f>
        <v>0</v>
      </c>
      <c r="G1636" s="20">
        <f>SUMIFS(GLOSA!N:N,GLOSA!G:G,B1636)</f>
        <v>0</v>
      </c>
      <c r="H1636" s="20">
        <f>SUMIFS(PAGO!N:N,PAGO!G:G,B1636)</f>
        <v>-756087</v>
      </c>
      <c r="J1636" s="20">
        <f>SUMIFS('NIT 800'!N:N,'NIT 800'!G:G,B1636)</f>
        <v>0</v>
      </c>
      <c r="M1636" s="20">
        <f t="shared" si="339"/>
        <v>0</v>
      </c>
    </row>
    <row r="1637" spans="1:13" x14ac:dyDescent="0.25">
      <c r="A1637" s="9">
        <v>892115009</v>
      </c>
      <c r="B1637" s="1" t="s">
        <v>1415</v>
      </c>
      <c r="C1637" s="4">
        <v>95236</v>
      </c>
      <c r="D1637" s="7">
        <v>43567.376351469902</v>
      </c>
      <c r="E1637" s="9" t="s">
        <v>1676</v>
      </c>
      <c r="F1637" s="20">
        <f>SUMIFS(COOSALUD!N:N,COOSALUD!G:G,B1637)</f>
        <v>0</v>
      </c>
      <c r="G1637" s="20">
        <f>SUMIFS(GLOSA!N:N,GLOSA!G:G,B1637)</f>
        <v>0</v>
      </c>
      <c r="H1637" s="20">
        <f>SUMIFS(PAGO!N:N,PAGO!G:G,B1637)</f>
        <v>-95236</v>
      </c>
      <c r="J1637" s="20">
        <f>SUMIFS('NIT 800'!N:N,'NIT 800'!G:G,B1637)</f>
        <v>0</v>
      </c>
      <c r="M1637" s="20">
        <f t="shared" si="339"/>
        <v>0</v>
      </c>
    </row>
    <row r="1638" spans="1:13" x14ac:dyDescent="0.25">
      <c r="A1638" s="9">
        <v>892115009</v>
      </c>
      <c r="B1638" s="1" t="s">
        <v>1416</v>
      </c>
      <c r="C1638" s="4">
        <v>40027</v>
      </c>
      <c r="D1638" s="7">
        <v>43570.341271956</v>
      </c>
      <c r="E1638" s="9" t="s">
        <v>1676</v>
      </c>
      <c r="F1638" s="20">
        <f>SUMIFS(COOSALUD!N:N,COOSALUD!G:G,B1638)</f>
        <v>0</v>
      </c>
      <c r="G1638" s="20">
        <f>SUMIFS(GLOSA!N:N,GLOSA!G:G,B1638)</f>
        <v>0</v>
      </c>
      <c r="H1638" s="20">
        <f>SUMIFS(PAGO!N:N,PAGO!G:G,B1638)</f>
        <v>-40027</v>
      </c>
      <c r="J1638" s="20">
        <f>SUMIFS('NIT 800'!N:N,'NIT 800'!G:G,B1638)</f>
        <v>0</v>
      </c>
      <c r="M1638" s="20">
        <f t="shared" si="339"/>
        <v>0</v>
      </c>
    </row>
    <row r="1639" spans="1:13" x14ac:dyDescent="0.25">
      <c r="A1639" s="9">
        <v>892115009</v>
      </c>
      <c r="B1639" s="1" t="s">
        <v>1417</v>
      </c>
      <c r="C1639" s="4">
        <v>77025</v>
      </c>
      <c r="D1639" s="7">
        <v>43616.3829008912</v>
      </c>
      <c r="E1639" s="9" t="s">
        <v>1676</v>
      </c>
      <c r="F1639" s="20">
        <f>SUMIFS(COOSALUD!N:N,COOSALUD!G:G,B1639)</f>
        <v>0</v>
      </c>
      <c r="G1639" s="20">
        <f>SUMIFS(GLOSA!N:N,GLOSA!G:G,B1639)</f>
        <v>0</v>
      </c>
      <c r="H1639" s="20">
        <f>SUMIFS(PAGO!N:N,PAGO!G:G,B1639)</f>
        <v>-77025</v>
      </c>
      <c r="J1639" s="20">
        <f>SUMIFS('NIT 800'!N:N,'NIT 800'!G:G,B1639)</f>
        <v>0</v>
      </c>
      <c r="M1639" s="20">
        <f t="shared" si="339"/>
        <v>0</v>
      </c>
    </row>
    <row r="1640" spans="1:13" x14ac:dyDescent="0.25">
      <c r="A1640" s="9">
        <v>892115009</v>
      </c>
      <c r="B1640" s="1" t="s">
        <v>1418</v>
      </c>
      <c r="C1640" s="4">
        <v>33084</v>
      </c>
      <c r="D1640" s="7">
        <v>43621.321520173602</v>
      </c>
      <c r="E1640" s="9" t="s">
        <v>1676</v>
      </c>
      <c r="F1640" s="20">
        <f>SUMIFS(COOSALUD!N:N,COOSALUD!G:G,B1640)</f>
        <v>0</v>
      </c>
      <c r="G1640" s="20">
        <f>SUMIFS(GLOSA!N:N,GLOSA!G:G,B1640)</f>
        <v>0</v>
      </c>
      <c r="H1640" s="20">
        <f>SUMIFS(PAGO!N:N,PAGO!G:G,B1640)</f>
        <v>-33084</v>
      </c>
      <c r="J1640" s="20">
        <f>SUMIFS('NIT 800'!N:N,'NIT 800'!G:G,B1640)</f>
        <v>0</v>
      </c>
      <c r="M1640" s="20">
        <f t="shared" si="339"/>
        <v>0</v>
      </c>
    </row>
    <row r="1641" spans="1:13" x14ac:dyDescent="0.25">
      <c r="A1641" s="9">
        <v>892115009</v>
      </c>
      <c r="B1641" s="1" t="s">
        <v>1419</v>
      </c>
      <c r="C1641" s="4">
        <v>103538</v>
      </c>
      <c r="D1641" s="7">
        <v>43629.556204895802</v>
      </c>
      <c r="E1641" s="9" t="s">
        <v>1676</v>
      </c>
      <c r="F1641" s="20">
        <f>SUMIFS(COOSALUD!N:N,COOSALUD!G:G,B1641)</f>
        <v>0</v>
      </c>
      <c r="G1641" s="20">
        <f>SUMIFS(GLOSA!N:N,GLOSA!G:G,B1641)</f>
        <v>0</v>
      </c>
      <c r="H1641" s="20">
        <f>SUMIFS(PAGO!N:N,PAGO!G:G,B1641)</f>
        <v>-103538</v>
      </c>
      <c r="J1641" s="20">
        <f>SUMIFS('NIT 800'!N:N,'NIT 800'!G:G,B1641)</f>
        <v>0</v>
      </c>
      <c r="M1641" s="20">
        <f t="shared" si="339"/>
        <v>0</v>
      </c>
    </row>
    <row r="1642" spans="1:13" x14ac:dyDescent="0.25">
      <c r="A1642" s="9">
        <v>892115009</v>
      </c>
      <c r="B1642" s="1" t="s">
        <v>1420</v>
      </c>
      <c r="C1642" s="4">
        <v>1388398</v>
      </c>
      <c r="D1642" s="7">
        <v>43630.406821296303</v>
      </c>
      <c r="E1642" s="9" t="s">
        <v>1676</v>
      </c>
      <c r="F1642" s="20">
        <f>SUMIFS(COOSALUD!N:N,COOSALUD!G:G,B1642)</f>
        <v>0</v>
      </c>
      <c r="G1642" s="20">
        <f>SUMIFS(GLOSA!N:N,GLOSA!G:G,B1642)</f>
        <v>0</v>
      </c>
      <c r="H1642" s="20">
        <f>SUMIFS(PAGO!N:N,PAGO!G:G,B1642)</f>
        <v>-1388398</v>
      </c>
      <c r="J1642" s="20">
        <f>SUMIFS('NIT 800'!N:N,'NIT 800'!G:G,B1642)</f>
        <v>0</v>
      </c>
      <c r="M1642" s="20">
        <f t="shared" si="339"/>
        <v>0</v>
      </c>
    </row>
    <row r="1643" spans="1:13" x14ac:dyDescent="0.25">
      <c r="A1643" s="9">
        <v>892115009</v>
      </c>
      <c r="B1643" s="1" t="s">
        <v>1421</v>
      </c>
      <c r="C1643" s="4">
        <v>78593</v>
      </c>
      <c r="D1643" s="7">
        <v>43635.603715856501</v>
      </c>
      <c r="E1643" s="9" t="s">
        <v>1676</v>
      </c>
      <c r="F1643" s="20">
        <f>SUMIFS(COOSALUD!N:N,COOSALUD!G:G,B1643)</f>
        <v>0</v>
      </c>
      <c r="G1643" s="20">
        <f>SUMIFS(GLOSA!N:N,GLOSA!G:G,B1643)</f>
        <v>0</v>
      </c>
      <c r="H1643" s="20">
        <f>SUMIFS(PAGO!N:N,PAGO!G:G,B1643)</f>
        <v>-78593</v>
      </c>
      <c r="J1643" s="20">
        <f>SUMIFS('NIT 800'!N:N,'NIT 800'!G:G,B1643)</f>
        <v>0</v>
      </c>
      <c r="M1643" s="20">
        <f t="shared" si="339"/>
        <v>0</v>
      </c>
    </row>
    <row r="1644" spans="1:13" x14ac:dyDescent="0.25">
      <c r="A1644" s="9">
        <v>892115009</v>
      </c>
      <c r="B1644" s="1" t="s">
        <v>1422</v>
      </c>
      <c r="C1644" s="4">
        <v>137293</v>
      </c>
      <c r="D1644" s="7">
        <v>43640.405295717603</v>
      </c>
      <c r="E1644" s="9" t="s">
        <v>1676</v>
      </c>
      <c r="F1644" s="20">
        <f>SUMIFS(COOSALUD!N:N,COOSALUD!G:G,B1644)</f>
        <v>0</v>
      </c>
      <c r="G1644" s="20">
        <f>SUMIFS(GLOSA!N:N,GLOSA!G:G,B1644)</f>
        <v>0</v>
      </c>
      <c r="H1644" s="20">
        <f>SUMIFS(PAGO!N:N,PAGO!G:G,B1644)</f>
        <v>-137293</v>
      </c>
      <c r="J1644" s="20">
        <f>SUMIFS('NIT 800'!N:N,'NIT 800'!G:G,B1644)</f>
        <v>0</v>
      </c>
      <c r="M1644" s="20">
        <f t="shared" si="339"/>
        <v>0</v>
      </c>
    </row>
    <row r="1645" spans="1:13" x14ac:dyDescent="0.25">
      <c r="A1645" s="9">
        <v>892115009</v>
      </c>
      <c r="B1645" s="1" t="s">
        <v>1423</v>
      </c>
      <c r="C1645" s="4">
        <v>77930</v>
      </c>
      <c r="D1645" s="7">
        <v>43640.440475381904</v>
      </c>
      <c r="E1645" s="9" t="s">
        <v>1676</v>
      </c>
      <c r="F1645" s="20">
        <f>SUMIFS(COOSALUD!N:N,COOSALUD!G:G,B1645)</f>
        <v>0</v>
      </c>
      <c r="G1645" s="20">
        <f>SUMIFS(GLOSA!N:N,GLOSA!G:G,B1645)</f>
        <v>0</v>
      </c>
      <c r="H1645" s="20">
        <f>SUMIFS(PAGO!N:N,PAGO!G:G,B1645)</f>
        <v>-77930</v>
      </c>
      <c r="J1645" s="20">
        <f>SUMIFS('NIT 800'!N:N,'NIT 800'!G:G,B1645)</f>
        <v>0</v>
      </c>
      <c r="M1645" s="20">
        <f t="shared" si="339"/>
        <v>0</v>
      </c>
    </row>
    <row r="1646" spans="1:13" x14ac:dyDescent="0.25">
      <c r="A1646" s="9">
        <v>892115009</v>
      </c>
      <c r="B1646" s="1" t="s">
        <v>1424</v>
      </c>
      <c r="C1646" s="4">
        <v>158975</v>
      </c>
      <c r="D1646" s="7">
        <v>43628.471329826403</v>
      </c>
      <c r="E1646" s="9" t="s">
        <v>1676</v>
      </c>
      <c r="F1646" s="20">
        <f>SUMIFS(COOSALUD!N:N,COOSALUD!G:G,B1646)</f>
        <v>0</v>
      </c>
      <c r="G1646" s="20">
        <f>SUMIFS(GLOSA!N:N,GLOSA!G:G,B1646)</f>
        <v>0</v>
      </c>
      <c r="H1646" s="20">
        <f>SUMIFS(PAGO!N:N,PAGO!G:G,B1646)</f>
        <v>0</v>
      </c>
      <c r="J1646" s="20">
        <f>SUMIFS('NIT 800'!N:N,'NIT 800'!G:G,B1646)</f>
        <v>0</v>
      </c>
      <c r="K1646" s="20">
        <f>C1646*-1</f>
        <v>-158975</v>
      </c>
      <c r="M1646" s="20">
        <f>C1646+F1646+G1646+H1646+K1646</f>
        <v>0</v>
      </c>
    </row>
    <row r="1647" spans="1:13" x14ac:dyDescent="0.25">
      <c r="A1647" s="9">
        <v>892115009</v>
      </c>
      <c r="B1647" s="1" t="s">
        <v>1425</v>
      </c>
      <c r="C1647" s="4">
        <v>214714</v>
      </c>
      <c r="D1647" s="7">
        <v>43623.6375778125</v>
      </c>
      <c r="E1647" s="9" t="s">
        <v>1676</v>
      </c>
      <c r="F1647" s="20">
        <f>SUMIFS(COOSALUD!N:N,COOSALUD!G:G,B1647)</f>
        <v>0</v>
      </c>
      <c r="G1647" s="20">
        <f>SUMIFS(GLOSA!N:N,GLOSA!G:G,B1647)</f>
        <v>0</v>
      </c>
      <c r="H1647" s="20">
        <f>SUMIFS(PAGO!N:N,PAGO!G:G,B1647)</f>
        <v>-214714</v>
      </c>
      <c r="J1647" s="20">
        <f>SUMIFS('NIT 800'!N:N,'NIT 800'!G:G,B1647)</f>
        <v>0</v>
      </c>
      <c r="M1647" s="20">
        <f t="shared" si="339"/>
        <v>0</v>
      </c>
    </row>
    <row r="1648" spans="1:13" x14ac:dyDescent="0.25">
      <c r="A1648" s="9">
        <v>892115009</v>
      </c>
      <c r="B1648" s="1" t="s">
        <v>1426</v>
      </c>
      <c r="C1648" s="4">
        <v>2453859</v>
      </c>
      <c r="D1648" s="7">
        <v>43634.588877893497</v>
      </c>
      <c r="E1648" s="9" t="s">
        <v>1676</v>
      </c>
      <c r="F1648" s="20">
        <f>SUMIFS(COOSALUD!N:N,COOSALUD!G:G,B1648)</f>
        <v>0</v>
      </c>
      <c r="G1648" s="20">
        <f>SUMIFS(GLOSA!N:N,GLOSA!G:G,B1648)</f>
        <v>0</v>
      </c>
      <c r="H1648" s="20">
        <f>SUMIFS(PAGO!N:N,PAGO!G:G,B1648)</f>
        <v>0</v>
      </c>
      <c r="J1648" s="20">
        <f>SUMIFS('NIT 800'!N:N,'NIT 800'!G:G,B1648)</f>
        <v>0</v>
      </c>
      <c r="K1648" s="20">
        <f t="shared" ref="K1648:K1649" si="340">C1648*-1</f>
        <v>-2453859</v>
      </c>
      <c r="M1648" s="20">
        <f t="shared" ref="M1648:M1649" si="341">C1648+F1648+G1648+H1648+K1648</f>
        <v>0</v>
      </c>
    </row>
    <row r="1649" spans="1:13" x14ac:dyDescent="0.25">
      <c r="A1649" s="9">
        <v>892115009</v>
      </c>
      <c r="B1649" s="1" t="s">
        <v>1427</v>
      </c>
      <c r="C1649" s="4">
        <v>181344</v>
      </c>
      <c r="D1649" s="7">
        <v>43635.576125810199</v>
      </c>
      <c r="E1649" s="9" t="s">
        <v>1676</v>
      </c>
      <c r="F1649" s="20">
        <f>SUMIFS(COOSALUD!N:N,COOSALUD!G:G,B1649)</f>
        <v>0</v>
      </c>
      <c r="G1649" s="20">
        <f>SUMIFS(GLOSA!N:N,GLOSA!G:G,B1649)</f>
        <v>0</v>
      </c>
      <c r="H1649" s="20">
        <f>SUMIFS(PAGO!N:N,PAGO!G:G,B1649)</f>
        <v>0</v>
      </c>
      <c r="J1649" s="20">
        <f>SUMIFS('NIT 800'!N:N,'NIT 800'!G:G,B1649)</f>
        <v>0</v>
      </c>
      <c r="K1649" s="20">
        <f t="shared" si="340"/>
        <v>-181344</v>
      </c>
      <c r="M1649" s="20">
        <f t="shared" si="341"/>
        <v>0</v>
      </c>
    </row>
    <row r="1650" spans="1:13" x14ac:dyDescent="0.25">
      <c r="A1650" s="9">
        <v>892115009</v>
      </c>
      <c r="B1650" s="1" t="s">
        <v>1428</v>
      </c>
      <c r="C1650" s="4">
        <v>65348</v>
      </c>
      <c r="D1650" s="7">
        <v>43636.606302465298</v>
      </c>
      <c r="E1650" s="9" t="s">
        <v>1676</v>
      </c>
      <c r="F1650" s="20">
        <f>SUMIFS(COOSALUD!N:N,COOSALUD!G:G,B1650)</f>
        <v>0</v>
      </c>
      <c r="G1650" s="20">
        <f>SUMIFS(GLOSA!N:N,GLOSA!G:G,B1650)</f>
        <v>0</v>
      </c>
      <c r="H1650" s="20">
        <f>SUMIFS(PAGO!N:N,PAGO!G:G,B1650)</f>
        <v>-65348</v>
      </c>
      <c r="J1650" s="20">
        <f>SUMIFS('NIT 800'!N:N,'NIT 800'!G:G,B1650)</f>
        <v>0</v>
      </c>
      <c r="M1650" s="20">
        <f t="shared" si="339"/>
        <v>0</v>
      </c>
    </row>
    <row r="1651" spans="1:13" x14ac:dyDescent="0.25">
      <c r="A1651" s="9">
        <v>892115009</v>
      </c>
      <c r="B1651" s="1" t="s">
        <v>1429</v>
      </c>
      <c r="C1651" s="4">
        <v>227051</v>
      </c>
      <c r="D1651" s="7">
        <v>43643.967183368099</v>
      </c>
      <c r="E1651" s="9" t="s">
        <v>1676</v>
      </c>
      <c r="F1651" s="20">
        <f>SUMIFS(COOSALUD!N:N,COOSALUD!G:G,B1651)</f>
        <v>0</v>
      </c>
      <c r="G1651" s="20">
        <f>SUMIFS(GLOSA!N:N,GLOSA!G:G,B1651)</f>
        <v>0</v>
      </c>
      <c r="H1651" s="20">
        <f>SUMIFS(PAGO!N:N,PAGO!G:G,B1651)</f>
        <v>-227051</v>
      </c>
      <c r="J1651" s="20">
        <f>SUMIFS('NIT 800'!N:N,'NIT 800'!G:G,B1651)</f>
        <v>0</v>
      </c>
      <c r="M1651" s="20">
        <f t="shared" si="339"/>
        <v>0</v>
      </c>
    </row>
    <row r="1652" spans="1:13" x14ac:dyDescent="0.25">
      <c r="A1652" s="9">
        <v>892115009</v>
      </c>
      <c r="B1652" s="1" t="s">
        <v>1430</v>
      </c>
      <c r="C1652" s="4">
        <v>69281</v>
      </c>
      <c r="D1652" s="7">
        <v>43622.082458101897</v>
      </c>
      <c r="E1652" s="9" t="s">
        <v>1676</v>
      </c>
      <c r="F1652" s="20">
        <f>SUMIFS(COOSALUD!N:N,COOSALUD!G:G,B1652)</f>
        <v>0</v>
      </c>
      <c r="G1652" s="20">
        <f>SUMIFS(GLOSA!N:N,GLOSA!G:G,B1652)</f>
        <v>0</v>
      </c>
      <c r="H1652" s="20">
        <f>SUMIFS(PAGO!N:N,PAGO!G:G,B1652)</f>
        <v>-69281</v>
      </c>
      <c r="J1652" s="20">
        <f>SUMIFS('NIT 800'!N:N,'NIT 800'!G:G,B1652)</f>
        <v>0</v>
      </c>
      <c r="M1652" s="20">
        <f t="shared" si="339"/>
        <v>0</v>
      </c>
    </row>
    <row r="1653" spans="1:13" x14ac:dyDescent="0.25">
      <c r="A1653" s="9">
        <v>892115009</v>
      </c>
      <c r="B1653" s="1" t="s">
        <v>1431</v>
      </c>
      <c r="C1653" s="4">
        <v>95168</v>
      </c>
      <c r="D1653" s="7">
        <v>43634.965894247704</v>
      </c>
      <c r="E1653" s="9" t="s">
        <v>1676</v>
      </c>
      <c r="F1653" s="20">
        <f>SUMIFS(COOSALUD!N:N,COOSALUD!G:G,B1653)</f>
        <v>0</v>
      </c>
      <c r="G1653" s="20">
        <f>SUMIFS(GLOSA!N:N,GLOSA!G:G,B1653)</f>
        <v>0</v>
      </c>
      <c r="H1653" s="20">
        <f>SUMIFS(PAGO!N:N,PAGO!G:G,B1653)</f>
        <v>0</v>
      </c>
      <c r="J1653" s="20">
        <f>SUMIFS('NIT 800'!N:N,'NIT 800'!G:G,B1653)</f>
        <v>0</v>
      </c>
      <c r="K1653" s="20">
        <f>C1653*-1</f>
        <v>-95168</v>
      </c>
      <c r="M1653" s="20">
        <f>C1653+F1653+G1653+H1653+K1653</f>
        <v>0</v>
      </c>
    </row>
    <row r="1654" spans="1:13" x14ac:dyDescent="0.25">
      <c r="A1654" s="9">
        <v>892115009</v>
      </c>
      <c r="B1654" s="1" t="s">
        <v>1432</v>
      </c>
      <c r="C1654" s="4">
        <v>1283033</v>
      </c>
      <c r="D1654" s="7">
        <v>43658.721059872703</v>
      </c>
      <c r="E1654" s="9" t="s">
        <v>1676</v>
      </c>
      <c r="F1654" s="20">
        <f>SUMIFS(COOSALUD!N:N,COOSALUD!G:G,B1654)</f>
        <v>0</v>
      </c>
      <c r="G1654" s="20">
        <f>SUMIFS(GLOSA!N:N,GLOSA!G:G,B1654)</f>
        <v>0</v>
      </c>
      <c r="H1654" s="20">
        <f>SUMIFS(PAGO!N:N,PAGO!G:G,B1654)</f>
        <v>-1283033</v>
      </c>
      <c r="J1654" s="20">
        <f>SUMIFS('NIT 800'!N:N,'NIT 800'!G:G,B1654)</f>
        <v>0</v>
      </c>
      <c r="M1654" s="20">
        <f t="shared" si="339"/>
        <v>0</v>
      </c>
    </row>
    <row r="1655" spans="1:13" x14ac:dyDescent="0.25">
      <c r="A1655" s="9">
        <v>892115009</v>
      </c>
      <c r="B1655" s="1" t="s">
        <v>1433</v>
      </c>
      <c r="C1655" s="4">
        <v>188206</v>
      </c>
      <c r="D1655" s="7">
        <v>43508.783704282403</v>
      </c>
      <c r="E1655" s="9" t="s">
        <v>1676</v>
      </c>
      <c r="F1655" s="20">
        <f>SUMIFS(COOSALUD!N:N,COOSALUD!G:G,B1655)</f>
        <v>0</v>
      </c>
      <c r="G1655" s="20">
        <f>SUMIFS(GLOSA!N:N,GLOSA!G:G,B1655)</f>
        <v>0</v>
      </c>
      <c r="H1655" s="20">
        <f>SUMIFS(PAGO!N:N,PAGO!G:G,B1655)</f>
        <v>0</v>
      </c>
      <c r="J1655" s="20">
        <f>SUMIFS('NIT 800'!N:N,'NIT 800'!G:G,B1655)</f>
        <v>0</v>
      </c>
      <c r="K1655" s="20">
        <f>C1655*-1</f>
        <v>-188206</v>
      </c>
      <c r="M1655" s="20">
        <f>C1655+F1655+G1655+H1655+K1655</f>
        <v>0</v>
      </c>
    </row>
    <row r="1656" spans="1:13" x14ac:dyDescent="0.25">
      <c r="A1656" s="9">
        <v>892115009</v>
      </c>
      <c r="B1656" s="1" t="s">
        <v>1434</v>
      </c>
      <c r="C1656" s="4">
        <v>33125</v>
      </c>
      <c r="D1656" s="7">
        <v>43649.563292442101</v>
      </c>
      <c r="E1656" s="9" t="s">
        <v>1676</v>
      </c>
      <c r="F1656" s="20">
        <f>SUMIFS(COOSALUD!N:N,COOSALUD!G:G,B1656)</f>
        <v>0</v>
      </c>
      <c r="G1656" s="20">
        <f>SUMIFS(GLOSA!N:N,GLOSA!G:G,B1656)</f>
        <v>0</v>
      </c>
      <c r="H1656" s="20">
        <f>SUMIFS(PAGO!N:N,PAGO!G:G,B1656)</f>
        <v>-33125</v>
      </c>
      <c r="J1656" s="20">
        <f>SUMIFS('NIT 800'!N:N,'NIT 800'!G:G,B1656)</f>
        <v>0</v>
      </c>
      <c r="M1656" s="20">
        <f t="shared" si="339"/>
        <v>0</v>
      </c>
    </row>
    <row r="1657" spans="1:13" x14ac:dyDescent="0.25">
      <c r="A1657" s="9">
        <v>892115009</v>
      </c>
      <c r="B1657" s="1" t="s">
        <v>1435</v>
      </c>
      <c r="C1657" s="4">
        <v>109705</v>
      </c>
      <c r="D1657" s="7">
        <v>43659.387536423601</v>
      </c>
      <c r="E1657" s="9" t="s">
        <v>1676</v>
      </c>
      <c r="F1657" s="20">
        <f>SUMIFS(COOSALUD!N:N,COOSALUD!G:G,B1657)</f>
        <v>0</v>
      </c>
      <c r="G1657" s="20">
        <f>SUMIFS(GLOSA!N:N,GLOSA!G:G,B1657)</f>
        <v>0</v>
      </c>
      <c r="H1657" s="20">
        <f>SUMIFS(PAGO!N:N,PAGO!G:G,B1657)</f>
        <v>-109705</v>
      </c>
      <c r="J1657" s="20">
        <f>SUMIFS('NIT 800'!N:N,'NIT 800'!G:G,B1657)</f>
        <v>0</v>
      </c>
      <c r="M1657" s="20">
        <f t="shared" si="339"/>
        <v>0</v>
      </c>
    </row>
    <row r="1658" spans="1:13" x14ac:dyDescent="0.25">
      <c r="A1658" s="9">
        <v>892115009</v>
      </c>
      <c r="B1658" s="1" t="s">
        <v>1436</v>
      </c>
      <c r="C1658" s="4">
        <v>111158</v>
      </c>
      <c r="D1658" s="7">
        <v>43663.566563854198</v>
      </c>
      <c r="E1658" s="9" t="s">
        <v>1676</v>
      </c>
      <c r="F1658" s="20">
        <f>SUMIFS(COOSALUD!N:N,COOSALUD!G:G,B1658)</f>
        <v>0</v>
      </c>
      <c r="G1658" s="20">
        <f>SUMIFS(GLOSA!N:N,GLOSA!G:G,B1658)</f>
        <v>0</v>
      </c>
      <c r="H1658" s="20">
        <f>SUMIFS(PAGO!N:N,PAGO!G:G,B1658)</f>
        <v>-111158</v>
      </c>
      <c r="J1658" s="20">
        <f>SUMIFS('NIT 800'!N:N,'NIT 800'!G:G,B1658)</f>
        <v>0</v>
      </c>
      <c r="M1658" s="20">
        <f t="shared" si="339"/>
        <v>0</v>
      </c>
    </row>
    <row r="1659" spans="1:13" x14ac:dyDescent="0.25">
      <c r="A1659" s="9">
        <v>892115009</v>
      </c>
      <c r="B1659" s="1" t="s">
        <v>1437</v>
      </c>
      <c r="C1659" s="4">
        <v>261592</v>
      </c>
      <c r="D1659" s="7">
        <v>43668.678429166699</v>
      </c>
      <c r="E1659" s="9" t="s">
        <v>1676</v>
      </c>
      <c r="F1659" s="20">
        <f>SUMIFS(COOSALUD!N:N,COOSALUD!G:G,B1659)</f>
        <v>0</v>
      </c>
      <c r="G1659" s="20">
        <f>SUMIFS(GLOSA!N:N,GLOSA!G:G,B1659)</f>
        <v>0</v>
      </c>
      <c r="H1659" s="20">
        <f>SUMIFS(PAGO!N:N,PAGO!G:G,B1659)</f>
        <v>-261592</v>
      </c>
      <c r="J1659" s="20">
        <f>SUMIFS('NIT 800'!N:N,'NIT 800'!G:G,B1659)</f>
        <v>0</v>
      </c>
      <c r="M1659" s="20">
        <f t="shared" si="339"/>
        <v>0</v>
      </c>
    </row>
    <row r="1660" spans="1:13" x14ac:dyDescent="0.25">
      <c r="A1660" s="9">
        <v>892115009</v>
      </c>
      <c r="B1660" s="1" t="s">
        <v>1438</v>
      </c>
      <c r="C1660" s="4">
        <v>63776</v>
      </c>
      <c r="D1660" s="7">
        <v>43670.504048148097</v>
      </c>
      <c r="E1660" s="9" t="s">
        <v>1676</v>
      </c>
      <c r="F1660" s="20">
        <f>SUMIFS(COOSALUD!N:N,COOSALUD!G:G,B1660)</f>
        <v>0</v>
      </c>
      <c r="G1660" s="20">
        <f>SUMIFS(GLOSA!N:N,GLOSA!G:G,B1660)</f>
        <v>0</v>
      </c>
      <c r="H1660" s="20">
        <f>SUMIFS(PAGO!N:N,PAGO!G:G,B1660)</f>
        <v>-63776</v>
      </c>
      <c r="J1660" s="20">
        <f>SUMIFS('NIT 800'!N:N,'NIT 800'!G:G,B1660)</f>
        <v>0</v>
      </c>
      <c r="M1660" s="20">
        <f t="shared" si="339"/>
        <v>0</v>
      </c>
    </row>
    <row r="1661" spans="1:13" x14ac:dyDescent="0.25">
      <c r="A1661" s="9">
        <v>892115009</v>
      </c>
      <c r="B1661" s="1" t="s">
        <v>1439</v>
      </c>
      <c r="C1661" s="4">
        <v>839184</v>
      </c>
      <c r="D1661" s="7">
        <v>43675.635257094902</v>
      </c>
      <c r="E1661" s="9" t="s">
        <v>1676</v>
      </c>
      <c r="F1661" s="20">
        <f>SUMIFS(COOSALUD!N:N,COOSALUD!G:G,B1661)</f>
        <v>0</v>
      </c>
      <c r="G1661" s="20">
        <f>SUMIFS(GLOSA!N:N,GLOSA!G:G,B1661)</f>
        <v>0</v>
      </c>
      <c r="H1661" s="20">
        <f>SUMIFS(PAGO!N:N,PAGO!G:G,B1661)</f>
        <v>-839184</v>
      </c>
      <c r="J1661" s="20">
        <f>SUMIFS('NIT 800'!N:N,'NIT 800'!G:G,B1661)</f>
        <v>0</v>
      </c>
      <c r="M1661" s="20">
        <f t="shared" si="339"/>
        <v>0</v>
      </c>
    </row>
    <row r="1662" spans="1:13" x14ac:dyDescent="0.25">
      <c r="A1662" s="9">
        <v>892115009</v>
      </c>
      <c r="B1662" s="1" t="s">
        <v>1440</v>
      </c>
      <c r="C1662" s="4">
        <v>84344</v>
      </c>
      <c r="D1662" s="7">
        <v>43675.712515393498</v>
      </c>
      <c r="E1662" s="9" t="s">
        <v>1676</v>
      </c>
      <c r="F1662" s="20">
        <f>SUMIFS(COOSALUD!N:N,COOSALUD!G:G,B1662)</f>
        <v>0</v>
      </c>
      <c r="G1662" s="20">
        <f>SUMIFS(GLOSA!N:N,GLOSA!G:G,B1662)</f>
        <v>0</v>
      </c>
      <c r="H1662" s="20">
        <f>SUMIFS(PAGO!N:N,PAGO!G:G,B1662)</f>
        <v>-84344</v>
      </c>
      <c r="J1662" s="20">
        <f>SUMIFS('NIT 800'!N:N,'NIT 800'!G:G,B1662)</f>
        <v>0</v>
      </c>
      <c r="M1662" s="20">
        <f t="shared" si="339"/>
        <v>0</v>
      </c>
    </row>
    <row r="1663" spans="1:13" x14ac:dyDescent="0.25">
      <c r="A1663" s="9">
        <v>892115009</v>
      </c>
      <c r="B1663" s="1" t="s">
        <v>1441</v>
      </c>
      <c r="C1663" s="4">
        <v>79793</v>
      </c>
      <c r="D1663" s="7">
        <v>43675.761234108802</v>
      </c>
      <c r="E1663" s="9" t="s">
        <v>1676</v>
      </c>
      <c r="F1663" s="20">
        <f>SUMIFS(COOSALUD!N:N,COOSALUD!G:G,B1663)</f>
        <v>0</v>
      </c>
      <c r="G1663" s="20">
        <f>SUMIFS(GLOSA!N:N,GLOSA!G:G,B1663)</f>
        <v>0</v>
      </c>
      <c r="H1663" s="20">
        <f>SUMIFS(PAGO!N:N,PAGO!G:G,B1663)</f>
        <v>-79793</v>
      </c>
      <c r="J1663" s="20">
        <f>SUMIFS('NIT 800'!N:N,'NIT 800'!G:G,B1663)</f>
        <v>0</v>
      </c>
      <c r="M1663" s="20">
        <f t="shared" si="339"/>
        <v>0</v>
      </c>
    </row>
    <row r="1664" spans="1:13" x14ac:dyDescent="0.25">
      <c r="A1664" s="9">
        <v>892115009</v>
      </c>
      <c r="B1664" s="1" t="s">
        <v>1442</v>
      </c>
      <c r="C1664" s="4">
        <v>73620</v>
      </c>
      <c r="D1664" s="7">
        <v>43677.592124270799</v>
      </c>
      <c r="E1664" s="9" t="s">
        <v>1676</v>
      </c>
      <c r="F1664" s="20">
        <f>SUMIFS(COOSALUD!N:N,COOSALUD!G:G,B1664)</f>
        <v>0</v>
      </c>
      <c r="G1664" s="20">
        <f>SUMIFS(GLOSA!N:N,GLOSA!G:G,B1664)</f>
        <v>0</v>
      </c>
      <c r="H1664" s="20">
        <f>SUMIFS(PAGO!N:N,PAGO!G:G,B1664)</f>
        <v>-73620</v>
      </c>
      <c r="J1664" s="20">
        <f>SUMIFS('NIT 800'!N:N,'NIT 800'!G:G,B1664)</f>
        <v>0</v>
      </c>
      <c r="M1664" s="20">
        <f t="shared" ref="M1664:M1680" si="342">C1664+F1664+G1664+H1664</f>
        <v>0</v>
      </c>
    </row>
    <row r="1665" spans="1:13" x14ac:dyDescent="0.25">
      <c r="A1665" s="9">
        <v>892115009</v>
      </c>
      <c r="B1665" s="1" t="s">
        <v>1443</v>
      </c>
      <c r="C1665" s="4">
        <v>33125</v>
      </c>
      <c r="D1665" s="7">
        <v>43677.556594212998</v>
      </c>
      <c r="E1665" s="9" t="s">
        <v>1676</v>
      </c>
      <c r="F1665" s="20">
        <f>SUMIFS(COOSALUD!N:N,COOSALUD!G:G,B1665)</f>
        <v>0</v>
      </c>
      <c r="G1665" s="20">
        <f>SUMIFS(GLOSA!N:N,GLOSA!G:G,B1665)</f>
        <v>0</v>
      </c>
      <c r="H1665" s="20">
        <f>SUMIFS(PAGO!N:N,PAGO!G:G,B1665)</f>
        <v>-33125</v>
      </c>
      <c r="J1665" s="20">
        <f>SUMIFS('NIT 800'!N:N,'NIT 800'!G:G,B1665)</f>
        <v>0</v>
      </c>
      <c r="M1665" s="20">
        <f t="shared" si="342"/>
        <v>0</v>
      </c>
    </row>
    <row r="1666" spans="1:13" x14ac:dyDescent="0.25">
      <c r="A1666" s="9">
        <v>892115009</v>
      </c>
      <c r="B1666" s="1" t="s">
        <v>1444</v>
      </c>
      <c r="C1666" s="4">
        <v>165868</v>
      </c>
      <c r="D1666" s="7">
        <v>43651.405525034701</v>
      </c>
      <c r="E1666" s="9" t="s">
        <v>1676</v>
      </c>
      <c r="F1666" s="20">
        <f>SUMIFS(COOSALUD!N:N,COOSALUD!G:G,B1666)</f>
        <v>0</v>
      </c>
      <c r="G1666" s="20">
        <f>SUMIFS(GLOSA!N:N,GLOSA!G:G,B1666)</f>
        <v>0</v>
      </c>
      <c r="H1666" s="20">
        <f>SUMIFS(PAGO!N:N,PAGO!G:G,B1666)</f>
        <v>-165868</v>
      </c>
      <c r="J1666" s="20">
        <f>SUMIFS('NIT 800'!N:N,'NIT 800'!G:G,B1666)</f>
        <v>0</v>
      </c>
      <c r="M1666" s="20">
        <f t="shared" si="342"/>
        <v>0</v>
      </c>
    </row>
    <row r="1667" spans="1:13" x14ac:dyDescent="0.25">
      <c r="A1667" s="9">
        <v>892115009</v>
      </c>
      <c r="B1667" s="1" t="s">
        <v>1445</v>
      </c>
      <c r="C1667" s="4">
        <v>69524</v>
      </c>
      <c r="D1667" s="7">
        <v>43650.769381944403</v>
      </c>
      <c r="E1667" s="9" t="s">
        <v>1676</v>
      </c>
      <c r="F1667" s="20">
        <f>SUMIFS(COOSALUD!N:N,COOSALUD!G:G,B1667)</f>
        <v>0</v>
      </c>
      <c r="G1667" s="20">
        <f>SUMIFS(GLOSA!N:N,GLOSA!G:G,B1667)</f>
        <v>0</v>
      </c>
      <c r="H1667" s="20">
        <f>SUMIFS(PAGO!N:N,PAGO!G:G,B1667)</f>
        <v>-69524</v>
      </c>
      <c r="J1667" s="20">
        <f>SUMIFS('NIT 800'!N:N,'NIT 800'!G:G,B1667)</f>
        <v>0</v>
      </c>
      <c r="M1667" s="20">
        <f t="shared" si="342"/>
        <v>0</v>
      </c>
    </row>
    <row r="1668" spans="1:13" x14ac:dyDescent="0.25">
      <c r="A1668" s="9">
        <v>892115009</v>
      </c>
      <c r="B1668" s="1" t="s">
        <v>1446</v>
      </c>
      <c r="C1668" s="4">
        <v>106823</v>
      </c>
      <c r="D1668" s="7">
        <v>43680.590851192101</v>
      </c>
      <c r="E1668" s="9" t="s">
        <v>1676</v>
      </c>
      <c r="F1668" s="20">
        <f>SUMIFS(COOSALUD!N:N,COOSALUD!G:G,B1668)</f>
        <v>0</v>
      </c>
      <c r="G1668" s="20">
        <f>SUMIFS(GLOSA!N:N,GLOSA!G:G,B1668)</f>
        <v>0</v>
      </c>
      <c r="H1668" s="20">
        <f>SUMIFS(PAGO!N:N,PAGO!G:G,B1668)</f>
        <v>-106823</v>
      </c>
      <c r="J1668" s="20">
        <f>SUMIFS('NIT 800'!N:N,'NIT 800'!G:G,B1668)</f>
        <v>0</v>
      </c>
      <c r="M1668" s="20">
        <f t="shared" si="342"/>
        <v>0</v>
      </c>
    </row>
    <row r="1669" spans="1:13" x14ac:dyDescent="0.25">
      <c r="A1669" s="9">
        <v>892115009</v>
      </c>
      <c r="B1669" s="1" t="s">
        <v>1447</v>
      </c>
      <c r="C1669" s="4">
        <v>158651</v>
      </c>
      <c r="D1669" s="7">
        <v>43685.760253935201</v>
      </c>
      <c r="E1669" s="9" t="s">
        <v>1676</v>
      </c>
      <c r="F1669" s="20">
        <f>SUMIFS(COOSALUD!N:N,COOSALUD!G:G,B1669)</f>
        <v>0</v>
      </c>
      <c r="G1669" s="20">
        <f>SUMIFS(GLOSA!N:N,GLOSA!G:G,B1669)</f>
        <v>0</v>
      </c>
      <c r="H1669" s="20">
        <f>SUMIFS(PAGO!N:N,PAGO!G:G,B1669)</f>
        <v>-158651</v>
      </c>
      <c r="J1669" s="20">
        <f>SUMIFS('NIT 800'!N:N,'NIT 800'!G:G,B1669)</f>
        <v>0</v>
      </c>
      <c r="M1669" s="20">
        <f t="shared" si="342"/>
        <v>0</v>
      </c>
    </row>
    <row r="1670" spans="1:13" x14ac:dyDescent="0.25">
      <c r="A1670" s="9">
        <v>892115009</v>
      </c>
      <c r="B1670" s="1" t="s">
        <v>1448</v>
      </c>
      <c r="C1670" s="4">
        <v>79722</v>
      </c>
      <c r="D1670" s="7">
        <v>43686.451006446798</v>
      </c>
      <c r="E1670" s="9" t="s">
        <v>1676</v>
      </c>
      <c r="F1670" s="20">
        <f>SUMIFS(COOSALUD!N:N,COOSALUD!G:G,B1670)</f>
        <v>0</v>
      </c>
      <c r="G1670" s="20">
        <f>SUMIFS(GLOSA!N:N,GLOSA!G:G,B1670)</f>
        <v>0</v>
      </c>
      <c r="H1670" s="20">
        <f>SUMIFS(PAGO!N:N,PAGO!G:G,B1670)</f>
        <v>-79722</v>
      </c>
      <c r="J1670" s="20">
        <f>SUMIFS('NIT 800'!N:N,'NIT 800'!G:G,B1670)</f>
        <v>0</v>
      </c>
      <c r="M1670" s="20">
        <f t="shared" si="342"/>
        <v>0</v>
      </c>
    </row>
    <row r="1671" spans="1:13" x14ac:dyDescent="0.25">
      <c r="A1671" s="9">
        <v>892115009</v>
      </c>
      <c r="B1671" s="1" t="s">
        <v>1449</v>
      </c>
      <c r="C1671" s="4">
        <v>136235</v>
      </c>
      <c r="D1671" s="7">
        <v>43688.619040474499</v>
      </c>
      <c r="E1671" s="9" t="s">
        <v>1676</v>
      </c>
      <c r="F1671" s="20">
        <f>SUMIFS(COOSALUD!N:N,COOSALUD!G:G,B1671)</f>
        <v>0</v>
      </c>
      <c r="G1671" s="20">
        <f>SUMIFS(GLOSA!N:N,GLOSA!G:G,B1671)</f>
        <v>0</v>
      </c>
      <c r="H1671" s="20">
        <f>SUMIFS(PAGO!N:N,PAGO!G:G,B1671)</f>
        <v>-136235</v>
      </c>
      <c r="J1671" s="20">
        <f>SUMIFS('NIT 800'!N:N,'NIT 800'!G:G,B1671)</f>
        <v>0</v>
      </c>
      <c r="M1671" s="20">
        <f t="shared" si="342"/>
        <v>0</v>
      </c>
    </row>
    <row r="1672" spans="1:13" x14ac:dyDescent="0.25">
      <c r="A1672" s="9">
        <v>892115009</v>
      </c>
      <c r="B1672" s="1" t="s">
        <v>1450</v>
      </c>
      <c r="C1672" s="4">
        <v>83293</v>
      </c>
      <c r="D1672" s="7">
        <v>43690.647718171298</v>
      </c>
      <c r="E1672" s="9" t="s">
        <v>1676</v>
      </c>
      <c r="F1672" s="20">
        <f>SUMIFS(COOSALUD!N:N,COOSALUD!G:G,B1672)</f>
        <v>0</v>
      </c>
      <c r="G1672" s="20">
        <f>SUMIFS(GLOSA!N:N,GLOSA!G:G,B1672)</f>
        <v>0</v>
      </c>
      <c r="H1672" s="20">
        <f>SUMIFS(PAGO!N:N,PAGO!G:G,B1672)</f>
        <v>-83293</v>
      </c>
      <c r="J1672" s="20">
        <f>SUMIFS('NIT 800'!N:N,'NIT 800'!G:G,B1672)</f>
        <v>0</v>
      </c>
      <c r="M1672" s="20">
        <f t="shared" si="342"/>
        <v>0</v>
      </c>
    </row>
    <row r="1673" spans="1:13" x14ac:dyDescent="0.25">
      <c r="A1673" s="9">
        <v>892115009</v>
      </c>
      <c r="B1673" s="1" t="s">
        <v>1451</v>
      </c>
      <c r="C1673" s="4">
        <v>186223</v>
      </c>
      <c r="D1673" s="7">
        <v>43700.714995254602</v>
      </c>
      <c r="E1673" s="9" t="s">
        <v>1676</v>
      </c>
      <c r="F1673" s="20">
        <f>SUMIFS(COOSALUD!N:N,COOSALUD!G:G,B1673)</f>
        <v>0</v>
      </c>
      <c r="G1673" s="20">
        <f>SUMIFS(GLOSA!N:N,GLOSA!G:G,B1673)</f>
        <v>0</v>
      </c>
      <c r="H1673" s="20">
        <f>SUMIFS(PAGO!N:N,PAGO!G:G,B1673)</f>
        <v>-186223</v>
      </c>
      <c r="J1673" s="20">
        <f>SUMIFS('NIT 800'!N:N,'NIT 800'!G:G,B1673)</f>
        <v>0</v>
      </c>
      <c r="M1673" s="20">
        <f t="shared" si="342"/>
        <v>0</v>
      </c>
    </row>
    <row r="1674" spans="1:13" x14ac:dyDescent="0.25">
      <c r="A1674" s="9">
        <v>892115009</v>
      </c>
      <c r="B1674" s="1" t="s">
        <v>1452</v>
      </c>
      <c r="C1674" s="4">
        <v>1364318</v>
      </c>
      <c r="D1674" s="7">
        <v>43708.367329479202</v>
      </c>
      <c r="E1674" s="9" t="s">
        <v>1676</v>
      </c>
      <c r="F1674" s="20">
        <f>SUMIFS(COOSALUD!N:N,COOSALUD!G:G,B1674)</f>
        <v>0</v>
      </c>
      <c r="G1674" s="20">
        <f>SUMIFS(GLOSA!N:N,GLOSA!G:G,B1674)</f>
        <v>0</v>
      </c>
      <c r="H1674" s="20">
        <f>SUMIFS(PAGO!N:N,PAGO!G:G,B1674)</f>
        <v>-1364318</v>
      </c>
      <c r="J1674" s="20">
        <f>SUMIFS('NIT 800'!N:N,'NIT 800'!G:G,B1674)</f>
        <v>0</v>
      </c>
      <c r="M1674" s="20">
        <f t="shared" si="342"/>
        <v>0</v>
      </c>
    </row>
    <row r="1675" spans="1:13" x14ac:dyDescent="0.25">
      <c r="A1675" s="9">
        <v>892115009</v>
      </c>
      <c r="B1675" s="1" t="s">
        <v>1453</v>
      </c>
      <c r="C1675" s="4">
        <v>76221</v>
      </c>
      <c r="D1675" s="7">
        <v>43679.915017013896</v>
      </c>
      <c r="E1675" s="9" t="s">
        <v>1676</v>
      </c>
      <c r="F1675" s="20">
        <f>SUMIFS(COOSALUD!N:N,COOSALUD!G:G,B1675)</f>
        <v>0</v>
      </c>
      <c r="G1675" s="20">
        <f>SUMIFS(GLOSA!N:N,GLOSA!G:G,B1675)</f>
        <v>0</v>
      </c>
      <c r="H1675" s="20">
        <f>SUMIFS(PAGO!N:N,PAGO!G:G,B1675)</f>
        <v>-76221</v>
      </c>
      <c r="J1675" s="20">
        <f>SUMIFS('NIT 800'!N:N,'NIT 800'!G:G,B1675)</f>
        <v>0</v>
      </c>
      <c r="M1675" s="20">
        <f t="shared" si="342"/>
        <v>0</v>
      </c>
    </row>
    <row r="1676" spans="1:13" x14ac:dyDescent="0.25">
      <c r="A1676" s="9">
        <v>892115009</v>
      </c>
      <c r="B1676" s="1" t="s">
        <v>1454</v>
      </c>
      <c r="C1676" s="4">
        <v>205222</v>
      </c>
      <c r="D1676" s="7">
        <v>43693.437638807904</v>
      </c>
      <c r="E1676" s="9" t="s">
        <v>1676</v>
      </c>
      <c r="F1676" s="20">
        <f>SUMIFS(COOSALUD!N:N,COOSALUD!G:G,B1676)</f>
        <v>0</v>
      </c>
      <c r="G1676" s="20">
        <f>SUMIFS(GLOSA!N:N,GLOSA!G:G,B1676)</f>
        <v>0</v>
      </c>
      <c r="H1676" s="20">
        <f>SUMIFS(PAGO!N:N,PAGO!G:G,B1676)</f>
        <v>-205222</v>
      </c>
      <c r="J1676" s="20">
        <f>SUMIFS('NIT 800'!N:N,'NIT 800'!G:G,B1676)</f>
        <v>0</v>
      </c>
      <c r="M1676" s="20">
        <f t="shared" si="342"/>
        <v>0</v>
      </c>
    </row>
    <row r="1677" spans="1:13" x14ac:dyDescent="0.25">
      <c r="A1677" s="9">
        <v>892115009</v>
      </c>
      <c r="B1677" s="1" t="s">
        <v>1455</v>
      </c>
      <c r="C1677" s="4">
        <v>946980</v>
      </c>
      <c r="D1677" s="7">
        <v>43700.4342048611</v>
      </c>
      <c r="E1677" s="9" t="s">
        <v>1676</v>
      </c>
      <c r="F1677" s="20">
        <f>SUMIFS(COOSALUD!N:N,COOSALUD!G:G,B1677)</f>
        <v>0</v>
      </c>
      <c r="G1677" s="20">
        <f>SUMIFS(GLOSA!N:N,GLOSA!G:G,B1677)</f>
        <v>0</v>
      </c>
      <c r="H1677" s="20">
        <f>SUMIFS(PAGO!N:N,PAGO!G:G,B1677)</f>
        <v>0</v>
      </c>
      <c r="J1677" s="20">
        <f>SUMIFS('NIT 800'!N:N,'NIT 800'!G:G,B1677)</f>
        <v>0</v>
      </c>
      <c r="K1677" s="20">
        <f>C1677*-1</f>
        <v>-946980</v>
      </c>
      <c r="M1677" s="20">
        <f>C1677+F1677+G1677+H1677+K1677</f>
        <v>0</v>
      </c>
    </row>
    <row r="1678" spans="1:13" x14ac:dyDescent="0.25">
      <c r="A1678" s="9">
        <v>892115009</v>
      </c>
      <c r="B1678" s="1" t="s">
        <v>1456</v>
      </c>
      <c r="C1678" s="4">
        <v>73725</v>
      </c>
      <c r="D1678" s="7">
        <v>43679.685768518502</v>
      </c>
      <c r="E1678" s="9" t="s">
        <v>1676</v>
      </c>
      <c r="F1678" s="20">
        <f>SUMIFS(COOSALUD!N:N,COOSALUD!G:G,B1678)</f>
        <v>0</v>
      </c>
      <c r="G1678" s="20">
        <f>SUMIFS(GLOSA!N:N,GLOSA!G:G,B1678)</f>
        <v>0</v>
      </c>
      <c r="H1678" s="20">
        <f>SUMIFS(PAGO!N:N,PAGO!G:G,B1678)</f>
        <v>-73725</v>
      </c>
      <c r="J1678" s="20">
        <f>SUMIFS('NIT 800'!N:N,'NIT 800'!G:G,B1678)</f>
        <v>0</v>
      </c>
      <c r="M1678" s="20">
        <f t="shared" si="342"/>
        <v>0</v>
      </c>
    </row>
    <row r="1679" spans="1:13" x14ac:dyDescent="0.25">
      <c r="A1679" s="9">
        <v>892115009</v>
      </c>
      <c r="B1679" s="1" t="s">
        <v>1457</v>
      </c>
      <c r="C1679" s="4">
        <v>33084</v>
      </c>
      <c r="D1679" s="7">
        <v>43689.352322569401</v>
      </c>
      <c r="E1679" s="9" t="s">
        <v>1676</v>
      </c>
      <c r="F1679" s="20">
        <f>SUMIFS(COOSALUD!N:N,COOSALUD!G:G,B1679)</f>
        <v>0</v>
      </c>
      <c r="G1679" s="20">
        <f>SUMIFS(GLOSA!N:N,GLOSA!G:G,B1679)</f>
        <v>0</v>
      </c>
      <c r="H1679" s="20">
        <f>SUMIFS(PAGO!N:N,PAGO!G:G,B1679)</f>
        <v>-33084</v>
      </c>
      <c r="J1679" s="20">
        <f>SUMIFS('NIT 800'!N:N,'NIT 800'!G:G,B1679)</f>
        <v>0</v>
      </c>
      <c r="M1679" s="20">
        <f t="shared" si="342"/>
        <v>0</v>
      </c>
    </row>
    <row r="1680" spans="1:13" x14ac:dyDescent="0.25">
      <c r="A1680" s="9">
        <v>892115009</v>
      </c>
      <c r="B1680" s="1" t="s">
        <v>1458</v>
      </c>
      <c r="C1680" s="4">
        <v>33084</v>
      </c>
      <c r="D1680" s="7">
        <v>43703.623568055598</v>
      </c>
      <c r="E1680" s="9" t="s">
        <v>1676</v>
      </c>
      <c r="F1680" s="20">
        <f>SUMIFS(COOSALUD!N:N,COOSALUD!G:G,B1680)</f>
        <v>0</v>
      </c>
      <c r="G1680" s="20">
        <f>SUMIFS(GLOSA!N:N,GLOSA!G:G,B1680)</f>
        <v>0</v>
      </c>
      <c r="H1680" s="20">
        <f>SUMIFS(PAGO!N:N,PAGO!G:G,B1680)</f>
        <v>-33084</v>
      </c>
      <c r="J1680" s="20">
        <f>SUMIFS('NIT 800'!N:N,'NIT 800'!G:G,B1680)</f>
        <v>0</v>
      </c>
      <c r="M1680" s="20">
        <f t="shared" si="342"/>
        <v>0</v>
      </c>
    </row>
    <row r="1681" spans="1:13" x14ac:dyDescent="0.25">
      <c r="A1681" s="9">
        <v>892115009</v>
      </c>
      <c r="B1681" s="1" t="s">
        <v>1459</v>
      </c>
      <c r="C1681" s="4">
        <v>125320</v>
      </c>
      <c r="D1681" s="7">
        <v>43692.446847569401</v>
      </c>
      <c r="E1681" s="9" t="s">
        <v>1676</v>
      </c>
      <c r="F1681" s="20">
        <f>SUMIFS(COOSALUD!N:N,COOSALUD!G:G,B1681)</f>
        <v>0</v>
      </c>
      <c r="G1681" s="20">
        <f>SUMIFS(GLOSA!N:N,GLOSA!G:G,B1681)</f>
        <v>0</v>
      </c>
      <c r="H1681" s="20">
        <f>SUMIFS(PAGO!N:N,PAGO!G:G,B1681)</f>
        <v>-70938</v>
      </c>
      <c r="I1681" s="20">
        <v>-54382</v>
      </c>
      <c r="J1681" s="20">
        <f>SUMIFS('NIT 800'!N:N,'NIT 800'!G:G,B1681)</f>
        <v>0</v>
      </c>
      <c r="M1681" s="20">
        <f>C1681+F1681+G1681+H1681+I1681</f>
        <v>0</v>
      </c>
    </row>
    <row r="1682" spans="1:13" x14ac:dyDescent="0.25">
      <c r="A1682" s="9">
        <v>892115009</v>
      </c>
      <c r="B1682" s="1" t="s">
        <v>1460</v>
      </c>
      <c r="C1682" s="4">
        <v>310550</v>
      </c>
      <c r="D1682" s="7">
        <v>43712.316460798596</v>
      </c>
      <c r="E1682" s="9" t="s">
        <v>1676</v>
      </c>
      <c r="F1682" s="20">
        <f>SUMIFS(COOSALUD!N:N,COOSALUD!G:G,B1682)</f>
        <v>0</v>
      </c>
      <c r="G1682" s="20">
        <f>SUMIFS(GLOSA!N:N,GLOSA!G:G,B1682)</f>
        <v>0</v>
      </c>
      <c r="H1682" s="20">
        <f>SUMIFS(PAGO!N:N,PAGO!G:G,B1682)</f>
        <v>0</v>
      </c>
      <c r="I1682" s="20">
        <f>C1682*-1</f>
        <v>-310550</v>
      </c>
      <c r="J1682" s="20">
        <f>SUMIFS('NIT 800'!N:N,'NIT 800'!G:G,B1682)</f>
        <v>0</v>
      </c>
      <c r="M1682" s="20">
        <f>C1682+F1682+G1682+H1682+I1682</f>
        <v>0</v>
      </c>
    </row>
    <row r="1683" spans="1:13" x14ac:dyDescent="0.25">
      <c r="A1683" s="9">
        <v>892115009</v>
      </c>
      <c r="B1683" s="1" t="s">
        <v>1461</v>
      </c>
      <c r="C1683" s="4">
        <v>40027</v>
      </c>
      <c r="D1683" s="7">
        <v>43713.350820486099</v>
      </c>
      <c r="E1683" s="9" t="s">
        <v>1676</v>
      </c>
      <c r="F1683" s="20">
        <f>SUMIFS(COOSALUD!N:N,COOSALUD!G:G,B1683)</f>
        <v>0</v>
      </c>
      <c r="G1683" s="20">
        <f>SUMIFS(GLOSA!N:N,GLOSA!G:G,B1683)</f>
        <v>0</v>
      </c>
      <c r="H1683" s="20">
        <f>SUMIFS(PAGO!N:N,PAGO!G:G,B1683)</f>
        <v>0</v>
      </c>
      <c r="I1683" s="20">
        <f>C1683*-1</f>
        <v>-40027</v>
      </c>
      <c r="J1683" s="20">
        <f>SUMIFS('NIT 800'!N:N,'NIT 800'!G:G,B1683)</f>
        <v>0</v>
      </c>
      <c r="M1683" s="20">
        <f>C1683+F1683+G1683+H1683+I1683</f>
        <v>0</v>
      </c>
    </row>
    <row r="1684" spans="1:13" x14ac:dyDescent="0.25">
      <c r="A1684" s="9">
        <v>892115009</v>
      </c>
      <c r="B1684" s="1" t="s">
        <v>1462</v>
      </c>
      <c r="C1684" s="4">
        <v>1429073</v>
      </c>
      <c r="D1684" s="7">
        <v>43714.7318097569</v>
      </c>
      <c r="E1684" s="9" t="s">
        <v>1676</v>
      </c>
      <c r="F1684" s="20">
        <f>SUMIFS(COOSALUD!N:N,COOSALUD!G:G,B1684)</f>
        <v>0</v>
      </c>
      <c r="G1684" s="20">
        <f>SUMIFS(GLOSA!N:N,GLOSA!G:G,B1684)</f>
        <v>0</v>
      </c>
      <c r="H1684" s="20">
        <f>SUMIFS(PAGO!N:N,PAGO!G:G,B1684)</f>
        <v>-1216795</v>
      </c>
      <c r="I1684" s="20">
        <v>-212278</v>
      </c>
      <c r="J1684" s="20">
        <f>SUMIFS('NIT 800'!N:N,'NIT 800'!G:G,B1684)</f>
        <v>0</v>
      </c>
      <c r="M1684" s="20">
        <f>C1684+F1684+G1684+H1684+I1684</f>
        <v>0</v>
      </c>
    </row>
    <row r="1685" spans="1:13" x14ac:dyDescent="0.25">
      <c r="A1685" s="9">
        <v>892115009</v>
      </c>
      <c r="B1685" s="1" t="s">
        <v>1463</v>
      </c>
      <c r="C1685" s="4">
        <v>40027</v>
      </c>
      <c r="D1685" s="7">
        <v>43717.353829664396</v>
      </c>
      <c r="E1685" s="9" t="s">
        <v>1676</v>
      </c>
      <c r="F1685" s="20">
        <f>SUMIFS(COOSALUD!N:N,COOSALUD!G:G,B1685)</f>
        <v>0</v>
      </c>
      <c r="G1685" s="20">
        <f>SUMIFS(GLOSA!N:N,GLOSA!G:G,B1685)</f>
        <v>0</v>
      </c>
      <c r="H1685" s="20">
        <f>SUMIFS(PAGO!N:N,PAGO!G:G,B1685)</f>
        <v>0</v>
      </c>
      <c r="I1685" s="20">
        <f t="shared" ref="I1685:I1689" si="343">C1685*-1</f>
        <v>-40027</v>
      </c>
      <c r="J1685" s="20">
        <f>SUMIFS('NIT 800'!N:N,'NIT 800'!G:G,B1685)</f>
        <v>0</v>
      </c>
      <c r="M1685" s="20">
        <f t="shared" ref="M1685:M1689" si="344">C1685+F1685+G1685+H1685+I1685</f>
        <v>0</v>
      </c>
    </row>
    <row r="1686" spans="1:13" x14ac:dyDescent="0.25">
      <c r="A1686" s="9">
        <v>892115009</v>
      </c>
      <c r="B1686" s="1" t="s">
        <v>1464</v>
      </c>
      <c r="C1686" s="4">
        <v>51344</v>
      </c>
      <c r="D1686" s="7">
        <v>43718.323795833297</v>
      </c>
      <c r="E1686" s="9" t="s">
        <v>1676</v>
      </c>
      <c r="F1686" s="20">
        <f>SUMIFS(COOSALUD!N:N,COOSALUD!G:G,B1686)</f>
        <v>0</v>
      </c>
      <c r="G1686" s="20">
        <f>SUMIFS(GLOSA!N:N,GLOSA!G:G,B1686)</f>
        <v>0</v>
      </c>
      <c r="H1686" s="20">
        <f>SUMIFS(PAGO!N:N,PAGO!G:G,B1686)</f>
        <v>0</v>
      </c>
      <c r="I1686" s="20">
        <f t="shared" si="343"/>
        <v>-51344</v>
      </c>
      <c r="J1686" s="20">
        <f>SUMIFS('NIT 800'!N:N,'NIT 800'!G:G,B1686)</f>
        <v>0</v>
      </c>
      <c r="M1686" s="20">
        <f t="shared" si="344"/>
        <v>0</v>
      </c>
    </row>
    <row r="1687" spans="1:13" x14ac:dyDescent="0.25">
      <c r="A1687" s="9">
        <v>892115009</v>
      </c>
      <c r="B1687" s="1" t="s">
        <v>1465</v>
      </c>
      <c r="C1687" s="4">
        <v>72600</v>
      </c>
      <c r="D1687" s="7">
        <v>43719.310168830998</v>
      </c>
      <c r="E1687" s="9" t="s">
        <v>1676</v>
      </c>
      <c r="F1687" s="20">
        <f>SUMIFS(COOSALUD!N:N,COOSALUD!G:G,B1687)</f>
        <v>0</v>
      </c>
      <c r="G1687" s="20">
        <f>SUMIFS(GLOSA!N:N,GLOSA!G:G,B1687)</f>
        <v>0</v>
      </c>
      <c r="H1687" s="20">
        <f>SUMIFS(PAGO!N:N,PAGO!G:G,B1687)</f>
        <v>0</v>
      </c>
      <c r="I1687" s="20">
        <f t="shared" si="343"/>
        <v>-72600</v>
      </c>
      <c r="J1687" s="20">
        <f>SUMIFS('NIT 800'!N:N,'NIT 800'!G:G,B1687)</f>
        <v>0</v>
      </c>
      <c r="M1687" s="20">
        <f t="shared" si="344"/>
        <v>0</v>
      </c>
    </row>
    <row r="1688" spans="1:13" x14ac:dyDescent="0.25">
      <c r="A1688" s="9">
        <v>892115009</v>
      </c>
      <c r="B1688" s="1" t="s">
        <v>1466</v>
      </c>
      <c r="C1688" s="4">
        <v>196268</v>
      </c>
      <c r="D1688" s="7">
        <v>43720.3041381597</v>
      </c>
      <c r="E1688" s="9" t="s">
        <v>1676</v>
      </c>
      <c r="F1688" s="20">
        <f>SUMIFS(COOSALUD!N:N,COOSALUD!G:G,B1688)</f>
        <v>0</v>
      </c>
      <c r="G1688" s="20">
        <f>SUMIFS(GLOSA!N:N,GLOSA!G:G,B1688)</f>
        <v>0</v>
      </c>
      <c r="H1688" s="20">
        <f>SUMIFS(PAGO!N:N,PAGO!G:G,B1688)</f>
        <v>0</v>
      </c>
      <c r="I1688" s="20">
        <f t="shared" si="343"/>
        <v>-196268</v>
      </c>
      <c r="J1688" s="20">
        <f>SUMIFS('NIT 800'!N:N,'NIT 800'!G:G,B1688)</f>
        <v>0</v>
      </c>
      <c r="M1688" s="20">
        <f t="shared" si="344"/>
        <v>0</v>
      </c>
    </row>
    <row r="1689" spans="1:13" x14ac:dyDescent="0.25">
      <c r="A1689" s="9">
        <v>892115009</v>
      </c>
      <c r="B1689" s="1" t="s">
        <v>1467</v>
      </c>
      <c r="C1689" s="4">
        <v>72600</v>
      </c>
      <c r="D1689" s="7">
        <v>43725.407635798598</v>
      </c>
      <c r="E1689" s="9" t="s">
        <v>1676</v>
      </c>
      <c r="F1689" s="20">
        <f>SUMIFS(COOSALUD!N:N,COOSALUD!G:G,B1689)</f>
        <v>0</v>
      </c>
      <c r="G1689" s="20">
        <f>SUMIFS(GLOSA!N:N,GLOSA!G:G,B1689)</f>
        <v>0</v>
      </c>
      <c r="H1689" s="20">
        <f>SUMIFS(PAGO!N:N,PAGO!G:G,B1689)</f>
        <v>0</v>
      </c>
      <c r="I1689" s="20">
        <f t="shared" si="343"/>
        <v>-72600</v>
      </c>
      <c r="J1689" s="20">
        <f>SUMIFS('NIT 800'!N:N,'NIT 800'!G:G,B1689)</f>
        <v>0</v>
      </c>
      <c r="M1689" s="20">
        <f t="shared" si="344"/>
        <v>0</v>
      </c>
    </row>
    <row r="1690" spans="1:13" x14ac:dyDescent="0.25">
      <c r="A1690" s="9">
        <v>892115009</v>
      </c>
      <c r="B1690" s="1" t="s">
        <v>1468</v>
      </c>
      <c r="C1690" s="4">
        <v>115071</v>
      </c>
      <c r="D1690" s="7">
        <v>43717.435808449103</v>
      </c>
      <c r="E1690" s="9" t="s">
        <v>1676</v>
      </c>
      <c r="F1690" s="20">
        <f>SUMIFS(COOSALUD!N:N,COOSALUD!G:G,B1690)</f>
        <v>0</v>
      </c>
      <c r="G1690" s="20">
        <f>SUMIFS(GLOSA!N:N,GLOSA!G:G,B1690)</f>
        <v>0</v>
      </c>
      <c r="H1690" s="20">
        <f>SUMIFS(PAGO!N:N,PAGO!G:G,B1690)</f>
        <v>-115071</v>
      </c>
      <c r="J1690" s="20">
        <f>SUMIFS('NIT 800'!N:N,'NIT 800'!G:G,B1690)</f>
        <v>0</v>
      </c>
      <c r="M1690" s="20">
        <f t="shared" ref="M1690:M1703" si="345">C1690+F1690+G1690+H1690</f>
        <v>0</v>
      </c>
    </row>
    <row r="1691" spans="1:13" x14ac:dyDescent="0.25">
      <c r="A1691" s="9">
        <v>892115009</v>
      </c>
      <c r="B1691" s="1" t="s">
        <v>1469</v>
      </c>
      <c r="C1691" s="4">
        <v>267356</v>
      </c>
      <c r="D1691" s="7">
        <v>43719.988397337998</v>
      </c>
      <c r="E1691" s="9" t="s">
        <v>1676</v>
      </c>
      <c r="F1691" s="20">
        <f>SUMIFS(COOSALUD!N:N,COOSALUD!G:G,B1691)</f>
        <v>0</v>
      </c>
      <c r="G1691" s="20">
        <f>SUMIFS(GLOSA!N:N,GLOSA!G:G,B1691)</f>
        <v>0</v>
      </c>
      <c r="H1691" s="20">
        <f>SUMIFS(PAGO!N:N,PAGO!G:G,B1691)</f>
        <v>-267356</v>
      </c>
      <c r="J1691" s="20">
        <f>SUMIFS('NIT 800'!N:N,'NIT 800'!G:G,B1691)</f>
        <v>0</v>
      </c>
      <c r="M1691" s="20">
        <f t="shared" si="345"/>
        <v>0</v>
      </c>
    </row>
    <row r="1692" spans="1:13" x14ac:dyDescent="0.25">
      <c r="A1692" s="9">
        <v>892115009</v>
      </c>
      <c r="B1692" s="1" t="s">
        <v>1470</v>
      </c>
      <c r="C1692" s="4">
        <v>64188</v>
      </c>
      <c r="D1692" s="7">
        <v>43724.384322418999</v>
      </c>
      <c r="E1692" s="9" t="s">
        <v>1676</v>
      </c>
      <c r="F1692" s="20">
        <f>SUMIFS(COOSALUD!N:N,COOSALUD!G:G,B1692)</f>
        <v>0</v>
      </c>
      <c r="G1692" s="20">
        <f>SUMIFS(GLOSA!N:N,GLOSA!G:G,B1692)</f>
        <v>0</v>
      </c>
      <c r="H1692" s="20">
        <f>SUMIFS(PAGO!N:N,PAGO!G:G,B1692)</f>
        <v>-64188</v>
      </c>
      <c r="J1692" s="20">
        <f>SUMIFS('NIT 800'!N:N,'NIT 800'!G:G,B1692)</f>
        <v>0</v>
      </c>
      <c r="M1692" s="20">
        <f t="shared" si="345"/>
        <v>0</v>
      </c>
    </row>
    <row r="1693" spans="1:13" x14ac:dyDescent="0.25">
      <c r="A1693" s="9">
        <v>892115009</v>
      </c>
      <c r="B1693" s="1" t="s">
        <v>1471</v>
      </c>
      <c r="C1693" s="4">
        <v>33125</v>
      </c>
      <c r="D1693" s="7">
        <v>43726.3420092245</v>
      </c>
      <c r="E1693" s="9" t="s">
        <v>1676</v>
      </c>
      <c r="F1693" s="20">
        <f>SUMIFS(COOSALUD!N:N,COOSALUD!G:G,B1693)</f>
        <v>0</v>
      </c>
      <c r="G1693" s="20">
        <f>SUMIFS(GLOSA!N:N,GLOSA!G:G,B1693)</f>
        <v>0</v>
      </c>
      <c r="H1693" s="20">
        <f>SUMIFS(PAGO!N:N,PAGO!G:G,B1693)</f>
        <v>-33125</v>
      </c>
      <c r="J1693" s="20">
        <f>SUMIFS('NIT 800'!N:N,'NIT 800'!G:G,B1693)</f>
        <v>0</v>
      </c>
      <c r="M1693" s="20">
        <f t="shared" si="345"/>
        <v>0</v>
      </c>
    </row>
    <row r="1694" spans="1:13" x14ac:dyDescent="0.25">
      <c r="A1694" s="9">
        <v>892115009</v>
      </c>
      <c r="B1694" s="1" t="s">
        <v>1472</v>
      </c>
      <c r="C1694" s="4">
        <v>1475159</v>
      </c>
      <c r="D1694" s="7">
        <v>43721.720879247703</v>
      </c>
      <c r="E1694" s="9" t="s">
        <v>1676</v>
      </c>
      <c r="F1694" s="20">
        <f>SUMIFS(COOSALUD!N:N,COOSALUD!G:G,B1694)</f>
        <v>0</v>
      </c>
      <c r="G1694" s="20">
        <f>SUMIFS(GLOSA!N:N,GLOSA!G:G,B1694)</f>
        <v>-63667</v>
      </c>
      <c r="H1694" s="20">
        <f>SUMIFS(PAGO!N:N,PAGO!G:G,B1694)</f>
        <v>-1411492</v>
      </c>
      <c r="J1694" s="20">
        <f>SUMIFS('NIT 800'!N:N,'NIT 800'!G:G,B1694)</f>
        <v>0</v>
      </c>
      <c r="M1694" s="20">
        <f t="shared" si="345"/>
        <v>0</v>
      </c>
    </row>
    <row r="1695" spans="1:13" x14ac:dyDescent="0.25">
      <c r="A1695" s="9">
        <v>892115009</v>
      </c>
      <c r="B1695" s="1" t="s">
        <v>1473</v>
      </c>
      <c r="C1695" s="4">
        <v>76842</v>
      </c>
      <c r="D1695" s="7">
        <v>43722.637384178197</v>
      </c>
      <c r="E1695" s="9" t="s">
        <v>1676</v>
      </c>
      <c r="F1695" s="20">
        <f>SUMIFS(COOSALUD!N:N,COOSALUD!G:G,B1695)</f>
        <v>0</v>
      </c>
      <c r="G1695" s="20">
        <f>SUMIFS(GLOSA!N:N,GLOSA!G:G,B1695)</f>
        <v>0</v>
      </c>
      <c r="H1695" s="20">
        <f>SUMIFS(PAGO!N:N,PAGO!G:G,B1695)</f>
        <v>-76842</v>
      </c>
      <c r="J1695" s="20">
        <f>SUMIFS('NIT 800'!N:N,'NIT 800'!G:G,B1695)</f>
        <v>0</v>
      </c>
      <c r="M1695" s="20">
        <f t="shared" si="345"/>
        <v>0</v>
      </c>
    </row>
    <row r="1696" spans="1:13" x14ac:dyDescent="0.25">
      <c r="A1696" s="9">
        <v>892115009</v>
      </c>
      <c r="B1696" s="1" t="s">
        <v>1474</v>
      </c>
      <c r="C1696" s="4">
        <v>68792</v>
      </c>
      <c r="D1696" s="7">
        <v>43722.669722569401</v>
      </c>
      <c r="E1696" s="9" t="s">
        <v>1676</v>
      </c>
      <c r="F1696" s="20">
        <f>SUMIFS(COOSALUD!N:N,COOSALUD!G:G,B1696)</f>
        <v>0</v>
      </c>
      <c r="G1696" s="20">
        <f>SUMIFS(GLOSA!N:N,GLOSA!G:G,B1696)</f>
        <v>0</v>
      </c>
      <c r="H1696" s="20">
        <f>SUMIFS(PAGO!N:N,PAGO!G:G,B1696)</f>
        <v>-68792</v>
      </c>
      <c r="J1696" s="20">
        <f>SUMIFS('NIT 800'!N:N,'NIT 800'!G:G,B1696)</f>
        <v>0</v>
      </c>
      <c r="M1696" s="20">
        <f t="shared" si="345"/>
        <v>0</v>
      </c>
    </row>
    <row r="1697" spans="1:13" x14ac:dyDescent="0.25">
      <c r="A1697" s="9">
        <v>892115009</v>
      </c>
      <c r="B1697" s="1" t="s">
        <v>1475</v>
      </c>
      <c r="C1697" s="4">
        <v>2210297</v>
      </c>
      <c r="D1697" s="7">
        <v>43737.741365937502</v>
      </c>
      <c r="E1697" s="9" t="s">
        <v>1676</v>
      </c>
      <c r="F1697" s="20">
        <f>SUMIFS(COOSALUD!N:N,COOSALUD!G:G,B1697)</f>
        <v>0</v>
      </c>
      <c r="G1697" s="20">
        <f>SUMIFS(GLOSA!N:N,GLOSA!G:G,B1697)</f>
        <v>-163301</v>
      </c>
      <c r="H1697" s="20">
        <f>SUMIFS(PAGO!N:N,PAGO!G:G,B1697)</f>
        <v>-2046996</v>
      </c>
      <c r="J1697" s="20">
        <f>SUMIFS('NIT 800'!N:N,'NIT 800'!G:G,B1697)</f>
        <v>0</v>
      </c>
      <c r="M1697" s="20">
        <f t="shared" si="345"/>
        <v>0</v>
      </c>
    </row>
    <row r="1698" spans="1:13" x14ac:dyDescent="0.25">
      <c r="A1698" s="9">
        <v>892115009</v>
      </c>
      <c r="B1698" s="1" t="s">
        <v>1476</v>
      </c>
      <c r="C1698" s="4">
        <v>104623</v>
      </c>
      <c r="D1698" s="7">
        <v>43722.528379282398</v>
      </c>
      <c r="E1698" s="9" t="s">
        <v>1676</v>
      </c>
      <c r="F1698" s="20">
        <f>SUMIFS(COOSALUD!N:N,COOSALUD!G:G,B1698)</f>
        <v>0</v>
      </c>
      <c r="G1698" s="20">
        <f>SUMIFS(GLOSA!N:N,GLOSA!G:G,B1698)</f>
        <v>0</v>
      </c>
      <c r="H1698" s="20">
        <f>SUMIFS(PAGO!N:N,PAGO!G:G,B1698)</f>
        <v>-104623</v>
      </c>
      <c r="J1698" s="20">
        <f>SUMIFS('NIT 800'!N:N,'NIT 800'!G:G,B1698)</f>
        <v>0</v>
      </c>
      <c r="M1698" s="20">
        <f t="shared" si="345"/>
        <v>0</v>
      </c>
    </row>
    <row r="1699" spans="1:13" x14ac:dyDescent="0.25">
      <c r="A1699" s="9">
        <v>892115009</v>
      </c>
      <c r="B1699" s="1" t="s">
        <v>1477</v>
      </c>
      <c r="C1699" s="4">
        <v>56831</v>
      </c>
      <c r="D1699" s="7">
        <v>43727.881224305602</v>
      </c>
      <c r="E1699" s="9" t="s">
        <v>1676</v>
      </c>
      <c r="F1699" s="20">
        <f>SUMIFS(COOSALUD!N:N,COOSALUD!G:G,B1699)</f>
        <v>0</v>
      </c>
      <c r="G1699" s="20">
        <f>SUMIFS(GLOSA!N:N,GLOSA!G:G,B1699)</f>
        <v>0</v>
      </c>
      <c r="H1699" s="20">
        <f>SUMIFS(PAGO!N:N,PAGO!G:G,B1699)</f>
        <v>-56831</v>
      </c>
      <c r="J1699" s="20">
        <f>SUMIFS('NIT 800'!N:N,'NIT 800'!G:G,B1699)</f>
        <v>0</v>
      </c>
      <c r="M1699" s="20">
        <f t="shared" si="345"/>
        <v>0</v>
      </c>
    </row>
    <row r="1700" spans="1:13" x14ac:dyDescent="0.25">
      <c r="A1700" s="9">
        <v>892115009</v>
      </c>
      <c r="B1700" s="1" t="s">
        <v>1478</v>
      </c>
      <c r="C1700" s="4">
        <v>89959</v>
      </c>
      <c r="D1700" s="7">
        <v>43740.786847534699</v>
      </c>
      <c r="E1700" s="9" t="s">
        <v>1676</v>
      </c>
      <c r="F1700" s="20">
        <f>SUMIFS(COOSALUD!N:N,COOSALUD!G:G,B1700)</f>
        <v>0</v>
      </c>
      <c r="G1700" s="20">
        <f>SUMIFS(GLOSA!N:N,GLOSA!G:G,B1700)</f>
        <v>0</v>
      </c>
      <c r="H1700" s="20">
        <f>SUMIFS(PAGO!N:N,PAGO!G:G,B1700)</f>
        <v>-89959</v>
      </c>
      <c r="J1700" s="20">
        <f>SUMIFS('NIT 800'!N:N,'NIT 800'!G:G,B1700)</f>
        <v>0</v>
      </c>
      <c r="M1700" s="20">
        <f t="shared" si="345"/>
        <v>0</v>
      </c>
    </row>
    <row r="1701" spans="1:13" x14ac:dyDescent="0.25">
      <c r="A1701" s="9">
        <v>892115009</v>
      </c>
      <c r="B1701" s="1" t="s">
        <v>1479</v>
      </c>
      <c r="C1701" s="4">
        <v>33125</v>
      </c>
      <c r="D1701" s="7">
        <v>43735.382967673599</v>
      </c>
      <c r="E1701" s="9" t="s">
        <v>1676</v>
      </c>
      <c r="F1701" s="20">
        <f>SUMIFS(COOSALUD!N:N,COOSALUD!G:G,B1701)</f>
        <v>0</v>
      </c>
      <c r="G1701" s="20">
        <f>SUMIFS(GLOSA!N:N,GLOSA!G:G,B1701)</f>
        <v>0</v>
      </c>
      <c r="H1701" s="20">
        <f>SUMIFS(PAGO!N:N,PAGO!G:G,B1701)</f>
        <v>-33125</v>
      </c>
      <c r="J1701" s="20">
        <f>SUMIFS('NIT 800'!N:N,'NIT 800'!G:G,B1701)</f>
        <v>0</v>
      </c>
      <c r="M1701" s="20">
        <f t="shared" si="345"/>
        <v>0</v>
      </c>
    </row>
    <row r="1702" spans="1:13" x14ac:dyDescent="0.25">
      <c r="A1702" s="9">
        <v>892115009</v>
      </c>
      <c r="B1702" s="1" t="s">
        <v>1480</v>
      </c>
      <c r="C1702" s="4">
        <v>33084</v>
      </c>
      <c r="D1702" s="7">
        <v>43713.371548726798</v>
      </c>
      <c r="E1702" s="9" t="s">
        <v>1676</v>
      </c>
      <c r="F1702" s="20">
        <f>SUMIFS(COOSALUD!N:N,COOSALUD!G:G,B1702)</f>
        <v>0</v>
      </c>
      <c r="G1702" s="20">
        <f>SUMIFS(GLOSA!N:N,GLOSA!G:G,B1702)</f>
        <v>0</v>
      </c>
      <c r="H1702" s="20">
        <f>SUMIFS(PAGO!N:N,PAGO!G:G,B1702)</f>
        <v>-33084</v>
      </c>
      <c r="J1702" s="20">
        <f>SUMIFS('NIT 800'!N:N,'NIT 800'!G:G,B1702)</f>
        <v>0</v>
      </c>
      <c r="M1702" s="20">
        <f t="shared" si="345"/>
        <v>0</v>
      </c>
    </row>
    <row r="1703" spans="1:13" x14ac:dyDescent="0.25">
      <c r="A1703" s="9">
        <v>892115009</v>
      </c>
      <c r="B1703" s="1" t="s">
        <v>1481</v>
      </c>
      <c r="C1703" s="4">
        <v>20205</v>
      </c>
      <c r="D1703" s="7">
        <v>43566.247398877298</v>
      </c>
      <c r="E1703" s="9" t="s">
        <v>1676</v>
      </c>
      <c r="F1703" s="20">
        <f>SUMIFS(COOSALUD!N:N,COOSALUD!G:G,B1703)</f>
        <v>0</v>
      </c>
      <c r="G1703" s="20">
        <f>SUMIFS(GLOSA!N:N,GLOSA!G:G,B1703)</f>
        <v>0</v>
      </c>
      <c r="H1703" s="20">
        <f>SUMIFS(PAGO!N:N,PAGO!G:G,B1703)</f>
        <v>-20205</v>
      </c>
      <c r="J1703" s="20">
        <f>SUMIFS('NIT 800'!N:N,'NIT 800'!G:G,B1703)</f>
        <v>0</v>
      </c>
      <c r="M1703" s="20">
        <f t="shared" si="345"/>
        <v>0</v>
      </c>
    </row>
    <row r="1704" spans="1:13" x14ac:dyDescent="0.25">
      <c r="A1704" s="9">
        <v>892115009</v>
      </c>
      <c r="B1704" s="1" t="s">
        <v>1482</v>
      </c>
      <c r="C1704" s="4">
        <v>20205</v>
      </c>
      <c r="D1704" s="7">
        <v>43591.282606631903</v>
      </c>
      <c r="E1704" s="9" t="s">
        <v>1676</v>
      </c>
      <c r="F1704" s="20">
        <f>SUMIFS(COOSALUD!N:N,COOSALUD!G:G,B1704)</f>
        <v>0</v>
      </c>
      <c r="G1704" s="20">
        <f>SUMIFS(GLOSA!N:N,GLOSA!G:G,B1704)</f>
        <v>0</v>
      </c>
      <c r="H1704" s="20">
        <f>SUMIFS(PAGO!N:N,PAGO!G:G,B1704)</f>
        <v>0</v>
      </c>
      <c r="J1704" s="20">
        <f>SUMIFS('NIT 800'!N:N,'NIT 800'!G:G,B1704)</f>
        <v>0</v>
      </c>
      <c r="K1704" s="20">
        <f>C1704*-1</f>
        <v>-20205</v>
      </c>
      <c r="M1704" s="20">
        <f>C1704+F1704+G1704+H1704+K1704</f>
        <v>0</v>
      </c>
    </row>
    <row r="1705" spans="1:13" x14ac:dyDescent="0.25">
      <c r="A1705" s="9">
        <v>892115009</v>
      </c>
      <c r="B1705" s="1" t="s">
        <v>1483</v>
      </c>
      <c r="C1705" s="4">
        <v>6735</v>
      </c>
      <c r="D1705" s="7">
        <v>43605.273742245401</v>
      </c>
      <c r="E1705" s="9" t="s">
        <v>1676</v>
      </c>
      <c r="F1705" s="20">
        <f>SUMIFS(COOSALUD!N:N,COOSALUD!G:G,B1705)</f>
        <v>-6735</v>
      </c>
      <c r="G1705" s="20">
        <f>SUMIFS(GLOSA!N:N,GLOSA!G:G,B1705)</f>
        <v>0</v>
      </c>
      <c r="J1705" s="20">
        <f>SUMIFS('NIT 800'!N:N,'NIT 800'!G:G,B1705)</f>
        <v>0</v>
      </c>
      <c r="M1705" s="20">
        <f>C1705+F1705+G1705</f>
        <v>0</v>
      </c>
    </row>
    <row r="1706" spans="1:13" x14ac:dyDescent="0.25">
      <c r="A1706" s="9">
        <v>892115009</v>
      </c>
      <c r="B1706" s="1" t="s">
        <v>1484</v>
      </c>
      <c r="C1706" s="4">
        <v>13470</v>
      </c>
      <c r="D1706" s="7">
        <v>43613.216442974503</v>
      </c>
      <c r="E1706" s="9" t="s">
        <v>1676</v>
      </c>
      <c r="F1706" s="20">
        <f>SUMIFS(COOSALUD!N:N,COOSALUD!G:G,B1706)</f>
        <v>0</v>
      </c>
      <c r="G1706" s="20">
        <f>SUMIFS(GLOSA!N:N,GLOSA!G:G,B1706)</f>
        <v>0</v>
      </c>
      <c r="H1706" s="20">
        <f>SUMIFS(PAGO!N:N,PAGO!G:G,B1706)</f>
        <v>-13470</v>
      </c>
      <c r="J1706" s="20">
        <f>SUMIFS('NIT 800'!N:N,'NIT 800'!G:G,B1706)</f>
        <v>0</v>
      </c>
      <c r="M1706" s="20">
        <f t="shared" ref="M1706:M1711" si="346">C1706+F1706+G1706+H1706</f>
        <v>0</v>
      </c>
    </row>
    <row r="1707" spans="1:13" x14ac:dyDescent="0.25">
      <c r="A1707" s="9">
        <v>892115009</v>
      </c>
      <c r="B1707" s="1" t="s">
        <v>1485</v>
      </c>
      <c r="C1707" s="4">
        <v>6735</v>
      </c>
      <c r="D1707" s="7">
        <v>43631.261841400497</v>
      </c>
      <c r="E1707" s="9" t="s">
        <v>1676</v>
      </c>
      <c r="F1707" s="20">
        <f>SUMIFS(COOSALUD!N:N,COOSALUD!G:G,B1707)</f>
        <v>0</v>
      </c>
      <c r="G1707" s="20">
        <f>SUMIFS(GLOSA!N:N,GLOSA!G:G,B1707)</f>
        <v>0</v>
      </c>
      <c r="H1707" s="20">
        <f>SUMIFS(PAGO!N:N,PAGO!G:G,B1707)</f>
        <v>0</v>
      </c>
      <c r="J1707" s="20">
        <f>SUMIFS('NIT 800'!N:N,'NIT 800'!G:G,B1707)</f>
        <v>0</v>
      </c>
      <c r="K1707" s="20">
        <f t="shared" ref="K1707:K1708" si="347">C1707*-1</f>
        <v>-6735</v>
      </c>
      <c r="M1707" s="20">
        <f t="shared" ref="M1707:M1708" si="348">C1707+F1707+G1707+H1707+K1707</f>
        <v>0</v>
      </c>
    </row>
    <row r="1708" spans="1:13" x14ac:dyDescent="0.25">
      <c r="A1708" s="9">
        <v>892115009</v>
      </c>
      <c r="B1708" s="1" t="s">
        <v>1486</v>
      </c>
      <c r="C1708" s="4">
        <v>13470</v>
      </c>
      <c r="D1708" s="7">
        <v>43641.280397453702</v>
      </c>
      <c r="E1708" s="9" t="s">
        <v>1676</v>
      </c>
      <c r="F1708" s="20">
        <f>SUMIFS(COOSALUD!N:N,COOSALUD!G:G,B1708)</f>
        <v>0</v>
      </c>
      <c r="G1708" s="20">
        <f>SUMIFS(GLOSA!N:N,GLOSA!G:G,B1708)</f>
        <v>0</v>
      </c>
      <c r="H1708" s="20">
        <f>SUMIFS(PAGO!N:N,PAGO!G:G,B1708)</f>
        <v>0</v>
      </c>
      <c r="J1708" s="20">
        <f>SUMIFS('NIT 800'!N:N,'NIT 800'!G:G,B1708)</f>
        <v>0</v>
      </c>
      <c r="K1708" s="20">
        <f t="shared" si="347"/>
        <v>-13470</v>
      </c>
      <c r="M1708" s="20">
        <f t="shared" si="348"/>
        <v>0</v>
      </c>
    </row>
    <row r="1709" spans="1:13" x14ac:dyDescent="0.25">
      <c r="A1709" s="9">
        <v>892115009</v>
      </c>
      <c r="B1709" s="1" t="s">
        <v>1487</v>
      </c>
      <c r="C1709" s="4">
        <v>6735</v>
      </c>
      <c r="D1709" s="7">
        <v>43671.277852430598</v>
      </c>
      <c r="E1709" s="9" t="s">
        <v>1676</v>
      </c>
      <c r="F1709" s="20">
        <f>SUMIFS(COOSALUD!N:N,COOSALUD!G:G,B1709)</f>
        <v>0</v>
      </c>
      <c r="G1709" s="20">
        <f>SUMIFS(GLOSA!N:N,GLOSA!G:G,B1709)</f>
        <v>0</v>
      </c>
      <c r="H1709" s="20">
        <f>SUMIFS(PAGO!N:N,PAGO!G:G,B1709)</f>
        <v>-6735</v>
      </c>
      <c r="J1709" s="20">
        <f>SUMIFS('NIT 800'!N:N,'NIT 800'!G:G,B1709)</f>
        <v>0</v>
      </c>
      <c r="M1709" s="20">
        <f t="shared" si="346"/>
        <v>0</v>
      </c>
    </row>
    <row r="1710" spans="1:13" x14ac:dyDescent="0.25">
      <c r="A1710" s="9">
        <v>892115009</v>
      </c>
      <c r="B1710" s="1" t="s">
        <v>1488</v>
      </c>
      <c r="C1710" s="4">
        <v>78330</v>
      </c>
      <c r="D1710" s="7">
        <v>43731.648849386598</v>
      </c>
      <c r="E1710" s="9" t="s">
        <v>1676</v>
      </c>
      <c r="F1710" s="20">
        <f>SUMIFS(COOSALUD!N:N,COOSALUD!G:G,B1710)</f>
        <v>0</v>
      </c>
      <c r="G1710" s="20">
        <f>SUMIFS(GLOSA!N:N,GLOSA!G:G,B1710)</f>
        <v>-39863</v>
      </c>
      <c r="H1710" s="20">
        <f>SUMIFS(PAGO!N:N,PAGO!G:G,B1710)</f>
        <v>-38467</v>
      </c>
      <c r="J1710" s="20">
        <f>SUMIFS('NIT 800'!N:N,'NIT 800'!G:G,B1710)</f>
        <v>0</v>
      </c>
      <c r="M1710" s="20">
        <f t="shared" si="346"/>
        <v>0</v>
      </c>
    </row>
    <row r="1711" spans="1:13" x14ac:dyDescent="0.25">
      <c r="A1711" s="9">
        <v>892115009</v>
      </c>
      <c r="B1711" s="1" t="s">
        <v>1489</v>
      </c>
      <c r="C1711" s="4">
        <v>99964</v>
      </c>
      <c r="D1711" s="7">
        <v>43741.7324028125</v>
      </c>
      <c r="E1711" s="9" t="s">
        <v>1676</v>
      </c>
      <c r="F1711" s="20">
        <f>SUMIFS(COOSALUD!N:N,COOSALUD!G:G,B1711)</f>
        <v>0</v>
      </c>
      <c r="G1711" s="20">
        <f>SUMIFS(GLOSA!N:N,GLOSA!G:G,B1711)</f>
        <v>-39863</v>
      </c>
      <c r="H1711" s="20">
        <f>SUMIFS(PAGO!N:N,PAGO!G:G,B1711)</f>
        <v>-60101</v>
      </c>
      <c r="J1711" s="20">
        <f>SUMIFS('NIT 800'!N:N,'NIT 800'!G:G,B1711)</f>
        <v>0</v>
      </c>
      <c r="M1711" s="20">
        <f t="shared" si="346"/>
        <v>0</v>
      </c>
    </row>
    <row r="1712" spans="1:13" x14ac:dyDescent="0.25">
      <c r="A1712" s="9">
        <v>892115009</v>
      </c>
      <c r="B1712" s="1" t="s">
        <v>1490</v>
      </c>
      <c r="C1712" s="4">
        <v>76164</v>
      </c>
      <c r="D1712" s="7">
        <v>43742.466392245398</v>
      </c>
      <c r="E1712" s="9" t="s">
        <v>1676</v>
      </c>
      <c r="F1712" s="20">
        <f>SUMIFS(COOSALUD!N:N,COOSALUD!G:G,B1712)</f>
        <v>-76164</v>
      </c>
      <c r="G1712" s="20">
        <f>SUMIFS(GLOSA!N:N,GLOSA!G:G,B1712)</f>
        <v>0</v>
      </c>
      <c r="J1712" s="20">
        <f>SUMIFS('NIT 800'!N:N,'NIT 800'!G:G,B1712)</f>
        <v>0</v>
      </c>
      <c r="M1712" s="20">
        <f>C1712+F1712+G1712</f>
        <v>0</v>
      </c>
    </row>
    <row r="1713" spans="1:13" x14ac:dyDescent="0.25">
      <c r="A1713" s="9">
        <v>892115009</v>
      </c>
      <c r="B1713" s="1" t="s">
        <v>1491</v>
      </c>
      <c r="C1713" s="4">
        <v>115005</v>
      </c>
      <c r="D1713" s="7">
        <v>43745.775363425899</v>
      </c>
      <c r="E1713" s="9" t="s">
        <v>1676</v>
      </c>
      <c r="F1713" s="20">
        <f>SUMIFS(COOSALUD!N:N,COOSALUD!G:G,B1713)</f>
        <v>0</v>
      </c>
      <c r="G1713" s="20">
        <f>SUMIFS(GLOSA!N:N,GLOSA!G:G,B1713)</f>
        <v>0</v>
      </c>
      <c r="H1713" s="20">
        <f>SUMIFS(PAGO!N:N,PAGO!G:G,B1713)</f>
        <v>-115005</v>
      </c>
      <c r="J1713" s="20">
        <f>SUMIFS('NIT 800'!N:N,'NIT 800'!G:G,B1713)</f>
        <v>0</v>
      </c>
      <c r="M1713" s="20">
        <f t="shared" ref="M1713:M1715" si="349">C1713+F1713+G1713+H1713</f>
        <v>0</v>
      </c>
    </row>
    <row r="1714" spans="1:13" x14ac:dyDescent="0.25">
      <c r="A1714" s="9">
        <v>892115009</v>
      </c>
      <c r="B1714" s="1" t="s">
        <v>1492</v>
      </c>
      <c r="C1714" s="4">
        <v>88460</v>
      </c>
      <c r="D1714" s="7">
        <v>43746.467669641199</v>
      </c>
      <c r="E1714" s="9" t="s">
        <v>1676</v>
      </c>
      <c r="F1714" s="20">
        <f>SUMIFS(COOSALUD!N:N,COOSALUD!G:G,B1714)</f>
        <v>0</v>
      </c>
      <c r="G1714" s="20">
        <f>SUMIFS(GLOSA!N:N,GLOSA!G:G,B1714)</f>
        <v>0</v>
      </c>
      <c r="H1714" s="20">
        <f>SUMIFS(PAGO!N:N,PAGO!G:G,B1714)</f>
        <v>-88460</v>
      </c>
      <c r="J1714" s="20">
        <f>SUMIFS('NIT 800'!N:N,'NIT 800'!G:G,B1714)</f>
        <v>0</v>
      </c>
      <c r="M1714" s="20">
        <f t="shared" si="349"/>
        <v>0</v>
      </c>
    </row>
    <row r="1715" spans="1:13" x14ac:dyDescent="0.25">
      <c r="A1715" s="9">
        <v>892115009</v>
      </c>
      <c r="B1715" s="1" t="s">
        <v>1493</v>
      </c>
      <c r="C1715" s="4">
        <v>175646</v>
      </c>
      <c r="D1715" s="7">
        <v>43721.604297338003</v>
      </c>
      <c r="E1715" s="9" t="s">
        <v>1676</v>
      </c>
      <c r="F1715" s="20">
        <f>SUMIFS(COOSALUD!N:N,COOSALUD!G:G,B1715)</f>
        <v>0</v>
      </c>
      <c r="G1715" s="20">
        <f>SUMIFS(GLOSA!N:N,GLOSA!G:G,B1715)</f>
        <v>0</v>
      </c>
      <c r="H1715" s="20">
        <f>SUMIFS(PAGO!N:N,PAGO!G:G,B1715)</f>
        <v>-175646</v>
      </c>
      <c r="J1715" s="20">
        <f>SUMIFS('NIT 800'!N:N,'NIT 800'!G:G,B1715)</f>
        <v>0</v>
      </c>
      <c r="M1715" s="20">
        <f t="shared" si="349"/>
        <v>0</v>
      </c>
    </row>
    <row r="1716" spans="1:13" x14ac:dyDescent="0.25">
      <c r="A1716" s="9">
        <v>892115009</v>
      </c>
      <c r="B1716" s="1" t="s">
        <v>1494</v>
      </c>
      <c r="C1716" s="4">
        <v>90135</v>
      </c>
      <c r="D1716" s="7">
        <v>43756.706093749999</v>
      </c>
      <c r="E1716" s="9" t="s">
        <v>1676</v>
      </c>
      <c r="F1716" s="20">
        <f>SUMIFS(COOSALUD!N:N,COOSALUD!G:G,B1716)</f>
        <v>0</v>
      </c>
      <c r="G1716" s="20">
        <f>SUMIFS(GLOSA!N:N,GLOSA!G:G,B1716)</f>
        <v>0</v>
      </c>
      <c r="H1716" s="20">
        <f>SUMIFS(PAGO!N:N,PAGO!G:G,B1716)</f>
        <v>0</v>
      </c>
      <c r="J1716" s="20">
        <f>SUMIFS('NIT 800'!N:N,'NIT 800'!G:G,B1716)</f>
        <v>0</v>
      </c>
      <c r="K1716" s="20">
        <f>C1716*-1</f>
        <v>-90135</v>
      </c>
      <c r="M1716" s="20">
        <f>C1716+F1716+G1716+H1716+K1716</f>
        <v>0</v>
      </c>
    </row>
    <row r="1717" spans="1:13" x14ac:dyDescent="0.25">
      <c r="A1717" s="9">
        <v>892115009</v>
      </c>
      <c r="B1717" s="1" t="s">
        <v>1495</v>
      </c>
      <c r="C1717" s="4">
        <v>259294</v>
      </c>
      <c r="D1717" s="7">
        <v>43732.734144178197</v>
      </c>
      <c r="E1717" s="9" t="s">
        <v>1676</v>
      </c>
      <c r="F1717" s="20">
        <f>SUMIFS(COOSALUD!N:N,COOSALUD!G:G,B1717)</f>
        <v>-259294</v>
      </c>
      <c r="G1717" s="20">
        <f>SUMIFS(GLOSA!N:N,GLOSA!G:G,B1717)</f>
        <v>0</v>
      </c>
      <c r="J1717" s="20">
        <f>SUMIFS('NIT 800'!N:N,'NIT 800'!G:G,B1717)</f>
        <v>0</v>
      </c>
      <c r="M1717" s="20">
        <f>C1717+F1717+G1717</f>
        <v>0</v>
      </c>
    </row>
    <row r="1718" spans="1:13" x14ac:dyDescent="0.25">
      <c r="A1718" s="9">
        <v>892115009</v>
      </c>
      <c r="B1718" s="1" t="s">
        <v>1496</v>
      </c>
      <c r="C1718" s="4">
        <v>179477</v>
      </c>
      <c r="D1718" s="7">
        <v>43755.931272650501</v>
      </c>
      <c r="E1718" s="9" t="s">
        <v>1676</v>
      </c>
      <c r="F1718" s="20">
        <f>SUMIFS(COOSALUD!N:N,COOSALUD!G:G,B1718)</f>
        <v>-179477</v>
      </c>
      <c r="G1718" s="20">
        <f>SUMIFS(GLOSA!N:N,GLOSA!G:G,B1718)</f>
        <v>0</v>
      </c>
      <c r="J1718" s="20">
        <f>SUMIFS('NIT 800'!N:N,'NIT 800'!G:G,B1718)</f>
        <v>0</v>
      </c>
      <c r="M1718" s="20">
        <f>C1718+F1718+G1718</f>
        <v>0</v>
      </c>
    </row>
    <row r="1719" spans="1:13" x14ac:dyDescent="0.25">
      <c r="A1719" s="9">
        <v>892115009</v>
      </c>
      <c r="B1719" s="1" t="s">
        <v>1497</v>
      </c>
      <c r="C1719" s="4">
        <v>187812</v>
      </c>
      <c r="D1719" s="7">
        <v>43764.642420289398</v>
      </c>
      <c r="E1719" s="9" t="s">
        <v>1676</v>
      </c>
      <c r="F1719" s="20">
        <f>SUMIFS(COOSALUD!N:N,COOSALUD!G:G,B1719)</f>
        <v>-54635</v>
      </c>
      <c r="G1719" s="20">
        <f>SUMIFS(GLOSA!N:N,GLOSA!G:G,B1719)</f>
        <v>0</v>
      </c>
      <c r="H1719" s="20">
        <f>SUMIFS(PAGO!N:N,PAGO!G:G,B1719)</f>
        <v>-133177</v>
      </c>
      <c r="J1719" s="20">
        <f>SUMIFS('NIT 800'!N:N,'NIT 800'!G:G,B1719)</f>
        <v>0</v>
      </c>
      <c r="M1719" s="20">
        <f t="shared" ref="M1719:M1734" si="350">C1719+F1719+G1719+H1719</f>
        <v>0</v>
      </c>
    </row>
    <row r="1720" spans="1:13" x14ac:dyDescent="0.25">
      <c r="A1720" s="9">
        <v>892115009</v>
      </c>
      <c r="B1720" s="1" t="s">
        <v>1498</v>
      </c>
      <c r="C1720" s="4">
        <v>1228484</v>
      </c>
      <c r="D1720" s="7">
        <v>43756.595301157402</v>
      </c>
      <c r="E1720" s="9" t="s">
        <v>1676</v>
      </c>
      <c r="F1720" s="20">
        <f>SUMIFS(COOSALUD!N:N,COOSALUD!G:G,B1720)</f>
        <v>0</v>
      </c>
      <c r="G1720" s="20">
        <f>SUMIFS(GLOSA!N:N,GLOSA!G:G,B1720)</f>
        <v>0</v>
      </c>
      <c r="H1720" s="20">
        <f>SUMIFS(PAGO!N:N,PAGO!G:G,B1720)</f>
        <v>0</v>
      </c>
      <c r="J1720" s="20">
        <f>SUMIFS('NIT 800'!N:N,'NIT 800'!G:G,B1720)</f>
        <v>0</v>
      </c>
      <c r="K1720" s="20">
        <f>C1720*-1</f>
        <v>-1228484</v>
      </c>
      <c r="M1720" s="20">
        <f>C1720+F1720+G1720+H1720+K1720</f>
        <v>0</v>
      </c>
    </row>
    <row r="1721" spans="1:13" x14ac:dyDescent="0.25">
      <c r="A1721" s="9">
        <v>892115009</v>
      </c>
      <c r="B1721" s="1" t="s">
        <v>1499</v>
      </c>
      <c r="C1721" s="4">
        <v>81993</v>
      </c>
      <c r="D1721" s="7">
        <v>43731.358022766202</v>
      </c>
      <c r="E1721" s="9" t="s">
        <v>1676</v>
      </c>
      <c r="F1721" s="20">
        <f>SUMIFS(COOSALUD!N:N,COOSALUD!G:G,B1721)</f>
        <v>0</v>
      </c>
      <c r="G1721" s="20">
        <f>SUMIFS(GLOSA!N:N,GLOSA!G:G,B1721)</f>
        <v>-39863</v>
      </c>
      <c r="H1721" s="20">
        <f>SUMIFS(PAGO!N:N,PAGO!G:G,B1721)</f>
        <v>-42130</v>
      </c>
      <c r="J1721" s="20">
        <f>SUMIFS('NIT 800'!N:N,'NIT 800'!G:G,B1721)</f>
        <v>0</v>
      </c>
      <c r="M1721" s="20">
        <f t="shared" si="350"/>
        <v>0</v>
      </c>
    </row>
    <row r="1722" spans="1:13" x14ac:dyDescent="0.25">
      <c r="A1722" s="9">
        <v>892115009</v>
      </c>
      <c r="B1722" s="1" t="s">
        <v>1500</v>
      </c>
      <c r="C1722" s="4">
        <v>58336</v>
      </c>
      <c r="D1722" s="7">
        <v>43733.440383911999</v>
      </c>
      <c r="E1722" s="9" t="s">
        <v>1676</v>
      </c>
      <c r="F1722" s="20">
        <f>SUMIFS(COOSALUD!N:N,COOSALUD!G:G,B1722)</f>
        <v>0</v>
      </c>
      <c r="G1722" s="20">
        <f>SUMIFS(GLOSA!N:N,GLOSA!G:G,B1722)</f>
        <v>-39863</v>
      </c>
      <c r="H1722" s="20">
        <f>SUMIFS(PAGO!N:N,PAGO!G:G,B1722)</f>
        <v>-18473</v>
      </c>
      <c r="J1722" s="20">
        <f>SUMIFS('NIT 800'!N:N,'NIT 800'!G:G,B1722)</f>
        <v>0</v>
      </c>
      <c r="M1722" s="20">
        <f t="shared" si="350"/>
        <v>0</v>
      </c>
    </row>
    <row r="1723" spans="1:13" x14ac:dyDescent="0.25">
      <c r="A1723" s="9">
        <v>892115009</v>
      </c>
      <c r="B1723" s="1" t="s">
        <v>1501</v>
      </c>
      <c r="C1723" s="4">
        <v>80405</v>
      </c>
      <c r="D1723" s="7">
        <v>43742.654943055597</v>
      </c>
      <c r="E1723" s="9" t="s">
        <v>1676</v>
      </c>
      <c r="F1723" s="20">
        <f>SUMIFS(COOSALUD!N:N,COOSALUD!G:G,B1723)</f>
        <v>0</v>
      </c>
      <c r="G1723" s="20">
        <f>SUMIFS(GLOSA!N:N,GLOSA!G:G,B1723)</f>
        <v>-39863</v>
      </c>
      <c r="H1723" s="20">
        <f>SUMIFS(PAGO!N:N,PAGO!G:G,B1723)</f>
        <v>-40542</v>
      </c>
      <c r="J1723" s="20">
        <f>SUMIFS('NIT 800'!N:N,'NIT 800'!G:G,B1723)</f>
        <v>0</v>
      </c>
      <c r="M1723" s="20">
        <f t="shared" si="350"/>
        <v>0</v>
      </c>
    </row>
    <row r="1724" spans="1:13" x14ac:dyDescent="0.25">
      <c r="A1724" s="9">
        <v>892115009</v>
      </c>
      <c r="B1724" s="1" t="s">
        <v>1502</v>
      </c>
      <c r="C1724" s="4">
        <v>79679</v>
      </c>
      <c r="D1724" s="7">
        <v>43743.342151076402</v>
      </c>
      <c r="E1724" s="9" t="s">
        <v>1676</v>
      </c>
      <c r="F1724" s="20">
        <f>SUMIFS(COOSALUD!N:N,COOSALUD!G:G,B1724)</f>
        <v>0</v>
      </c>
      <c r="G1724" s="20">
        <f>SUMIFS(GLOSA!N:N,GLOSA!G:G,B1724)</f>
        <v>-39863</v>
      </c>
      <c r="H1724" s="20">
        <f>SUMIFS(PAGO!N:N,PAGO!G:G,B1724)</f>
        <v>-39816</v>
      </c>
      <c r="J1724" s="20">
        <f>SUMIFS('NIT 800'!N:N,'NIT 800'!G:G,B1724)</f>
        <v>0</v>
      </c>
      <c r="M1724" s="20">
        <f t="shared" si="350"/>
        <v>0</v>
      </c>
    </row>
    <row r="1725" spans="1:13" x14ac:dyDescent="0.25">
      <c r="A1725" s="9">
        <v>892115009</v>
      </c>
      <c r="B1725" s="1" t="s">
        <v>1503</v>
      </c>
      <c r="C1725" s="4">
        <v>67039</v>
      </c>
      <c r="D1725" s="7">
        <v>43754.3801486921</v>
      </c>
      <c r="E1725" s="9" t="s">
        <v>1676</v>
      </c>
      <c r="F1725" s="20">
        <f>SUMIFS(COOSALUD!N:N,COOSALUD!G:G,B1725)</f>
        <v>0</v>
      </c>
      <c r="G1725" s="20">
        <f>SUMIFS(GLOSA!N:N,GLOSA!G:G,B1725)</f>
        <v>-39863</v>
      </c>
      <c r="H1725" s="20">
        <f>SUMIFS(PAGO!N:N,PAGO!G:G,B1725)</f>
        <v>-27176</v>
      </c>
      <c r="J1725" s="20">
        <f>SUMIFS('NIT 800'!N:N,'NIT 800'!G:G,B1725)</f>
        <v>0</v>
      </c>
      <c r="M1725" s="20">
        <f t="shared" si="350"/>
        <v>0</v>
      </c>
    </row>
    <row r="1726" spans="1:13" x14ac:dyDescent="0.25">
      <c r="A1726" s="9">
        <v>892115009</v>
      </c>
      <c r="B1726" s="1" t="s">
        <v>1504</v>
      </c>
      <c r="C1726" s="4">
        <v>79079</v>
      </c>
      <c r="D1726" s="7">
        <v>43767.880297106502</v>
      </c>
      <c r="E1726" s="9" t="s">
        <v>1676</v>
      </c>
      <c r="F1726" s="20">
        <f>SUMIFS(COOSALUD!N:N,COOSALUD!G:G,B1726)</f>
        <v>0</v>
      </c>
      <c r="G1726" s="20">
        <f>SUMIFS(GLOSA!N:N,GLOSA!G:G,B1726)</f>
        <v>-39863</v>
      </c>
      <c r="H1726" s="20">
        <f>SUMIFS(PAGO!N:N,PAGO!G:G,B1726)</f>
        <v>-39216</v>
      </c>
      <c r="J1726" s="20">
        <f>SUMIFS('NIT 800'!N:N,'NIT 800'!G:G,B1726)</f>
        <v>0</v>
      </c>
      <c r="M1726" s="20">
        <f t="shared" si="350"/>
        <v>0</v>
      </c>
    </row>
    <row r="1727" spans="1:13" x14ac:dyDescent="0.25">
      <c r="A1727" s="9">
        <v>892115009</v>
      </c>
      <c r="B1727" s="1" t="s">
        <v>1505</v>
      </c>
      <c r="C1727" s="4">
        <v>379656</v>
      </c>
      <c r="D1727" s="7">
        <v>43732.601759340301</v>
      </c>
      <c r="E1727" s="9" t="s">
        <v>1676</v>
      </c>
      <c r="F1727" s="20">
        <f>SUMIFS(COOSALUD!N:N,COOSALUD!G:G,B1727)</f>
        <v>-277348</v>
      </c>
      <c r="G1727" s="20">
        <f>SUMIFS(GLOSA!N:N,GLOSA!G:G,B1727)</f>
        <v>0</v>
      </c>
      <c r="H1727" s="20">
        <f>SUMIFS(PAGO!N:N,PAGO!G:G,B1727)</f>
        <v>-102308</v>
      </c>
      <c r="J1727" s="20">
        <f>SUMIFS('NIT 800'!N:N,'NIT 800'!G:G,B1727)</f>
        <v>0</v>
      </c>
      <c r="M1727" s="20">
        <f t="shared" si="350"/>
        <v>0</v>
      </c>
    </row>
    <row r="1728" spans="1:13" x14ac:dyDescent="0.25">
      <c r="A1728" s="9">
        <v>892115009</v>
      </c>
      <c r="B1728" s="1" t="s">
        <v>1506</v>
      </c>
      <c r="C1728" s="4">
        <v>176050</v>
      </c>
      <c r="D1728" s="7">
        <v>43742.697506249999</v>
      </c>
      <c r="E1728" s="9" t="s">
        <v>1676</v>
      </c>
      <c r="F1728" s="20">
        <f>SUMIFS(COOSALUD!N:N,COOSALUD!G:G,B1728)</f>
        <v>0</v>
      </c>
      <c r="G1728" s="20">
        <f>SUMIFS(GLOSA!N:N,GLOSA!G:G,B1728)</f>
        <v>0</v>
      </c>
      <c r="H1728" s="20">
        <f>SUMIFS(PAGO!N:N,PAGO!G:G,B1728)</f>
        <v>-176050</v>
      </c>
      <c r="J1728" s="20">
        <f>SUMIFS('NIT 800'!N:N,'NIT 800'!G:G,B1728)</f>
        <v>0</v>
      </c>
      <c r="M1728" s="20">
        <f t="shared" si="350"/>
        <v>0</v>
      </c>
    </row>
    <row r="1729" spans="1:13" x14ac:dyDescent="0.25">
      <c r="A1729" s="9">
        <v>892115009</v>
      </c>
      <c r="B1729" s="1" t="s">
        <v>1507</v>
      </c>
      <c r="C1729" s="4">
        <v>40027</v>
      </c>
      <c r="D1729" s="7">
        <v>43739.399554247699</v>
      </c>
      <c r="E1729" s="9" t="s">
        <v>1676</v>
      </c>
      <c r="F1729" s="20">
        <f>SUMIFS(COOSALUD!N:N,COOSALUD!G:G,B1729)</f>
        <v>0</v>
      </c>
      <c r="G1729" s="20">
        <f>SUMIFS(GLOSA!N:N,GLOSA!G:G,B1729)</f>
        <v>0</v>
      </c>
      <c r="H1729" s="20">
        <f>SUMIFS(PAGO!N:N,PAGO!G:G,B1729)</f>
        <v>-40027</v>
      </c>
      <c r="J1729" s="20">
        <f>SUMIFS('NIT 800'!N:N,'NIT 800'!G:G,B1729)</f>
        <v>0</v>
      </c>
      <c r="M1729" s="20">
        <f t="shared" si="350"/>
        <v>0</v>
      </c>
    </row>
    <row r="1730" spans="1:13" x14ac:dyDescent="0.25">
      <c r="A1730" s="9">
        <v>892115009</v>
      </c>
      <c r="B1730" s="1" t="s">
        <v>1508</v>
      </c>
      <c r="C1730" s="4">
        <v>87093</v>
      </c>
      <c r="D1730" s="7">
        <v>43732.603690775497</v>
      </c>
      <c r="E1730" s="9" t="s">
        <v>1676</v>
      </c>
      <c r="F1730" s="20">
        <f>SUMIFS(COOSALUD!N:N,COOSALUD!G:G,B1730)</f>
        <v>0</v>
      </c>
      <c r="G1730" s="20">
        <f>SUMIFS(GLOSA!N:N,GLOSA!G:G,B1730)</f>
        <v>0</v>
      </c>
      <c r="H1730" s="20">
        <f>SUMIFS(PAGO!N:N,PAGO!G:G,B1730)</f>
        <v>-87093</v>
      </c>
      <c r="J1730" s="20">
        <f>SUMIFS('NIT 800'!N:N,'NIT 800'!G:G,B1730)</f>
        <v>0</v>
      </c>
      <c r="M1730" s="20">
        <f t="shared" si="350"/>
        <v>0</v>
      </c>
    </row>
    <row r="1731" spans="1:13" x14ac:dyDescent="0.25">
      <c r="A1731" s="9">
        <v>892115009</v>
      </c>
      <c r="B1731" s="1" t="s">
        <v>1509</v>
      </c>
      <c r="C1731" s="4">
        <v>101242</v>
      </c>
      <c r="D1731" s="7">
        <v>43766.945016817102</v>
      </c>
      <c r="E1731" s="9" t="s">
        <v>1676</v>
      </c>
      <c r="F1731" s="20">
        <f>SUMIFS(COOSALUD!N:N,COOSALUD!G:G,B1731)</f>
        <v>0</v>
      </c>
      <c r="G1731" s="20">
        <f>SUMIFS(GLOSA!N:N,GLOSA!G:G,B1731)</f>
        <v>0</v>
      </c>
      <c r="H1731" s="20">
        <f>SUMIFS(PAGO!N:N,PAGO!G:G,B1731)</f>
        <v>-101242</v>
      </c>
      <c r="J1731" s="20">
        <f>SUMIFS('NIT 800'!N:N,'NIT 800'!G:G,B1731)</f>
        <v>0</v>
      </c>
      <c r="M1731" s="20">
        <f t="shared" si="350"/>
        <v>0</v>
      </c>
    </row>
    <row r="1732" spans="1:13" x14ac:dyDescent="0.25">
      <c r="A1732" s="9">
        <v>892115009</v>
      </c>
      <c r="B1732" s="1" t="s">
        <v>1510</v>
      </c>
      <c r="C1732" s="4">
        <v>678891</v>
      </c>
      <c r="D1732" s="7">
        <v>43742.3190084491</v>
      </c>
      <c r="E1732" s="9" t="s">
        <v>1676</v>
      </c>
      <c r="F1732" s="20">
        <f>SUMIFS(COOSALUD!N:N,COOSALUD!G:G,B1732)</f>
        <v>0</v>
      </c>
      <c r="G1732" s="20">
        <f>SUMIFS(GLOSA!N:N,GLOSA!G:G,B1732)</f>
        <v>-367681</v>
      </c>
      <c r="H1732" s="20">
        <f>SUMIFS(PAGO!N:N,PAGO!G:G,B1732)</f>
        <v>-311210</v>
      </c>
      <c r="J1732" s="20">
        <f>SUMIFS('NIT 800'!N:N,'NIT 800'!G:G,B1732)</f>
        <v>0</v>
      </c>
      <c r="M1732" s="20">
        <f t="shared" si="350"/>
        <v>0</v>
      </c>
    </row>
    <row r="1733" spans="1:13" x14ac:dyDescent="0.25">
      <c r="A1733" s="9">
        <v>892115009</v>
      </c>
      <c r="B1733" s="1" t="s">
        <v>1511</v>
      </c>
      <c r="C1733" s="4">
        <v>81778</v>
      </c>
      <c r="D1733" s="7">
        <v>43766.301078206001</v>
      </c>
      <c r="E1733" s="9" t="s">
        <v>1676</v>
      </c>
      <c r="F1733" s="20">
        <f>SUMIFS(COOSALUD!N:N,COOSALUD!G:G,B1733)</f>
        <v>0</v>
      </c>
      <c r="G1733" s="20">
        <f>SUMIFS(GLOSA!N:N,GLOSA!G:G,B1733)</f>
        <v>0</v>
      </c>
      <c r="H1733" s="20">
        <f>SUMIFS(PAGO!N:N,PAGO!G:G,B1733)</f>
        <v>-81778</v>
      </c>
      <c r="J1733" s="20">
        <f>SUMIFS('NIT 800'!N:N,'NIT 800'!G:G,B1733)</f>
        <v>0</v>
      </c>
      <c r="M1733" s="20">
        <f t="shared" si="350"/>
        <v>0</v>
      </c>
    </row>
    <row r="1734" spans="1:13" x14ac:dyDescent="0.25">
      <c r="A1734" s="9">
        <v>892115009</v>
      </c>
      <c r="B1734" s="1" t="s">
        <v>1512</v>
      </c>
      <c r="C1734" s="4">
        <v>178973</v>
      </c>
      <c r="D1734" s="7">
        <v>43770.7345601505</v>
      </c>
      <c r="E1734" s="9" t="s">
        <v>1676</v>
      </c>
      <c r="F1734" s="20">
        <f>SUMIFS(COOSALUD!N:N,COOSALUD!G:G,B1734)</f>
        <v>0</v>
      </c>
      <c r="G1734" s="20">
        <f>SUMIFS(GLOSA!N:N,GLOSA!G:G,B1734)</f>
        <v>0</v>
      </c>
      <c r="H1734" s="20">
        <f>SUMIFS(PAGO!N:N,PAGO!G:G,B1734)</f>
        <v>-178973</v>
      </c>
      <c r="J1734" s="20">
        <f>SUMIFS('NIT 800'!N:N,'NIT 800'!G:G,B1734)</f>
        <v>0</v>
      </c>
      <c r="M1734" s="20">
        <f t="shared" si="350"/>
        <v>0</v>
      </c>
    </row>
    <row r="1735" spans="1:13" x14ac:dyDescent="0.25">
      <c r="A1735" s="9">
        <v>892115009</v>
      </c>
      <c r="B1735" s="1" t="s">
        <v>1513</v>
      </c>
      <c r="C1735" s="4">
        <v>6735</v>
      </c>
      <c r="D1735" s="7">
        <v>43713.295920833298</v>
      </c>
      <c r="E1735" s="9" t="s">
        <v>1676</v>
      </c>
      <c r="F1735" s="20">
        <f>SUMIFS(COOSALUD!N:N,COOSALUD!G:G,B1735)</f>
        <v>-6735</v>
      </c>
      <c r="G1735" s="20">
        <f>SUMIFS(GLOSA!N:N,GLOSA!G:G,B1735)</f>
        <v>0</v>
      </c>
      <c r="J1735" s="20">
        <f>SUMIFS('NIT 800'!N:N,'NIT 800'!G:G,B1735)</f>
        <v>0</v>
      </c>
      <c r="M1735" s="20">
        <f>C1735+F1735+G1735</f>
        <v>0</v>
      </c>
    </row>
    <row r="1736" spans="1:13" x14ac:dyDescent="0.25">
      <c r="A1736" s="9">
        <v>892115009</v>
      </c>
      <c r="B1736" s="1" t="s">
        <v>1514</v>
      </c>
      <c r="C1736" s="4">
        <v>13470</v>
      </c>
      <c r="D1736" s="7">
        <v>43718.208797951404</v>
      </c>
      <c r="E1736" s="9" t="s">
        <v>1676</v>
      </c>
      <c r="F1736" s="20">
        <f>SUMIFS(COOSALUD!N:N,COOSALUD!G:G,B1736)</f>
        <v>0</v>
      </c>
      <c r="G1736" s="20">
        <f>SUMIFS(GLOSA!N:N,GLOSA!G:G,B1736)</f>
        <v>0</v>
      </c>
      <c r="H1736" s="20">
        <f>SUMIFS(PAGO!N:N,PAGO!G:G,B1736)</f>
        <v>-13470</v>
      </c>
      <c r="J1736" s="20">
        <f>SUMIFS('NIT 800'!N:N,'NIT 800'!G:G,B1736)</f>
        <v>0</v>
      </c>
      <c r="M1736" s="20">
        <f>C1736+F1736+G1736+H1736</f>
        <v>0</v>
      </c>
    </row>
    <row r="1737" spans="1:13" x14ac:dyDescent="0.25">
      <c r="A1737" s="9">
        <v>892115009</v>
      </c>
      <c r="B1737" s="1" t="s">
        <v>1515</v>
      </c>
      <c r="C1737" s="4">
        <v>29874</v>
      </c>
      <c r="D1737" s="7">
        <v>43728.213819942102</v>
      </c>
      <c r="E1737" s="9" t="s">
        <v>1676</v>
      </c>
      <c r="F1737" s="20">
        <f>SUMIFS(COOSALUD!N:N,COOSALUD!G:G,B1737)</f>
        <v>-29874</v>
      </c>
      <c r="G1737" s="20">
        <f>SUMIFS(GLOSA!N:N,GLOSA!G:G,B1737)</f>
        <v>0</v>
      </c>
      <c r="J1737" s="20">
        <f>SUMIFS('NIT 800'!N:N,'NIT 800'!G:G,B1737)</f>
        <v>0</v>
      </c>
      <c r="M1737" s="20">
        <f>C1737+F1737+G1737</f>
        <v>0</v>
      </c>
    </row>
    <row r="1738" spans="1:13" x14ac:dyDescent="0.25">
      <c r="A1738" s="9">
        <v>892115009</v>
      </c>
      <c r="B1738" s="1" t="s">
        <v>1516</v>
      </c>
      <c r="C1738" s="4">
        <v>19916</v>
      </c>
      <c r="D1738" s="7">
        <v>43735.246123148201</v>
      </c>
      <c r="E1738" s="9" t="s">
        <v>1676</v>
      </c>
      <c r="F1738" s="20">
        <f>SUMIFS(COOSALUD!N:N,COOSALUD!G:G,B1738)</f>
        <v>-19916</v>
      </c>
      <c r="G1738" s="20">
        <f>SUMIFS(GLOSA!N:N,GLOSA!G:G,B1738)</f>
        <v>0</v>
      </c>
      <c r="J1738" s="20">
        <f>SUMIFS('NIT 800'!N:N,'NIT 800'!G:G,B1738)</f>
        <v>0</v>
      </c>
      <c r="M1738" s="20">
        <f>C1738+F1738+G1738</f>
        <v>0</v>
      </c>
    </row>
    <row r="1739" spans="1:13" x14ac:dyDescent="0.25">
      <c r="A1739" s="9">
        <v>892115009</v>
      </c>
      <c r="B1739" s="1" t="s">
        <v>1517</v>
      </c>
      <c r="C1739" s="4">
        <v>24601</v>
      </c>
      <c r="D1739" s="7">
        <v>43753.328933101897</v>
      </c>
      <c r="E1739" s="9" t="s">
        <v>1676</v>
      </c>
      <c r="F1739" s="20">
        <f>SUMIFS(COOSALUD!N:N,COOSALUD!G:G,B1739)</f>
        <v>0</v>
      </c>
      <c r="G1739" s="20">
        <f>SUMIFS(GLOSA!N:N,GLOSA!G:G,B1739)</f>
        <v>0</v>
      </c>
      <c r="H1739" s="20">
        <f>SUMIFS(PAGO!N:N,PAGO!G:G,B1739)</f>
        <v>-24601</v>
      </c>
      <c r="J1739" s="20">
        <f>SUMIFS('NIT 800'!N:N,'NIT 800'!G:G,B1739)</f>
        <v>0</v>
      </c>
      <c r="M1739" s="20">
        <f t="shared" ref="M1739:M1745" si="351">C1739+F1739+G1739+H1739</f>
        <v>0</v>
      </c>
    </row>
    <row r="1740" spans="1:13" x14ac:dyDescent="0.25">
      <c r="A1740" s="9">
        <v>892115009</v>
      </c>
      <c r="B1740" s="1" t="s">
        <v>1518</v>
      </c>
      <c r="C1740" s="4">
        <v>9958</v>
      </c>
      <c r="D1740" s="7">
        <v>43760.552704247697</v>
      </c>
      <c r="E1740" s="9" t="s">
        <v>1676</v>
      </c>
      <c r="F1740" s="20">
        <f>SUMIFS(COOSALUD!N:N,COOSALUD!G:G,B1740)</f>
        <v>0</v>
      </c>
      <c r="G1740" s="20">
        <f>SUMIFS(GLOSA!N:N,GLOSA!G:G,B1740)</f>
        <v>0</v>
      </c>
      <c r="H1740" s="20">
        <f>SUMIFS(PAGO!N:N,PAGO!G:G,B1740)</f>
        <v>-9958</v>
      </c>
      <c r="J1740" s="20">
        <f>SUMIFS('NIT 800'!N:N,'NIT 800'!G:G,B1740)</f>
        <v>0</v>
      </c>
      <c r="M1740" s="20">
        <f t="shared" si="351"/>
        <v>0</v>
      </c>
    </row>
    <row r="1741" spans="1:13" x14ac:dyDescent="0.25">
      <c r="A1741" s="9">
        <v>892115009</v>
      </c>
      <c r="B1741" s="1" t="s">
        <v>1519</v>
      </c>
      <c r="C1741" s="4">
        <v>71387</v>
      </c>
      <c r="D1741" s="7">
        <v>43762.330551076397</v>
      </c>
      <c r="E1741" s="9" t="s">
        <v>1676</v>
      </c>
      <c r="F1741" s="20">
        <f>SUMIFS(COOSALUD!N:N,COOSALUD!G:G,B1741)</f>
        <v>0</v>
      </c>
      <c r="G1741" s="20">
        <f>SUMIFS(GLOSA!N:N,GLOSA!G:G,B1741)</f>
        <v>0</v>
      </c>
      <c r="H1741" s="20">
        <f>SUMIFS(PAGO!N:N,PAGO!G:G,B1741)</f>
        <v>0</v>
      </c>
      <c r="J1741" s="20">
        <f>SUMIFS('NIT 800'!N:N,'NIT 800'!G:G,B1741)</f>
        <v>0</v>
      </c>
      <c r="K1741" s="20">
        <f>C1741*-1</f>
        <v>-71387</v>
      </c>
      <c r="M1741" s="20">
        <f>C1741+F1741+G1741+H1741+K1741</f>
        <v>0</v>
      </c>
    </row>
    <row r="1742" spans="1:13" x14ac:dyDescent="0.25">
      <c r="A1742" s="9">
        <v>892115009</v>
      </c>
      <c r="B1742" s="1" t="s">
        <v>1520</v>
      </c>
      <c r="C1742" s="4">
        <v>9958</v>
      </c>
      <c r="D1742" s="7">
        <v>43763.199406909698</v>
      </c>
      <c r="E1742" s="9" t="s">
        <v>1676</v>
      </c>
      <c r="F1742" s="20">
        <f>SUMIFS(COOSALUD!N:N,COOSALUD!G:G,B1742)</f>
        <v>0</v>
      </c>
      <c r="G1742" s="20">
        <f>SUMIFS(GLOSA!N:N,GLOSA!G:G,B1742)</f>
        <v>0</v>
      </c>
      <c r="H1742" s="20">
        <f>SUMIFS(PAGO!N:N,PAGO!G:G,B1742)</f>
        <v>-9958</v>
      </c>
      <c r="J1742" s="20">
        <f>SUMIFS('NIT 800'!N:N,'NIT 800'!G:G,B1742)</f>
        <v>0</v>
      </c>
      <c r="M1742" s="20">
        <f t="shared" si="351"/>
        <v>0</v>
      </c>
    </row>
    <row r="1743" spans="1:13" x14ac:dyDescent="0.25">
      <c r="A1743" s="9">
        <v>892115009</v>
      </c>
      <c r="B1743" s="1" t="s">
        <v>1521</v>
      </c>
      <c r="C1743" s="4">
        <v>19916</v>
      </c>
      <c r="D1743" s="7">
        <v>43768.258345983799</v>
      </c>
      <c r="E1743" s="9" t="s">
        <v>1676</v>
      </c>
      <c r="F1743" s="20">
        <f>SUMIFS(COOSALUD!N:N,COOSALUD!G:G,B1743)</f>
        <v>0</v>
      </c>
      <c r="G1743" s="20">
        <f>SUMIFS(GLOSA!N:N,GLOSA!G:G,B1743)</f>
        <v>0</v>
      </c>
      <c r="H1743" s="20">
        <f>SUMIFS(PAGO!N:N,PAGO!G:G,B1743)</f>
        <v>-19916</v>
      </c>
      <c r="J1743" s="20">
        <f>SUMIFS('NIT 800'!N:N,'NIT 800'!G:G,B1743)</f>
        <v>0</v>
      </c>
      <c r="M1743" s="20">
        <f t="shared" si="351"/>
        <v>0</v>
      </c>
    </row>
    <row r="1744" spans="1:13" x14ac:dyDescent="0.25">
      <c r="A1744" s="9">
        <v>892115009</v>
      </c>
      <c r="B1744" s="1" t="s">
        <v>1522</v>
      </c>
      <c r="C1744" s="4">
        <v>69220</v>
      </c>
      <c r="D1744" s="7">
        <v>43731.5987988079</v>
      </c>
      <c r="E1744" s="9" t="s">
        <v>1676</v>
      </c>
      <c r="F1744" s="20">
        <f>SUMIFS(COOSALUD!N:N,COOSALUD!G:G,B1744)</f>
        <v>0</v>
      </c>
      <c r="G1744" s="20">
        <f>SUMIFS(GLOSA!N:N,GLOSA!G:G,B1744)</f>
        <v>0</v>
      </c>
      <c r="H1744" s="20">
        <f>SUMIFS(PAGO!N:N,PAGO!G:G,B1744)</f>
        <v>-69220</v>
      </c>
      <c r="J1744" s="20">
        <f>SUMIFS('NIT 800'!N:N,'NIT 800'!G:G,B1744)</f>
        <v>0</v>
      </c>
      <c r="M1744" s="20">
        <f t="shared" si="351"/>
        <v>0</v>
      </c>
    </row>
    <row r="1745" spans="1:13" x14ac:dyDescent="0.25">
      <c r="A1745" s="9">
        <v>892115009</v>
      </c>
      <c r="B1745" s="1" t="s">
        <v>1523</v>
      </c>
      <c r="C1745" s="4">
        <v>14937</v>
      </c>
      <c r="D1745" s="7">
        <v>43784.373981331002</v>
      </c>
      <c r="E1745" s="9" t="s">
        <v>1676</v>
      </c>
      <c r="F1745" s="20">
        <f>SUMIFS(COOSALUD!N:N,COOSALUD!G:G,B1745)</f>
        <v>0</v>
      </c>
      <c r="G1745" s="20">
        <f>SUMIFS(GLOSA!N:N,GLOSA!G:G,B1745)</f>
        <v>0</v>
      </c>
      <c r="H1745" s="20">
        <f>SUMIFS(PAGO!N:N,PAGO!G:G,B1745)</f>
        <v>-14937</v>
      </c>
      <c r="J1745" s="20">
        <f>SUMIFS('NIT 800'!N:N,'NIT 800'!G:G,B1745)</f>
        <v>0</v>
      </c>
      <c r="M1745" s="20">
        <f t="shared" si="351"/>
        <v>0</v>
      </c>
    </row>
    <row r="1746" spans="1:13" x14ac:dyDescent="0.25">
      <c r="A1746" s="9">
        <v>892115009</v>
      </c>
      <c r="B1746" s="1" t="s">
        <v>1524</v>
      </c>
      <c r="C1746" s="4">
        <v>4979</v>
      </c>
      <c r="D1746" s="7">
        <v>43791.290916203703</v>
      </c>
      <c r="E1746" s="9" t="s">
        <v>1676</v>
      </c>
      <c r="F1746" s="20">
        <f>SUMIFS(COOSALUD!N:N,COOSALUD!G:G,B1746)</f>
        <v>-4979</v>
      </c>
      <c r="G1746" s="20">
        <f>SUMIFS(GLOSA!N:N,GLOSA!G:G,B1746)</f>
        <v>0</v>
      </c>
      <c r="J1746" s="20">
        <f>SUMIFS('NIT 800'!N:N,'NIT 800'!G:G,B1746)</f>
        <v>0</v>
      </c>
      <c r="M1746" s="20">
        <f>C1746+F1746+G1746</f>
        <v>0</v>
      </c>
    </row>
    <row r="1747" spans="1:13" x14ac:dyDescent="0.25">
      <c r="A1747" s="9">
        <v>892115009</v>
      </c>
      <c r="B1747" s="1" t="s">
        <v>1525</v>
      </c>
      <c r="C1747" s="4">
        <v>9958</v>
      </c>
      <c r="D1747" s="7">
        <v>43791.559308796299</v>
      </c>
      <c r="E1747" s="9" t="s">
        <v>1676</v>
      </c>
      <c r="F1747" s="20">
        <f>SUMIFS(COOSALUD!N:N,COOSALUD!G:G,B1747)</f>
        <v>0</v>
      </c>
      <c r="G1747" s="20">
        <f>SUMIFS(GLOSA!N:N,GLOSA!G:G,B1747)</f>
        <v>0</v>
      </c>
      <c r="H1747" s="20">
        <f>SUMIFS(PAGO!N:N,PAGO!G:G,B1747)</f>
        <v>-9958</v>
      </c>
      <c r="J1747" s="20">
        <f>SUMIFS('NIT 800'!N:N,'NIT 800'!G:G,B1747)</f>
        <v>0</v>
      </c>
      <c r="M1747" s="20">
        <f>C1747+F1747+G1747+H1747</f>
        <v>0</v>
      </c>
    </row>
    <row r="1748" spans="1:13" x14ac:dyDescent="0.25">
      <c r="A1748" s="9">
        <v>892115009</v>
      </c>
      <c r="B1748" s="1" t="s">
        <v>1526</v>
      </c>
      <c r="C1748" s="4">
        <v>14937</v>
      </c>
      <c r="D1748" s="7">
        <v>43794.258069097203</v>
      </c>
      <c r="E1748" s="9" t="s">
        <v>1676</v>
      </c>
      <c r="F1748" s="20">
        <f>SUMIFS(COOSALUD!N:N,COOSALUD!G:G,B1748)</f>
        <v>-14937</v>
      </c>
      <c r="G1748" s="20">
        <f>SUMIFS(GLOSA!N:N,GLOSA!G:G,B1748)</f>
        <v>0</v>
      </c>
      <c r="J1748" s="20">
        <f>SUMIFS('NIT 800'!N:N,'NIT 800'!G:G,B1748)</f>
        <v>0</v>
      </c>
      <c r="M1748" s="20">
        <f>C1748+F1748+G1748</f>
        <v>0</v>
      </c>
    </row>
    <row r="1749" spans="1:13" x14ac:dyDescent="0.25">
      <c r="A1749" s="9">
        <v>892115009</v>
      </c>
      <c r="B1749" s="1" t="s">
        <v>1527</v>
      </c>
      <c r="C1749" s="4">
        <v>24601</v>
      </c>
      <c r="D1749" s="7">
        <v>43794.265281979198</v>
      </c>
      <c r="E1749" s="9" t="s">
        <v>1676</v>
      </c>
      <c r="F1749" s="20">
        <f>SUMIFS(COOSALUD!N:N,COOSALUD!G:G,B1749)</f>
        <v>0</v>
      </c>
      <c r="G1749" s="20">
        <f>SUMIFS(GLOSA!N:N,GLOSA!G:G,B1749)</f>
        <v>0</v>
      </c>
      <c r="H1749" s="20">
        <f>SUMIFS(PAGO!N:N,PAGO!G:G,B1749)</f>
        <v>-24601</v>
      </c>
      <c r="J1749" s="20">
        <f>SUMIFS('NIT 800'!N:N,'NIT 800'!G:G,B1749)</f>
        <v>0</v>
      </c>
      <c r="M1749" s="20">
        <f t="shared" ref="M1749" si="352">C1749+F1749+G1749+H1749</f>
        <v>0</v>
      </c>
    </row>
    <row r="1750" spans="1:13" x14ac:dyDescent="0.25">
      <c r="A1750" s="9">
        <v>892115009</v>
      </c>
      <c r="B1750" s="1" t="s">
        <v>1528</v>
      </c>
      <c r="C1750" s="4">
        <v>212643</v>
      </c>
      <c r="D1750" s="7">
        <v>43767.670883101899</v>
      </c>
      <c r="E1750" s="9" t="s">
        <v>1676</v>
      </c>
      <c r="F1750" s="20">
        <f>SUMIFS(COOSALUD!N:N,COOSALUD!G:G,B1750)</f>
        <v>0</v>
      </c>
      <c r="G1750" s="20">
        <f>SUMIFS(GLOSA!N:N,GLOSA!G:G,B1750)</f>
        <v>0</v>
      </c>
      <c r="H1750" s="20">
        <f>SUMIFS(PAGO!N:N,PAGO!G:G,B1750)</f>
        <v>0</v>
      </c>
      <c r="J1750" s="20">
        <f>SUMIFS('NIT 800'!N:N,'NIT 800'!G:G,B1750)</f>
        <v>0</v>
      </c>
      <c r="K1750" s="20">
        <f>C1750*-1</f>
        <v>-212643</v>
      </c>
      <c r="M1750" s="20">
        <f>C1750+F1750+G1750+H1750+K1750</f>
        <v>0</v>
      </c>
    </row>
    <row r="1751" spans="1:13" x14ac:dyDescent="0.25">
      <c r="A1751" s="9">
        <v>892115009</v>
      </c>
      <c r="B1751" s="1" t="s">
        <v>1529</v>
      </c>
      <c r="C1751" s="4">
        <v>56831</v>
      </c>
      <c r="D1751" s="7">
        <v>43768.911376354197</v>
      </c>
      <c r="E1751" s="9" t="s">
        <v>1676</v>
      </c>
      <c r="F1751" s="20">
        <f>SUMIFS(COOSALUD!N:N,COOSALUD!G:G,B1751)</f>
        <v>-56831</v>
      </c>
      <c r="G1751" s="20">
        <f>SUMIFS(GLOSA!N:N,GLOSA!G:G,B1751)</f>
        <v>0</v>
      </c>
      <c r="J1751" s="20">
        <f>SUMIFS('NIT 800'!N:N,'NIT 800'!G:G,B1751)</f>
        <v>0</v>
      </c>
      <c r="M1751" s="20">
        <f>C1751+F1751+G1751</f>
        <v>0</v>
      </c>
    </row>
    <row r="1752" spans="1:13" x14ac:dyDescent="0.25">
      <c r="A1752" s="9">
        <v>892115009</v>
      </c>
      <c r="B1752" s="1" t="s">
        <v>1530</v>
      </c>
      <c r="C1752" s="4">
        <v>77330</v>
      </c>
      <c r="D1752" s="7">
        <v>43769.583702546297</v>
      </c>
      <c r="E1752" s="9" t="s">
        <v>1676</v>
      </c>
      <c r="F1752" s="20">
        <f>SUMIFS(COOSALUD!N:N,COOSALUD!G:G,B1752)</f>
        <v>-38130</v>
      </c>
      <c r="G1752" s="20">
        <f>SUMIFS(GLOSA!N:N,GLOSA!G:G,B1752)</f>
        <v>-39200</v>
      </c>
      <c r="J1752" s="20">
        <f>SUMIFS('NIT 800'!N:N,'NIT 800'!G:G,B1752)</f>
        <v>0</v>
      </c>
      <c r="M1752" s="20">
        <f>C1752+F1752+G1752</f>
        <v>0</v>
      </c>
    </row>
    <row r="1753" spans="1:13" x14ac:dyDescent="0.25">
      <c r="A1753" s="9">
        <v>892115009</v>
      </c>
      <c r="B1753" s="1" t="s">
        <v>1531</v>
      </c>
      <c r="C1753" s="4">
        <v>66981</v>
      </c>
      <c r="D1753" s="7">
        <v>43787.988595567098</v>
      </c>
      <c r="E1753" s="9" t="s">
        <v>1676</v>
      </c>
      <c r="F1753" s="20">
        <f>SUMIFS(COOSALUD!N:N,COOSALUD!G:G,B1753)</f>
        <v>-66981</v>
      </c>
      <c r="G1753" s="20">
        <f>SUMIFS(GLOSA!N:N,GLOSA!G:G,B1753)</f>
        <v>0</v>
      </c>
      <c r="J1753" s="20">
        <f>SUMIFS('NIT 800'!N:N,'NIT 800'!G:G,B1753)</f>
        <v>0</v>
      </c>
      <c r="M1753" s="20">
        <f>C1753+F1753+G1753</f>
        <v>0</v>
      </c>
    </row>
    <row r="1754" spans="1:13" x14ac:dyDescent="0.25">
      <c r="A1754" s="9">
        <v>892115009</v>
      </c>
      <c r="B1754" s="1" t="s">
        <v>1532</v>
      </c>
      <c r="C1754" s="4">
        <v>68681</v>
      </c>
      <c r="D1754" s="7">
        <v>43794.508739930599</v>
      </c>
      <c r="E1754" s="9" t="s">
        <v>1676</v>
      </c>
      <c r="F1754" s="20">
        <f>SUMIFS(COOSALUD!N:N,COOSALUD!G:G,B1754)</f>
        <v>-68681</v>
      </c>
      <c r="G1754" s="20">
        <f>SUMIFS(GLOSA!N:N,GLOSA!G:G,B1754)</f>
        <v>0</v>
      </c>
      <c r="J1754" s="20">
        <f>SUMIFS('NIT 800'!N:N,'NIT 800'!G:G,B1754)</f>
        <v>0</v>
      </c>
      <c r="M1754" s="20">
        <f>C1754+F1754+G1754</f>
        <v>0</v>
      </c>
    </row>
    <row r="1755" spans="1:13" x14ac:dyDescent="0.25">
      <c r="A1755" s="9">
        <v>892115009</v>
      </c>
      <c r="B1755" s="1" t="s">
        <v>1533</v>
      </c>
      <c r="C1755" s="4">
        <v>91960</v>
      </c>
      <c r="D1755" s="7">
        <v>43769.591037118102</v>
      </c>
      <c r="E1755" s="9" t="s">
        <v>1676</v>
      </c>
      <c r="F1755" s="20">
        <f>SUMIFS(COOSALUD!N:N,COOSALUD!G:G,B1755)</f>
        <v>0</v>
      </c>
      <c r="G1755" s="20">
        <f>SUMIFS(GLOSA!N:N,GLOSA!G:G,B1755)</f>
        <v>0</v>
      </c>
      <c r="H1755" s="20">
        <f>SUMIFS(PAGO!N:N,PAGO!G:G,B1755)</f>
        <v>-91960</v>
      </c>
      <c r="J1755" s="20">
        <f>SUMIFS('NIT 800'!N:N,'NIT 800'!G:G,B1755)</f>
        <v>0</v>
      </c>
      <c r="M1755" s="20">
        <f t="shared" ref="M1755:M1759" si="353">C1755+F1755+G1755+H1755</f>
        <v>0</v>
      </c>
    </row>
    <row r="1756" spans="1:13" x14ac:dyDescent="0.25">
      <c r="A1756" s="9">
        <v>892115009</v>
      </c>
      <c r="B1756" s="1" t="s">
        <v>1534</v>
      </c>
      <c r="C1756" s="4">
        <v>71779</v>
      </c>
      <c r="D1756" s="7">
        <v>43776.735376273202</v>
      </c>
      <c r="E1756" s="9" t="s">
        <v>1676</v>
      </c>
      <c r="F1756" s="20">
        <f>SUMIFS(COOSALUD!N:N,COOSALUD!G:G,B1756)</f>
        <v>0</v>
      </c>
      <c r="G1756" s="20">
        <f>SUMIFS(GLOSA!N:N,GLOSA!G:G,B1756)</f>
        <v>0</v>
      </c>
      <c r="H1756" s="20">
        <f>SUMIFS(PAGO!N:N,PAGO!G:G,B1756)</f>
        <v>-71779</v>
      </c>
      <c r="J1756" s="20">
        <f>SUMIFS('NIT 800'!N:N,'NIT 800'!G:G,B1756)</f>
        <v>0</v>
      </c>
      <c r="M1756" s="20">
        <f t="shared" si="353"/>
        <v>0</v>
      </c>
    </row>
    <row r="1757" spans="1:13" x14ac:dyDescent="0.25">
      <c r="A1757" s="9">
        <v>892115009</v>
      </c>
      <c r="B1757" s="1" t="s">
        <v>1535</v>
      </c>
      <c r="C1757" s="4">
        <v>310550</v>
      </c>
      <c r="D1757" s="7">
        <v>43777.304103205999</v>
      </c>
      <c r="E1757" s="9" t="s">
        <v>1676</v>
      </c>
      <c r="F1757" s="20">
        <f>SUMIFS(COOSALUD!N:N,COOSALUD!G:G,B1757)</f>
        <v>0</v>
      </c>
      <c r="G1757" s="20">
        <f>SUMIFS(GLOSA!N:N,GLOSA!G:G,B1757)</f>
        <v>0</v>
      </c>
      <c r="H1757" s="20">
        <f>SUMIFS(PAGO!N:N,PAGO!G:G,B1757)</f>
        <v>-310550</v>
      </c>
      <c r="J1757" s="20">
        <f>SUMIFS('NIT 800'!N:N,'NIT 800'!G:G,B1757)</f>
        <v>0</v>
      </c>
      <c r="M1757" s="20">
        <f t="shared" si="353"/>
        <v>0</v>
      </c>
    </row>
    <row r="1758" spans="1:13" x14ac:dyDescent="0.25">
      <c r="A1758" s="9">
        <v>892115009</v>
      </c>
      <c r="B1758" s="1" t="s">
        <v>1536</v>
      </c>
      <c r="C1758" s="4">
        <v>40027</v>
      </c>
      <c r="D1758" s="7">
        <v>43777.304806562497</v>
      </c>
      <c r="E1758" s="9" t="s">
        <v>1676</v>
      </c>
      <c r="F1758" s="20">
        <f>SUMIFS(COOSALUD!N:N,COOSALUD!G:G,B1758)</f>
        <v>0</v>
      </c>
      <c r="G1758" s="20">
        <f>SUMIFS(GLOSA!N:N,GLOSA!G:G,B1758)</f>
        <v>0</v>
      </c>
      <c r="H1758" s="20">
        <f>SUMIFS(PAGO!N:N,PAGO!G:G,B1758)</f>
        <v>-40027</v>
      </c>
      <c r="J1758" s="20">
        <f>SUMIFS('NIT 800'!N:N,'NIT 800'!G:G,B1758)</f>
        <v>0</v>
      </c>
      <c r="M1758" s="20">
        <f t="shared" si="353"/>
        <v>0</v>
      </c>
    </row>
    <row r="1759" spans="1:13" x14ac:dyDescent="0.25">
      <c r="A1759" s="9">
        <v>892115009</v>
      </c>
      <c r="B1759" s="1" t="s">
        <v>1537</v>
      </c>
      <c r="C1759" s="4">
        <v>33084</v>
      </c>
      <c r="D1759" s="7">
        <v>43781.398786805599</v>
      </c>
      <c r="E1759" s="9" t="s">
        <v>1676</v>
      </c>
      <c r="F1759" s="20">
        <f>SUMIFS(COOSALUD!N:N,COOSALUD!G:G,B1759)</f>
        <v>0</v>
      </c>
      <c r="G1759" s="20">
        <f>SUMIFS(GLOSA!N:N,GLOSA!G:G,B1759)</f>
        <v>0</v>
      </c>
      <c r="H1759" s="20">
        <f>SUMIFS(PAGO!N:N,PAGO!G:G,B1759)</f>
        <v>-33084</v>
      </c>
      <c r="J1759" s="20">
        <f>SUMIFS('NIT 800'!N:N,'NIT 800'!G:G,B1759)</f>
        <v>0</v>
      </c>
      <c r="M1759" s="20">
        <f t="shared" si="353"/>
        <v>0</v>
      </c>
    </row>
    <row r="1760" spans="1:13" x14ac:dyDescent="0.25">
      <c r="A1760" s="9">
        <v>892115009</v>
      </c>
      <c r="B1760" s="1" t="s">
        <v>1538</v>
      </c>
      <c r="C1760" s="4">
        <v>98456</v>
      </c>
      <c r="D1760" s="7">
        <v>43784.781403159701</v>
      </c>
      <c r="E1760" s="9" t="s">
        <v>1676</v>
      </c>
      <c r="F1760" s="20">
        <f>SUMIFS(COOSALUD!N:N,COOSALUD!G:G,B1760)</f>
        <v>-98456</v>
      </c>
      <c r="G1760" s="20">
        <f>SUMIFS(GLOSA!N:N,GLOSA!G:G,B1760)</f>
        <v>0</v>
      </c>
      <c r="J1760" s="20">
        <f>SUMIFS('NIT 800'!N:N,'NIT 800'!G:G,B1760)</f>
        <v>0</v>
      </c>
      <c r="M1760" s="20">
        <f>C1760+F1760+G1760</f>
        <v>0</v>
      </c>
    </row>
    <row r="1761" spans="1:13" x14ac:dyDescent="0.25">
      <c r="A1761" s="9">
        <v>892115009</v>
      </c>
      <c r="B1761" s="1" t="s">
        <v>1539</v>
      </c>
      <c r="C1761" s="4">
        <v>142722</v>
      </c>
      <c r="D1761" s="7">
        <v>43790.940115937497</v>
      </c>
      <c r="E1761" s="9" t="s">
        <v>1676</v>
      </c>
      <c r="F1761" s="20">
        <f>SUMIFS(COOSALUD!N:N,COOSALUD!G:G,B1761)</f>
        <v>-142722</v>
      </c>
      <c r="G1761" s="20">
        <f>SUMIFS(GLOSA!N:N,GLOSA!G:G,B1761)</f>
        <v>0</v>
      </c>
      <c r="J1761" s="20">
        <f>SUMIFS('NIT 800'!N:N,'NIT 800'!G:G,B1761)</f>
        <v>0</v>
      </c>
      <c r="M1761" s="20">
        <f>C1761+F1761+G1761</f>
        <v>0</v>
      </c>
    </row>
    <row r="1762" spans="1:13" x14ac:dyDescent="0.25">
      <c r="A1762" s="9">
        <v>892115009</v>
      </c>
      <c r="B1762" s="1" t="s">
        <v>1540</v>
      </c>
      <c r="C1762" s="4">
        <v>83579</v>
      </c>
      <c r="D1762" s="7">
        <v>43773.611422800903</v>
      </c>
      <c r="E1762" s="9" t="s">
        <v>1676</v>
      </c>
      <c r="F1762" s="20">
        <f>SUMIFS(COOSALUD!N:N,COOSALUD!G:G,B1762)</f>
        <v>0</v>
      </c>
      <c r="G1762" s="20">
        <f>SUMIFS(GLOSA!N:N,GLOSA!G:G,B1762)</f>
        <v>0</v>
      </c>
      <c r="H1762" s="20">
        <f>SUMIFS(PAGO!N:N,PAGO!G:G,B1762)</f>
        <v>-83579</v>
      </c>
      <c r="J1762" s="20">
        <f>SUMIFS('NIT 800'!N:N,'NIT 800'!G:G,B1762)</f>
        <v>0</v>
      </c>
      <c r="M1762" s="20">
        <f t="shared" ref="M1762:M1763" si="354">C1762+F1762+G1762+H1762</f>
        <v>0</v>
      </c>
    </row>
    <row r="1763" spans="1:13" x14ac:dyDescent="0.25">
      <c r="A1763" s="9">
        <v>892115009</v>
      </c>
      <c r="B1763" s="1" t="s">
        <v>1541</v>
      </c>
      <c r="C1763" s="4">
        <v>110001</v>
      </c>
      <c r="D1763" s="7">
        <v>43785.611250080998</v>
      </c>
      <c r="E1763" s="9" t="s">
        <v>1676</v>
      </c>
      <c r="F1763" s="20">
        <f>SUMIFS(COOSALUD!N:N,COOSALUD!G:G,B1763)</f>
        <v>0</v>
      </c>
      <c r="G1763" s="20">
        <f>SUMIFS(GLOSA!N:N,GLOSA!G:G,B1763)</f>
        <v>0</v>
      </c>
      <c r="H1763" s="20">
        <f>SUMIFS(PAGO!N:N,PAGO!G:G,B1763)</f>
        <v>-110001</v>
      </c>
      <c r="J1763" s="20">
        <f>SUMIFS('NIT 800'!N:N,'NIT 800'!G:G,B1763)</f>
        <v>0</v>
      </c>
      <c r="M1763" s="20">
        <f t="shared" si="354"/>
        <v>0</v>
      </c>
    </row>
    <row r="1764" spans="1:13" x14ac:dyDescent="0.25">
      <c r="A1764" s="9">
        <v>892115009</v>
      </c>
      <c r="B1764" s="1" t="s">
        <v>1542</v>
      </c>
      <c r="C1764" s="4">
        <v>106823</v>
      </c>
      <c r="D1764" s="7">
        <v>43796.619731597202</v>
      </c>
      <c r="E1764" s="9" t="s">
        <v>1676</v>
      </c>
      <c r="F1764" s="20">
        <f>SUMIFS(COOSALUD!N:N,COOSALUD!G:G,B1764)</f>
        <v>-106823</v>
      </c>
      <c r="G1764" s="20">
        <f>SUMIFS(GLOSA!N:N,GLOSA!G:G,B1764)</f>
        <v>0</v>
      </c>
      <c r="J1764" s="20">
        <f>SUMIFS('NIT 800'!N:N,'NIT 800'!G:G,B1764)</f>
        <v>0</v>
      </c>
      <c r="M1764" s="20">
        <f>C1764+F1764+G1764</f>
        <v>0</v>
      </c>
    </row>
    <row r="1765" spans="1:13" x14ac:dyDescent="0.25">
      <c r="A1765" s="9">
        <v>892115009</v>
      </c>
      <c r="B1765" s="1" t="s">
        <v>1543</v>
      </c>
      <c r="C1765" s="4">
        <v>2110158</v>
      </c>
      <c r="D1765" s="7">
        <v>43802.437786689799</v>
      </c>
      <c r="E1765" s="9" t="s">
        <v>1676</v>
      </c>
      <c r="F1765" s="20">
        <f>SUMIFS(COOSALUD!N:N,COOSALUD!G:G,B1765)</f>
        <v>0</v>
      </c>
      <c r="G1765" s="20">
        <f>SUMIFS(GLOSA!N:N,GLOSA!G:G,B1765)</f>
        <v>-2055773</v>
      </c>
      <c r="H1765" s="20">
        <f>SUMIFS(PAGO!N:N,PAGO!G:G,B1765)</f>
        <v>-54385</v>
      </c>
      <c r="J1765" s="20">
        <f>SUMIFS('NIT 800'!N:N,'NIT 800'!G:G,B1765)</f>
        <v>0</v>
      </c>
      <c r="M1765" s="20">
        <f t="shared" ref="M1765:M1770" si="355">C1765+F1765+G1765+H1765</f>
        <v>0</v>
      </c>
    </row>
    <row r="1766" spans="1:13" x14ac:dyDescent="0.25">
      <c r="A1766" s="9">
        <v>892115009</v>
      </c>
      <c r="B1766" s="1" t="s">
        <v>1544</v>
      </c>
      <c r="C1766" s="4">
        <v>81993</v>
      </c>
      <c r="D1766" s="7">
        <v>43802.840914236098</v>
      </c>
      <c r="E1766" s="9" t="s">
        <v>1676</v>
      </c>
      <c r="F1766" s="20">
        <f>SUMIFS(COOSALUD!N:N,COOSALUD!G:G,B1766)</f>
        <v>0</v>
      </c>
      <c r="G1766" s="20">
        <f>SUMIFS(GLOSA!N:N,GLOSA!G:G,B1766)</f>
        <v>0</v>
      </c>
      <c r="H1766" s="20">
        <f>SUMIFS(PAGO!N:N,PAGO!G:G,B1766)</f>
        <v>-81993</v>
      </c>
      <c r="J1766" s="20">
        <f>SUMIFS('NIT 800'!N:N,'NIT 800'!G:G,B1766)</f>
        <v>0</v>
      </c>
      <c r="M1766" s="20">
        <f t="shared" si="355"/>
        <v>0</v>
      </c>
    </row>
    <row r="1767" spans="1:13" x14ac:dyDescent="0.25">
      <c r="A1767" s="9">
        <v>892115009</v>
      </c>
      <c r="B1767" s="1" t="s">
        <v>1545</v>
      </c>
      <c r="C1767" s="4">
        <v>235550</v>
      </c>
      <c r="D1767" s="7">
        <v>43818.590931053201</v>
      </c>
      <c r="E1767" s="9" t="s">
        <v>1676</v>
      </c>
      <c r="F1767" s="20">
        <f>SUMIFS(COOSALUD!N:N,COOSALUD!G:G,B1767)</f>
        <v>0</v>
      </c>
      <c r="G1767" s="20">
        <f>SUMIFS(GLOSA!N:N,GLOSA!G:G,B1767)</f>
        <v>0</v>
      </c>
      <c r="H1767" s="20">
        <f>SUMIFS(PAGO!N:N,PAGO!G:G,B1767)</f>
        <v>-235550</v>
      </c>
      <c r="J1767" s="20">
        <f>SUMIFS('NIT 800'!N:N,'NIT 800'!G:G,B1767)</f>
        <v>0</v>
      </c>
      <c r="M1767" s="20">
        <f t="shared" si="355"/>
        <v>0</v>
      </c>
    </row>
    <row r="1768" spans="1:13" x14ac:dyDescent="0.25">
      <c r="A1768" s="9">
        <v>892115009</v>
      </c>
      <c r="B1768" s="1" t="s">
        <v>1546</v>
      </c>
      <c r="C1768" s="4">
        <v>63340</v>
      </c>
      <c r="D1768" s="7">
        <v>43818.8253058681</v>
      </c>
      <c r="E1768" s="9" t="s">
        <v>1676</v>
      </c>
      <c r="F1768" s="20">
        <f>SUMIFS(COOSALUD!N:N,COOSALUD!G:G,B1768)</f>
        <v>0</v>
      </c>
      <c r="G1768" s="20">
        <f>SUMIFS(GLOSA!N:N,GLOSA!G:G,B1768)</f>
        <v>0</v>
      </c>
      <c r="H1768" s="20">
        <f>SUMIFS(PAGO!N:N,PAGO!G:G,B1768)</f>
        <v>-63340</v>
      </c>
      <c r="J1768" s="20">
        <f>SUMIFS('NIT 800'!N:N,'NIT 800'!G:G,B1768)</f>
        <v>0</v>
      </c>
      <c r="M1768" s="20">
        <f t="shared" si="355"/>
        <v>0</v>
      </c>
    </row>
    <row r="1769" spans="1:13" x14ac:dyDescent="0.25">
      <c r="A1769" s="9">
        <v>892115009</v>
      </c>
      <c r="B1769" s="1" t="s">
        <v>1547</v>
      </c>
      <c r="C1769" s="4">
        <v>251180</v>
      </c>
      <c r="D1769" s="7">
        <v>43823.5121146991</v>
      </c>
      <c r="E1769" s="9" t="s">
        <v>1676</v>
      </c>
      <c r="F1769" s="20">
        <f>SUMIFS(COOSALUD!N:N,COOSALUD!G:G,B1769)</f>
        <v>0</v>
      </c>
      <c r="G1769" s="20">
        <f>SUMIFS(GLOSA!N:N,GLOSA!G:G,B1769)</f>
        <v>0</v>
      </c>
      <c r="H1769" s="20">
        <f>SUMIFS(PAGO!N:N,PAGO!G:G,B1769)</f>
        <v>-251180</v>
      </c>
      <c r="J1769" s="20">
        <f>SUMIFS('NIT 800'!N:N,'NIT 800'!G:G,B1769)</f>
        <v>0</v>
      </c>
      <c r="M1769" s="20">
        <f t="shared" si="355"/>
        <v>0</v>
      </c>
    </row>
    <row r="1770" spans="1:13" x14ac:dyDescent="0.25">
      <c r="A1770" s="9">
        <v>892115009</v>
      </c>
      <c r="B1770" s="1" t="s">
        <v>1548</v>
      </c>
      <c r="C1770" s="4">
        <v>91150</v>
      </c>
      <c r="D1770" s="7">
        <v>43831.602297106503</v>
      </c>
      <c r="E1770" s="9" t="s">
        <v>1676</v>
      </c>
      <c r="F1770" s="20">
        <f>SUMIFS(COOSALUD!N:N,COOSALUD!G:G,B1770)</f>
        <v>0</v>
      </c>
      <c r="G1770" s="20">
        <f>SUMIFS(GLOSA!N:N,GLOSA!G:G,B1770)</f>
        <v>0</v>
      </c>
      <c r="H1770" s="20">
        <f>SUMIFS(PAGO!N:N,PAGO!G:G,B1770)</f>
        <v>-91150</v>
      </c>
      <c r="J1770" s="20">
        <f>SUMIFS('NIT 800'!N:N,'NIT 800'!G:G,B1770)</f>
        <v>0</v>
      </c>
      <c r="M1770" s="20">
        <f t="shared" si="355"/>
        <v>0</v>
      </c>
    </row>
    <row r="1771" spans="1:13" x14ac:dyDescent="0.25">
      <c r="A1771" s="9">
        <v>892115009</v>
      </c>
      <c r="B1771" s="1" t="s">
        <v>1549</v>
      </c>
      <c r="C1771" s="4">
        <v>118114</v>
      </c>
      <c r="D1771" s="7">
        <v>43811.445528784701</v>
      </c>
      <c r="E1771" s="9" t="s">
        <v>1676</v>
      </c>
      <c r="F1771" s="20">
        <f>SUMIFS(COOSALUD!N:N,COOSALUD!G:G,B1771)</f>
        <v>-118114</v>
      </c>
      <c r="G1771" s="20">
        <f>SUMIFS(GLOSA!N:N,GLOSA!G:G,B1771)</f>
        <v>0</v>
      </c>
      <c r="J1771" s="20">
        <f>SUMIFS('NIT 800'!N:N,'NIT 800'!G:G,B1771)</f>
        <v>0</v>
      </c>
      <c r="M1771" s="20">
        <f>C1771+F1771+G1771</f>
        <v>0</v>
      </c>
    </row>
    <row r="1772" spans="1:13" x14ac:dyDescent="0.25">
      <c r="A1772" s="9">
        <v>892115009</v>
      </c>
      <c r="B1772" s="1" t="s">
        <v>1550</v>
      </c>
      <c r="C1772" s="4">
        <v>113691</v>
      </c>
      <c r="D1772" s="7">
        <v>43817.624566701401</v>
      </c>
      <c r="E1772" s="9" t="s">
        <v>1676</v>
      </c>
      <c r="F1772" s="20">
        <f>SUMIFS(COOSALUD!N:N,COOSALUD!G:G,B1772)</f>
        <v>0</v>
      </c>
      <c r="G1772" s="20">
        <f>SUMIFS(GLOSA!N:N,GLOSA!G:G,B1772)</f>
        <v>0</v>
      </c>
      <c r="H1772" s="20">
        <f>SUMIFS(PAGO!N:N,PAGO!G:G,B1772)</f>
        <v>-113691</v>
      </c>
      <c r="J1772" s="20">
        <f>SUMIFS('NIT 800'!N:N,'NIT 800'!G:G,B1772)</f>
        <v>0</v>
      </c>
      <c r="M1772" s="20">
        <f t="shared" ref="M1772:M1775" si="356">C1772+F1772+G1772+H1772</f>
        <v>0</v>
      </c>
    </row>
    <row r="1773" spans="1:13" x14ac:dyDescent="0.25">
      <c r="A1773" s="9">
        <v>892115009</v>
      </c>
      <c r="B1773" s="1" t="s">
        <v>1551</v>
      </c>
      <c r="C1773" s="4">
        <v>71330</v>
      </c>
      <c r="D1773" s="7">
        <v>43819.620961226901</v>
      </c>
      <c r="E1773" s="9" t="s">
        <v>1676</v>
      </c>
      <c r="F1773" s="20">
        <f>SUMIFS(COOSALUD!N:N,COOSALUD!G:G,B1773)</f>
        <v>0</v>
      </c>
      <c r="G1773" s="20">
        <f>SUMIFS(GLOSA!N:N,GLOSA!G:G,B1773)</f>
        <v>0</v>
      </c>
      <c r="H1773" s="20">
        <f>SUMIFS(PAGO!N:N,PAGO!G:G,B1773)</f>
        <v>-71330</v>
      </c>
      <c r="J1773" s="20">
        <f>SUMIFS('NIT 800'!N:N,'NIT 800'!G:G,B1773)</f>
        <v>0</v>
      </c>
      <c r="M1773" s="20">
        <f t="shared" si="356"/>
        <v>0</v>
      </c>
    </row>
    <row r="1774" spans="1:13" x14ac:dyDescent="0.25">
      <c r="A1774" s="9">
        <v>892115009</v>
      </c>
      <c r="B1774" s="1" t="s">
        <v>1552</v>
      </c>
      <c r="C1774" s="4">
        <v>278300</v>
      </c>
      <c r="D1774" s="7">
        <v>43813.581376736103</v>
      </c>
      <c r="E1774" s="9" t="s">
        <v>1676</v>
      </c>
      <c r="F1774" s="20">
        <f>SUMIFS(COOSALUD!N:N,COOSALUD!G:G,B1774)</f>
        <v>0</v>
      </c>
      <c r="G1774" s="20">
        <f>SUMIFS(GLOSA!N:N,GLOSA!G:G,B1774)</f>
        <v>0</v>
      </c>
      <c r="H1774" s="20">
        <f>SUMIFS(PAGO!N:N,PAGO!G:G,B1774)</f>
        <v>-278300</v>
      </c>
      <c r="J1774" s="20">
        <f>SUMIFS('NIT 800'!N:N,'NIT 800'!G:G,B1774)</f>
        <v>0</v>
      </c>
      <c r="M1774" s="20">
        <f t="shared" si="356"/>
        <v>0</v>
      </c>
    </row>
    <row r="1775" spans="1:13" x14ac:dyDescent="0.25">
      <c r="A1775" s="9">
        <v>892115009</v>
      </c>
      <c r="B1775" s="1" t="s">
        <v>1553</v>
      </c>
      <c r="C1775" s="4">
        <v>125625</v>
      </c>
      <c r="D1775" s="7">
        <v>43829.428086956003</v>
      </c>
      <c r="E1775" s="9" t="s">
        <v>1676</v>
      </c>
      <c r="F1775" s="20">
        <f>SUMIFS(COOSALUD!N:N,COOSALUD!G:G,B1775)</f>
        <v>0</v>
      </c>
      <c r="G1775" s="20">
        <f>SUMIFS(GLOSA!N:N,GLOSA!G:G,B1775)</f>
        <v>0</v>
      </c>
      <c r="H1775" s="20">
        <f>SUMIFS(PAGO!N:N,PAGO!G:G,B1775)</f>
        <v>-125625</v>
      </c>
      <c r="J1775" s="20">
        <f>SUMIFS('NIT 800'!N:N,'NIT 800'!G:G,B1775)</f>
        <v>0</v>
      </c>
      <c r="M1775" s="20">
        <f t="shared" si="356"/>
        <v>0</v>
      </c>
    </row>
    <row r="1776" spans="1:13" x14ac:dyDescent="0.25">
      <c r="A1776" s="9">
        <v>892115009</v>
      </c>
      <c r="B1776" s="1" t="s">
        <v>1554</v>
      </c>
      <c r="C1776" s="4">
        <v>532067</v>
      </c>
      <c r="D1776" s="7">
        <v>43810.504938923601</v>
      </c>
      <c r="E1776" s="9" t="s">
        <v>1676</v>
      </c>
      <c r="F1776" s="20">
        <f>SUMIFS(COOSALUD!N:N,COOSALUD!G:G,B1776)</f>
        <v>-253583</v>
      </c>
      <c r="G1776" s="20">
        <f>SUMIFS(GLOSA!N:N,GLOSA!G:G,B1776)</f>
        <v>-278484</v>
      </c>
      <c r="J1776" s="20">
        <f>SUMIFS('NIT 800'!N:N,'NIT 800'!G:G,B1776)</f>
        <v>0</v>
      </c>
      <c r="M1776" s="20">
        <f>C1776+F1776+G1776</f>
        <v>0</v>
      </c>
    </row>
    <row r="1777" spans="1:13" x14ac:dyDescent="0.25">
      <c r="A1777" s="9">
        <v>892115009</v>
      </c>
      <c r="B1777" s="1" t="s">
        <v>1555</v>
      </c>
      <c r="C1777" s="4">
        <v>258655</v>
      </c>
      <c r="D1777" s="7">
        <v>43811.413050034702</v>
      </c>
      <c r="E1777" s="9" t="s">
        <v>1676</v>
      </c>
      <c r="F1777" s="20">
        <f>SUMIFS(COOSALUD!N:N,COOSALUD!G:G,B1777)</f>
        <v>-135706</v>
      </c>
      <c r="G1777" s="20">
        <f>SUMIFS(GLOSA!N:N,GLOSA!G:G,B1777)</f>
        <v>-122949</v>
      </c>
      <c r="J1777" s="20">
        <f>SUMIFS('NIT 800'!N:N,'NIT 800'!G:G,B1777)</f>
        <v>0</v>
      </c>
      <c r="M1777" s="20">
        <f>C1777+F1777+G1777</f>
        <v>0</v>
      </c>
    </row>
    <row r="1778" spans="1:13" x14ac:dyDescent="0.25">
      <c r="A1778" s="9">
        <v>892115009</v>
      </c>
      <c r="B1778" s="1" t="s">
        <v>1556</v>
      </c>
      <c r="C1778" s="4">
        <v>125279</v>
      </c>
      <c r="D1778" s="7">
        <v>43822.476294756903</v>
      </c>
      <c r="E1778" s="9" t="s">
        <v>1676</v>
      </c>
      <c r="F1778" s="20">
        <f>SUMIFS(COOSALUD!N:N,COOSALUD!G:G,B1778)</f>
        <v>-125279</v>
      </c>
      <c r="G1778" s="20">
        <f>SUMIFS(GLOSA!N:N,GLOSA!G:G,B1778)</f>
        <v>0</v>
      </c>
      <c r="J1778" s="20">
        <f>SUMIFS('NIT 800'!N:N,'NIT 800'!G:G,B1778)</f>
        <v>0</v>
      </c>
      <c r="M1778" s="20">
        <f>C1778+F1778+G1778</f>
        <v>0</v>
      </c>
    </row>
    <row r="1779" spans="1:13" x14ac:dyDescent="0.25">
      <c r="A1779" s="9">
        <v>892115009</v>
      </c>
      <c r="B1779" s="1" t="s">
        <v>1557</v>
      </c>
      <c r="C1779" s="4">
        <v>33084</v>
      </c>
      <c r="D1779" s="7">
        <v>43809.381438541699</v>
      </c>
      <c r="E1779" s="9" t="s">
        <v>1676</v>
      </c>
      <c r="F1779" s="20">
        <f>SUMIFS(COOSALUD!N:N,COOSALUD!G:G,B1779)</f>
        <v>0</v>
      </c>
      <c r="G1779" s="20">
        <f>SUMIFS(GLOSA!N:N,GLOSA!G:G,B1779)</f>
        <v>0</v>
      </c>
      <c r="H1779" s="20">
        <f>SUMIFS(PAGO!N:N,PAGO!G:G,B1779)</f>
        <v>-33084</v>
      </c>
      <c r="J1779" s="20">
        <f>SUMIFS('NIT 800'!N:N,'NIT 800'!G:G,B1779)</f>
        <v>0</v>
      </c>
      <c r="M1779" s="20">
        <f t="shared" ref="M1779:M1782" si="357">C1779+F1779+G1779+H1779</f>
        <v>0</v>
      </c>
    </row>
    <row r="1780" spans="1:13" x14ac:dyDescent="0.25">
      <c r="A1780" s="9">
        <v>892115009</v>
      </c>
      <c r="B1780" s="1" t="s">
        <v>1558</v>
      </c>
      <c r="C1780" s="4">
        <v>148940</v>
      </c>
      <c r="D1780" s="7">
        <v>43810.502870636599</v>
      </c>
      <c r="E1780" s="9" t="s">
        <v>1676</v>
      </c>
      <c r="F1780" s="20">
        <f>SUMIFS(COOSALUD!N:N,COOSALUD!G:G,B1780)</f>
        <v>0</v>
      </c>
      <c r="G1780" s="20">
        <f>SUMIFS(GLOSA!N:N,GLOSA!G:G,B1780)</f>
        <v>0</v>
      </c>
      <c r="H1780" s="20">
        <f>SUMIFS(PAGO!N:N,PAGO!G:G,B1780)</f>
        <v>-148940</v>
      </c>
      <c r="J1780" s="20">
        <f>SUMIFS('NIT 800'!N:N,'NIT 800'!G:G,B1780)</f>
        <v>0</v>
      </c>
      <c r="M1780" s="20">
        <f t="shared" si="357"/>
        <v>0</v>
      </c>
    </row>
    <row r="1781" spans="1:13" x14ac:dyDescent="0.25">
      <c r="A1781" s="9">
        <v>892115009</v>
      </c>
      <c r="B1781" s="1" t="s">
        <v>1559</v>
      </c>
      <c r="C1781" s="4">
        <v>74148</v>
      </c>
      <c r="D1781" s="7">
        <v>43818.8210685995</v>
      </c>
      <c r="E1781" s="9" t="s">
        <v>1676</v>
      </c>
      <c r="F1781" s="20">
        <f>SUMIFS(COOSALUD!N:N,COOSALUD!G:G,B1781)</f>
        <v>0</v>
      </c>
      <c r="G1781" s="20">
        <f>SUMIFS(GLOSA!N:N,GLOSA!G:G,B1781)</f>
        <v>0</v>
      </c>
      <c r="H1781" s="20">
        <f>SUMIFS(PAGO!N:N,PAGO!G:G,B1781)</f>
        <v>-74148</v>
      </c>
      <c r="J1781" s="20">
        <f>SUMIFS('NIT 800'!N:N,'NIT 800'!G:G,B1781)</f>
        <v>0</v>
      </c>
      <c r="M1781" s="20">
        <f t="shared" si="357"/>
        <v>0</v>
      </c>
    </row>
    <row r="1782" spans="1:13" x14ac:dyDescent="0.25">
      <c r="A1782" s="9">
        <v>892115009</v>
      </c>
      <c r="B1782" s="1" t="s">
        <v>1560</v>
      </c>
      <c r="C1782" s="4">
        <v>81119</v>
      </c>
      <c r="D1782" s="7">
        <v>43831.638964386599</v>
      </c>
      <c r="E1782" s="9" t="s">
        <v>1676</v>
      </c>
      <c r="F1782" s="20">
        <f>SUMIFS(COOSALUD!N:N,COOSALUD!G:G,B1782)</f>
        <v>0</v>
      </c>
      <c r="G1782" s="20">
        <f>SUMIFS(GLOSA!N:N,GLOSA!G:G,B1782)</f>
        <v>0</v>
      </c>
      <c r="H1782" s="20">
        <f>SUMIFS(PAGO!N:N,PAGO!G:G,B1782)</f>
        <v>-81119</v>
      </c>
      <c r="J1782" s="20">
        <f>SUMIFS('NIT 800'!N:N,'NIT 800'!G:G,B1782)</f>
        <v>0</v>
      </c>
      <c r="M1782" s="20">
        <f t="shared" si="357"/>
        <v>0</v>
      </c>
    </row>
    <row r="1783" spans="1:13" x14ac:dyDescent="0.25">
      <c r="A1783" s="9">
        <v>892115009</v>
      </c>
      <c r="B1783" s="1" t="s">
        <v>1561</v>
      </c>
      <c r="C1783" s="4">
        <v>25416</v>
      </c>
      <c r="D1783" s="7">
        <v>43411.270082604198</v>
      </c>
      <c r="E1783" s="9" t="s">
        <v>1676</v>
      </c>
      <c r="F1783" s="20">
        <f>SUMIFS(COOSALUD!N:N,COOSALUD!G:G,B1783)</f>
        <v>-18800</v>
      </c>
      <c r="G1783" s="20">
        <f>SUMIFS(GLOSA!N:N,GLOSA!G:G,B1783)</f>
        <v>-6616</v>
      </c>
      <c r="J1783" s="20">
        <f>SUMIFS('NIT 800'!N:N,'NIT 800'!G:G,B1783)</f>
        <v>0</v>
      </c>
      <c r="M1783" s="20">
        <f>C1783+F1783+G1783</f>
        <v>0</v>
      </c>
    </row>
    <row r="1784" spans="1:13" x14ac:dyDescent="0.25">
      <c r="A1784" s="9">
        <v>892115009</v>
      </c>
      <c r="B1784" s="1" t="s">
        <v>1562</v>
      </c>
      <c r="C1784" s="4">
        <v>25416</v>
      </c>
      <c r="D1784" s="7">
        <v>43417.239962881897</v>
      </c>
      <c r="E1784" s="9" t="s">
        <v>1676</v>
      </c>
      <c r="F1784" s="20">
        <f>SUMIFS(COOSALUD!N:N,COOSALUD!G:G,B1784)</f>
        <v>0</v>
      </c>
      <c r="G1784" s="20">
        <f>SUMIFS(GLOSA!N:N,GLOSA!G:G,B1784)</f>
        <v>0</v>
      </c>
      <c r="H1784" s="20">
        <f>SUMIFS(PAGO!N:N,PAGO!G:G,B1784)</f>
        <v>0</v>
      </c>
      <c r="J1784" s="20">
        <f>SUMIFS('NIT 800'!N:N,'NIT 800'!G:G,B1784)</f>
        <v>0</v>
      </c>
      <c r="K1784" s="20">
        <f t="shared" ref="K1784:K1785" si="358">C1784*-1</f>
        <v>-25416</v>
      </c>
      <c r="M1784" s="20">
        <f t="shared" ref="M1784:M1785" si="359">C1784+F1784+G1784+H1784+K1784</f>
        <v>0</v>
      </c>
    </row>
    <row r="1785" spans="1:13" x14ac:dyDescent="0.25">
      <c r="A1785" s="9">
        <v>892115009</v>
      </c>
      <c r="B1785" s="1" t="s">
        <v>1563</v>
      </c>
      <c r="C1785" s="4">
        <v>19062</v>
      </c>
      <c r="D1785" s="7">
        <v>43424.2544845718</v>
      </c>
      <c r="E1785" s="9" t="s">
        <v>1676</v>
      </c>
      <c r="F1785" s="20">
        <f>SUMIFS(COOSALUD!N:N,COOSALUD!G:G,B1785)</f>
        <v>0</v>
      </c>
      <c r="G1785" s="20">
        <f>SUMIFS(GLOSA!N:N,GLOSA!G:G,B1785)</f>
        <v>0</v>
      </c>
      <c r="H1785" s="20">
        <f>SUMIFS(PAGO!N:N,PAGO!G:G,B1785)</f>
        <v>0</v>
      </c>
      <c r="J1785" s="20">
        <f>SUMIFS('NIT 800'!N:N,'NIT 800'!G:G,B1785)</f>
        <v>0</v>
      </c>
      <c r="K1785" s="20">
        <f t="shared" si="358"/>
        <v>-19062</v>
      </c>
      <c r="M1785" s="20">
        <f t="shared" si="359"/>
        <v>0</v>
      </c>
    </row>
    <row r="1786" spans="1:13" x14ac:dyDescent="0.25">
      <c r="A1786" s="9">
        <v>892115009</v>
      </c>
      <c r="B1786" s="1" t="s">
        <v>1564</v>
      </c>
      <c r="C1786" s="4">
        <v>12708</v>
      </c>
      <c r="D1786" s="7">
        <v>43445.280462928204</v>
      </c>
      <c r="E1786" s="9" t="s">
        <v>1676</v>
      </c>
      <c r="F1786" s="20">
        <f>SUMIFS(COOSALUD!N:N,COOSALUD!G:G,B1786)</f>
        <v>0</v>
      </c>
      <c r="G1786" s="20">
        <f>SUMIFS(GLOSA!N:N,GLOSA!G:G,B1786)</f>
        <v>0</v>
      </c>
      <c r="H1786" s="20">
        <f>SUMIFS(PAGO!N:N,PAGO!G:G,B1786)</f>
        <v>-12708</v>
      </c>
      <c r="J1786" s="20">
        <f>SUMIFS('NIT 800'!N:N,'NIT 800'!G:G,B1786)</f>
        <v>0</v>
      </c>
      <c r="M1786" s="20">
        <f t="shared" ref="M1786:M1815" si="360">C1786+F1786+G1786+H1786</f>
        <v>0</v>
      </c>
    </row>
    <row r="1787" spans="1:13" x14ac:dyDescent="0.25">
      <c r="A1787" s="9">
        <v>892115009</v>
      </c>
      <c r="B1787" s="1" t="s">
        <v>1565</v>
      </c>
      <c r="C1787" s="4">
        <v>25416</v>
      </c>
      <c r="D1787" s="7">
        <v>43446.342205405097</v>
      </c>
      <c r="E1787" s="9" t="s">
        <v>1676</v>
      </c>
      <c r="F1787" s="20">
        <f>SUMIFS(COOSALUD!N:N,COOSALUD!G:G,B1787)</f>
        <v>0</v>
      </c>
      <c r="G1787" s="20">
        <f>SUMIFS(GLOSA!N:N,GLOSA!G:G,B1787)</f>
        <v>0</v>
      </c>
      <c r="H1787" s="20">
        <f>SUMIFS(PAGO!N:N,PAGO!G:G,B1787)</f>
        <v>0</v>
      </c>
      <c r="J1787" s="20">
        <f>SUMIFS('NIT 800'!N:N,'NIT 800'!G:G,B1787)</f>
        <v>0</v>
      </c>
      <c r="K1787" s="20">
        <f>C1787*-1</f>
        <v>-25416</v>
      </c>
      <c r="M1787" s="20">
        <f>C1787+F1787+G1787+H1787+K1787</f>
        <v>0</v>
      </c>
    </row>
    <row r="1788" spans="1:13" x14ac:dyDescent="0.25">
      <c r="A1788" s="9">
        <v>892115009</v>
      </c>
      <c r="B1788" s="1" t="s">
        <v>1566</v>
      </c>
      <c r="C1788" s="4">
        <v>25416</v>
      </c>
      <c r="D1788" s="7">
        <v>43462.335841863402</v>
      </c>
      <c r="E1788" s="9" t="s">
        <v>1676</v>
      </c>
      <c r="F1788" s="20">
        <f>SUMIFS(COOSALUD!N:N,COOSALUD!G:G,B1788)</f>
        <v>0</v>
      </c>
      <c r="G1788" s="20">
        <f>SUMIFS(GLOSA!N:N,GLOSA!G:G,B1788)</f>
        <v>0</v>
      </c>
      <c r="H1788" s="20">
        <f>SUMIFS(PAGO!N:N,PAGO!G:G,B1788)</f>
        <v>-25416</v>
      </c>
      <c r="J1788" s="20">
        <f>SUMIFS('NIT 800'!N:N,'NIT 800'!G:G,B1788)</f>
        <v>0</v>
      </c>
      <c r="M1788" s="20">
        <f t="shared" si="360"/>
        <v>0</v>
      </c>
    </row>
    <row r="1789" spans="1:13" x14ac:dyDescent="0.25">
      <c r="A1789" s="9">
        <v>892115009</v>
      </c>
      <c r="B1789" s="1" t="s">
        <v>1567</v>
      </c>
      <c r="C1789" s="4">
        <v>812834</v>
      </c>
      <c r="D1789" s="7">
        <v>43836.584749768503</v>
      </c>
      <c r="E1789" s="9" t="s">
        <v>1676</v>
      </c>
      <c r="F1789" s="20">
        <f>SUMIFS(COOSALUD!N:N,COOSALUD!G:G,B1789)</f>
        <v>0</v>
      </c>
      <c r="G1789" s="20">
        <f>SUMIFS(GLOSA!N:N,GLOSA!G:G,B1789)</f>
        <v>0</v>
      </c>
      <c r="H1789" s="20">
        <f>SUMIFS(PAGO!N:N,PAGO!G:G,B1789)</f>
        <v>0</v>
      </c>
      <c r="J1789" s="20">
        <f>SUMIFS('NIT 800'!N:N,'NIT 800'!G:G,B1789)</f>
        <v>0</v>
      </c>
      <c r="K1789" s="20">
        <f t="shared" ref="K1789:K1790" si="361">C1789*-1</f>
        <v>-812834</v>
      </c>
      <c r="M1789" s="20">
        <f t="shared" ref="M1789:M1790" si="362">C1789+F1789+G1789+H1789+K1789</f>
        <v>0</v>
      </c>
    </row>
    <row r="1790" spans="1:13" x14ac:dyDescent="0.25">
      <c r="A1790" s="9">
        <v>892115009</v>
      </c>
      <c r="B1790" s="1" t="s">
        <v>1568</v>
      </c>
      <c r="C1790" s="4">
        <v>81638</v>
      </c>
      <c r="D1790" s="7">
        <v>43849.844828159701</v>
      </c>
      <c r="E1790" s="9" t="s">
        <v>1676</v>
      </c>
      <c r="F1790" s="20">
        <f>SUMIFS(COOSALUD!N:N,COOSALUD!G:G,B1790)</f>
        <v>0</v>
      </c>
      <c r="G1790" s="20">
        <f>SUMIFS(GLOSA!N:N,GLOSA!G:G,B1790)</f>
        <v>0</v>
      </c>
      <c r="H1790" s="20">
        <f>SUMIFS(PAGO!N:N,PAGO!G:G,B1790)</f>
        <v>0</v>
      </c>
      <c r="J1790" s="20">
        <f>SUMIFS('NIT 800'!N:N,'NIT 800'!G:G,B1790)</f>
        <v>0</v>
      </c>
      <c r="K1790" s="20">
        <f t="shared" si="361"/>
        <v>-81638</v>
      </c>
      <c r="M1790" s="20">
        <f t="shared" si="362"/>
        <v>0</v>
      </c>
    </row>
    <row r="1791" spans="1:13" x14ac:dyDescent="0.25">
      <c r="A1791" s="9">
        <v>892115009</v>
      </c>
      <c r="B1791" s="1" t="s">
        <v>1569</v>
      </c>
      <c r="C1791" s="4">
        <v>77792</v>
      </c>
      <c r="D1791" s="7">
        <v>43858.0158681713</v>
      </c>
      <c r="E1791" s="9" t="s">
        <v>1676</v>
      </c>
      <c r="F1791" s="20">
        <f>SUMIFS(COOSALUD!N:N,COOSALUD!G:G,B1791)</f>
        <v>0</v>
      </c>
      <c r="G1791" s="20">
        <f>SUMIFS(GLOSA!N:N,GLOSA!G:G,B1791)</f>
        <v>0</v>
      </c>
      <c r="H1791" s="20">
        <f>SUMIFS(PAGO!N:N,PAGO!G:G,B1791)</f>
        <v>-77792</v>
      </c>
      <c r="J1791" s="20">
        <f>SUMIFS('NIT 800'!N:N,'NIT 800'!G:G,B1791)</f>
        <v>0</v>
      </c>
      <c r="M1791" s="20">
        <f t="shared" si="360"/>
        <v>0</v>
      </c>
    </row>
    <row r="1792" spans="1:13" x14ac:dyDescent="0.25">
      <c r="A1792" s="9">
        <v>892115009</v>
      </c>
      <c r="B1792" s="1" t="s">
        <v>1570</v>
      </c>
      <c r="C1792" s="4">
        <v>143281</v>
      </c>
      <c r="D1792" s="7">
        <v>43858.705851469902</v>
      </c>
      <c r="E1792" s="9" t="s">
        <v>1676</v>
      </c>
      <c r="F1792" s="20">
        <f>SUMIFS(COOSALUD!N:N,COOSALUD!G:G,B1792)</f>
        <v>0</v>
      </c>
      <c r="G1792" s="20">
        <f>SUMIFS(GLOSA!N:N,GLOSA!G:G,B1792)</f>
        <v>0</v>
      </c>
      <c r="H1792" s="20">
        <f>SUMIFS(PAGO!N:N,PAGO!G:G,B1792)</f>
        <v>-143281</v>
      </c>
      <c r="J1792" s="20">
        <f>SUMIFS('NIT 800'!N:N,'NIT 800'!G:G,B1792)</f>
        <v>0</v>
      </c>
      <c r="M1792" s="20">
        <f t="shared" si="360"/>
        <v>0</v>
      </c>
    </row>
    <row r="1793" spans="1:13" x14ac:dyDescent="0.25">
      <c r="A1793" s="9">
        <v>892115009</v>
      </c>
      <c r="B1793" s="1" t="s">
        <v>1571</v>
      </c>
      <c r="C1793" s="4">
        <v>82563</v>
      </c>
      <c r="D1793" s="7">
        <v>43859.709229594897</v>
      </c>
      <c r="E1793" s="9" t="s">
        <v>1676</v>
      </c>
      <c r="F1793" s="20">
        <f>SUMIFS(COOSALUD!N:N,COOSALUD!G:G,B1793)</f>
        <v>0</v>
      </c>
      <c r="G1793" s="20">
        <f>SUMIFS(GLOSA!N:N,GLOSA!G:G,B1793)</f>
        <v>0</v>
      </c>
      <c r="H1793" s="20">
        <f>SUMIFS(PAGO!N:N,PAGO!G:G,B1793)</f>
        <v>-82563</v>
      </c>
      <c r="J1793" s="20">
        <f>SUMIFS('NIT 800'!N:N,'NIT 800'!G:G,B1793)</f>
        <v>0</v>
      </c>
      <c r="M1793" s="20">
        <f t="shared" si="360"/>
        <v>0</v>
      </c>
    </row>
    <row r="1794" spans="1:13" x14ac:dyDescent="0.25">
      <c r="A1794" s="9">
        <v>892115009</v>
      </c>
      <c r="B1794" s="1" t="s">
        <v>1572</v>
      </c>
      <c r="C1794" s="4">
        <v>199542</v>
      </c>
      <c r="D1794" s="7">
        <v>43839.320381134297</v>
      </c>
      <c r="E1794" s="9" t="s">
        <v>1676</v>
      </c>
      <c r="F1794" s="20">
        <f>SUMIFS(COOSALUD!N:N,COOSALUD!G:G,B1794)</f>
        <v>0</v>
      </c>
      <c r="G1794" s="20">
        <f>SUMIFS(GLOSA!N:N,GLOSA!G:G,B1794)</f>
        <v>0</v>
      </c>
      <c r="H1794" s="20">
        <f>SUMIFS(PAGO!N:N,PAGO!G:G,B1794)</f>
        <v>-199542</v>
      </c>
      <c r="J1794" s="20">
        <f>SUMIFS('NIT 800'!N:N,'NIT 800'!G:G,B1794)</f>
        <v>0</v>
      </c>
      <c r="M1794" s="20">
        <f t="shared" si="360"/>
        <v>0</v>
      </c>
    </row>
    <row r="1795" spans="1:13" x14ac:dyDescent="0.25">
      <c r="A1795" s="9">
        <v>892115009</v>
      </c>
      <c r="B1795" s="1" t="s">
        <v>1573</v>
      </c>
      <c r="C1795" s="4">
        <v>239814</v>
      </c>
      <c r="D1795" s="7">
        <v>43839.343408252302</v>
      </c>
      <c r="E1795" s="9" t="s">
        <v>1676</v>
      </c>
      <c r="F1795" s="20">
        <f>SUMIFS(COOSALUD!N:N,COOSALUD!G:G,B1795)</f>
        <v>0</v>
      </c>
      <c r="G1795" s="20">
        <f>SUMIFS(GLOSA!N:N,GLOSA!G:G,B1795)</f>
        <v>0</v>
      </c>
      <c r="H1795" s="20">
        <f>SUMIFS(PAGO!N:N,PAGO!G:G,B1795)</f>
        <v>-239814</v>
      </c>
      <c r="J1795" s="20">
        <f>SUMIFS('NIT 800'!N:N,'NIT 800'!G:G,B1795)</f>
        <v>0</v>
      </c>
      <c r="M1795" s="20">
        <f t="shared" si="360"/>
        <v>0</v>
      </c>
    </row>
    <row r="1796" spans="1:13" x14ac:dyDescent="0.25">
      <c r="A1796" s="9">
        <v>892115009</v>
      </c>
      <c r="B1796" s="1" t="s">
        <v>1574</v>
      </c>
      <c r="C1796" s="4">
        <v>488788</v>
      </c>
      <c r="D1796" s="7">
        <v>43840.629033020799</v>
      </c>
      <c r="E1796" s="9" t="s">
        <v>1676</v>
      </c>
      <c r="F1796" s="20">
        <f>SUMIFS(COOSALUD!N:N,COOSALUD!G:G,B1796)</f>
        <v>0</v>
      </c>
      <c r="G1796" s="20">
        <f>SUMIFS(GLOSA!N:N,GLOSA!G:G,B1796)</f>
        <v>0</v>
      </c>
      <c r="H1796" s="20">
        <f>SUMIFS(PAGO!N:N,PAGO!G:G,B1796)</f>
        <v>0</v>
      </c>
      <c r="J1796" s="20">
        <f>SUMIFS('NIT 800'!N:N,'NIT 800'!G:G,B1796)</f>
        <v>0</v>
      </c>
      <c r="K1796" s="20">
        <f>C1796*-1</f>
        <v>-488788</v>
      </c>
      <c r="M1796" s="20">
        <f>C1796+F1796+G1796+H1796+K1796</f>
        <v>0</v>
      </c>
    </row>
    <row r="1797" spans="1:13" x14ac:dyDescent="0.25">
      <c r="A1797" s="9">
        <v>892115009</v>
      </c>
      <c r="B1797" s="1" t="s">
        <v>1575</v>
      </c>
      <c r="C1797" s="4">
        <v>151781</v>
      </c>
      <c r="D1797" s="7">
        <v>43841.526051192101</v>
      </c>
      <c r="E1797" s="9" t="s">
        <v>1676</v>
      </c>
      <c r="F1797" s="20">
        <f>SUMIFS(COOSALUD!N:N,COOSALUD!G:G,B1797)</f>
        <v>0</v>
      </c>
      <c r="G1797" s="20">
        <f>SUMIFS(GLOSA!N:N,GLOSA!G:G,B1797)</f>
        <v>0</v>
      </c>
      <c r="H1797" s="20">
        <f>SUMIFS(PAGO!N:N,PAGO!G:G,B1797)</f>
        <v>-151781</v>
      </c>
      <c r="J1797" s="20">
        <f>SUMIFS('NIT 800'!N:N,'NIT 800'!G:G,B1797)</f>
        <v>0</v>
      </c>
      <c r="M1797" s="20">
        <f t="shared" si="360"/>
        <v>0</v>
      </c>
    </row>
    <row r="1798" spans="1:13" x14ac:dyDescent="0.25">
      <c r="A1798" s="9">
        <v>892115009</v>
      </c>
      <c r="B1798" s="1" t="s">
        <v>1576</v>
      </c>
      <c r="C1798" s="4">
        <v>130092</v>
      </c>
      <c r="D1798" s="7">
        <v>43841.849598379602</v>
      </c>
      <c r="E1798" s="9" t="s">
        <v>1676</v>
      </c>
      <c r="F1798" s="20">
        <f>SUMIFS(COOSALUD!N:N,COOSALUD!G:G,B1798)</f>
        <v>0</v>
      </c>
      <c r="G1798" s="20">
        <f>SUMIFS(GLOSA!N:N,GLOSA!G:G,B1798)</f>
        <v>0</v>
      </c>
      <c r="H1798" s="20">
        <f>SUMIFS(PAGO!N:N,PAGO!G:G,B1798)</f>
        <v>-130092</v>
      </c>
      <c r="J1798" s="20">
        <f>SUMIFS('NIT 800'!N:N,'NIT 800'!G:G,B1798)</f>
        <v>0</v>
      </c>
      <c r="M1798" s="20">
        <f t="shared" si="360"/>
        <v>0</v>
      </c>
    </row>
    <row r="1799" spans="1:13" x14ac:dyDescent="0.25">
      <c r="A1799" s="9">
        <v>892115009</v>
      </c>
      <c r="B1799" s="1" t="s">
        <v>1577</v>
      </c>
      <c r="C1799" s="4">
        <v>20427</v>
      </c>
      <c r="D1799" s="7">
        <v>43853.368431747702</v>
      </c>
      <c r="E1799" s="9" t="s">
        <v>1676</v>
      </c>
      <c r="F1799" s="20">
        <f>SUMIFS(COOSALUD!N:N,COOSALUD!G:G,B1799)</f>
        <v>0</v>
      </c>
      <c r="G1799" s="20">
        <f>SUMIFS(GLOSA!N:N,GLOSA!G:G,B1799)</f>
        <v>0</v>
      </c>
      <c r="H1799" s="20">
        <f>SUMIFS(PAGO!N:N,PAGO!G:G,B1799)</f>
        <v>-20427</v>
      </c>
      <c r="J1799" s="20">
        <f>SUMIFS('NIT 800'!N:N,'NIT 800'!G:G,B1799)</f>
        <v>0</v>
      </c>
      <c r="M1799" s="20">
        <f t="shared" si="360"/>
        <v>0</v>
      </c>
    </row>
    <row r="1800" spans="1:13" x14ac:dyDescent="0.25">
      <c r="A1800" s="9">
        <v>892115009</v>
      </c>
      <c r="B1800" s="1" t="s">
        <v>1578</v>
      </c>
      <c r="C1800" s="4">
        <v>23994</v>
      </c>
      <c r="D1800" s="7">
        <v>43858.316596411998</v>
      </c>
      <c r="E1800" s="9" t="s">
        <v>1676</v>
      </c>
      <c r="F1800" s="20">
        <f>SUMIFS(COOSALUD!N:N,COOSALUD!G:G,B1800)</f>
        <v>0</v>
      </c>
      <c r="G1800" s="20">
        <f>SUMIFS(GLOSA!N:N,GLOSA!G:G,B1800)</f>
        <v>0</v>
      </c>
      <c r="H1800" s="20">
        <f>SUMIFS(PAGO!N:N,PAGO!G:G,B1800)</f>
        <v>-23994</v>
      </c>
      <c r="J1800" s="20">
        <f>SUMIFS('NIT 800'!N:N,'NIT 800'!G:G,B1800)</f>
        <v>0</v>
      </c>
      <c r="M1800" s="20">
        <f t="shared" si="360"/>
        <v>0</v>
      </c>
    </row>
    <row r="1801" spans="1:13" x14ac:dyDescent="0.25">
      <c r="A1801" s="9">
        <v>892115009</v>
      </c>
      <c r="B1801" s="1" t="s">
        <v>1579</v>
      </c>
      <c r="C1801" s="4">
        <v>225898</v>
      </c>
      <c r="D1801" s="7">
        <v>43841.851128900496</v>
      </c>
      <c r="E1801" s="9" t="s">
        <v>1676</v>
      </c>
      <c r="F1801" s="20">
        <f>SUMIFS(COOSALUD!N:N,COOSALUD!G:G,B1801)</f>
        <v>0</v>
      </c>
      <c r="G1801" s="20">
        <f>SUMIFS(GLOSA!N:N,GLOSA!G:G,B1801)</f>
        <v>0</v>
      </c>
      <c r="H1801" s="20">
        <f>SUMIFS(PAGO!N:N,PAGO!G:G,B1801)</f>
        <v>-225898</v>
      </c>
      <c r="J1801" s="20">
        <f>SUMIFS('NIT 800'!N:N,'NIT 800'!G:G,B1801)</f>
        <v>0</v>
      </c>
      <c r="M1801" s="20">
        <f t="shared" si="360"/>
        <v>0</v>
      </c>
    </row>
    <row r="1802" spans="1:13" x14ac:dyDescent="0.25">
      <c r="A1802" s="9">
        <v>892115009</v>
      </c>
      <c r="B1802" s="1" t="s">
        <v>1580</v>
      </c>
      <c r="C1802" s="4">
        <v>102550</v>
      </c>
      <c r="D1802" s="7">
        <v>43843.980878205999</v>
      </c>
      <c r="E1802" s="9" t="s">
        <v>1676</v>
      </c>
      <c r="F1802" s="20">
        <f>SUMIFS(COOSALUD!N:N,COOSALUD!G:G,B1802)</f>
        <v>0</v>
      </c>
      <c r="G1802" s="20">
        <f>SUMIFS(GLOSA!N:N,GLOSA!G:G,B1802)</f>
        <v>0</v>
      </c>
      <c r="H1802" s="20">
        <f>SUMIFS(PAGO!N:N,PAGO!G:G,B1802)</f>
        <v>-102550</v>
      </c>
      <c r="J1802" s="20">
        <f>SUMIFS('NIT 800'!N:N,'NIT 800'!G:G,B1802)</f>
        <v>0</v>
      </c>
      <c r="M1802" s="20">
        <f t="shared" si="360"/>
        <v>0</v>
      </c>
    </row>
    <row r="1803" spans="1:13" x14ac:dyDescent="0.25">
      <c r="A1803" s="9">
        <v>892115009</v>
      </c>
      <c r="B1803" s="1" t="s">
        <v>1581</v>
      </c>
      <c r="C1803" s="4">
        <v>115038</v>
      </c>
      <c r="D1803" s="7">
        <v>43850.600061805599</v>
      </c>
      <c r="E1803" s="9" t="s">
        <v>1676</v>
      </c>
      <c r="F1803" s="20">
        <f>SUMIFS(COOSALUD!N:N,COOSALUD!G:G,B1803)</f>
        <v>0</v>
      </c>
      <c r="G1803" s="20">
        <f>SUMIFS(GLOSA!N:N,GLOSA!G:G,B1803)</f>
        <v>0</v>
      </c>
      <c r="H1803" s="20">
        <f>SUMIFS(PAGO!N:N,PAGO!G:G,B1803)</f>
        <v>-115038</v>
      </c>
      <c r="J1803" s="20">
        <f>SUMIFS('NIT 800'!N:N,'NIT 800'!G:G,B1803)</f>
        <v>0</v>
      </c>
      <c r="M1803" s="20">
        <f t="shared" si="360"/>
        <v>0</v>
      </c>
    </row>
    <row r="1804" spans="1:13" x14ac:dyDescent="0.25">
      <c r="A1804" s="9">
        <v>892115009</v>
      </c>
      <c r="B1804" s="1" t="s">
        <v>1582</v>
      </c>
      <c r="C1804" s="4">
        <v>252130</v>
      </c>
      <c r="D1804" s="7">
        <v>43853.837141747703</v>
      </c>
      <c r="E1804" s="9" t="s">
        <v>1676</v>
      </c>
      <c r="F1804" s="20">
        <f>SUMIFS(COOSALUD!N:N,COOSALUD!G:G,B1804)</f>
        <v>0</v>
      </c>
      <c r="G1804" s="20">
        <f>SUMIFS(GLOSA!N:N,GLOSA!G:G,B1804)</f>
        <v>-7679</v>
      </c>
      <c r="H1804" s="20">
        <f>SUMIFS(PAGO!N:N,PAGO!G:G,B1804)</f>
        <v>-244451</v>
      </c>
      <c r="J1804" s="20">
        <f>SUMIFS('NIT 800'!N:N,'NIT 800'!G:G,B1804)</f>
        <v>0</v>
      </c>
      <c r="M1804" s="20">
        <f t="shared" si="360"/>
        <v>0</v>
      </c>
    </row>
    <row r="1805" spans="1:13" x14ac:dyDescent="0.25">
      <c r="A1805" s="9">
        <v>892115009</v>
      </c>
      <c r="B1805" s="1" t="s">
        <v>1583</v>
      </c>
      <c r="C1805" s="4">
        <v>72600</v>
      </c>
      <c r="D1805" s="7">
        <v>43829.360551388898</v>
      </c>
      <c r="E1805" s="9" t="s">
        <v>1676</v>
      </c>
      <c r="F1805" s="20">
        <f>SUMIFS(COOSALUD!N:N,COOSALUD!G:G,B1805)</f>
        <v>0</v>
      </c>
      <c r="G1805" s="20">
        <f>SUMIFS(GLOSA!N:N,GLOSA!G:G,B1805)</f>
        <v>0</v>
      </c>
      <c r="H1805" s="20">
        <f>SUMIFS(PAGO!N:N,PAGO!G:G,B1805)</f>
        <v>-72600</v>
      </c>
      <c r="J1805" s="20">
        <f>SUMIFS('NIT 800'!N:N,'NIT 800'!G:G,B1805)</f>
        <v>0</v>
      </c>
      <c r="M1805" s="20">
        <f t="shared" si="360"/>
        <v>0</v>
      </c>
    </row>
    <row r="1806" spans="1:13" x14ac:dyDescent="0.25">
      <c r="A1806" s="9">
        <v>892115009</v>
      </c>
      <c r="B1806" s="1" t="s">
        <v>1584</v>
      </c>
      <c r="C1806" s="4">
        <v>35069</v>
      </c>
      <c r="D1806" s="7">
        <v>43838.412758564802</v>
      </c>
      <c r="E1806" s="9" t="s">
        <v>1676</v>
      </c>
      <c r="F1806" s="20">
        <f>SUMIFS(COOSALUD!N:N,COOSALUD!G:G,B1806)</f>
        <v>0</v>
      </c>
      <c r="G1806" s="20">
        <f>SUMIFS(GLOSA!N:N,GLOSA!G:G,B1806)</f>
        <v>0</v>
      </c>
      <c r="H1806" s="20">
        <f>SUMIFS(PAGO!N:N,PAGO!G:G,B1806)</f>
        <v>-35069</v>
      </c>
      <c r="J1806" s="20">
        <f>SUMIFS('NIT 800'!N:N,'NIT 800'!G:G,B1806)</f>
        <v>0</v>
      </c>
      <c r="M1806" s="20">
        <f t="shared" si="360"/>
        <v>0</v>
      </c>
    </row>
    <row r="1807" spans="1:13" x14ac:dyDescent="0.25">
      <c r="A1807" s="9">
        <v>892115009</v>
      </c>
      <c r="B1807" s="1" t="s">
        <v>1585</v>
      </c>
      <c r="C1807" s="4">
        <v>197064</v>
      </c>
      <c r="D1807" s="7">
        <v>43838.722503587996</v>
      </c>
      <c r="E1807" s="9" t="s">
        <v>1676</v>
      </c>
      <c r="F1807" s="20">
        <f>SUMIFS(COOSALUD!N:N,COOSALUD!G:G,B1807)</f>
        <v>0</v>
      </c>
      <c r="G1807" s="20">
        <f>SUMIFS(GLOSA!N:N,GLOSA!G:G,B1807)</f>
        <v>0</v>
      </c>
      <c r="H1807" s="20">
        <f>SUMIFS(PAGO!N:N,PAGO!G:G,B1807)</f>
        <v>0</v>
      </c>
      <c r="J1807" s="20">
        <f>SUMIFS('NIT 800'!N:N,'NIT 800'!G:G,B1807)</f>
        <v>0</v>
      </c>
      <c r="K1807" s="20">
        <f>C1807*-1</f>
        <v>-197064</v>
      </c>
      <c r="M1807" s="20">
        <f>C1807+F1807+G1807+H1807+K1807</f>
        <v>0</v>
      </c>
    </row>
    <row r="1808" spans="1:13" x14ac:dyDescent="0.25">
      <c r="A1808" s="9">
        <v>892115009</v>
      </c>
      <c r="B1808" s="1" t="s">
        <v>1586</v>
      </c>
      <c r="C1808" s="4">
        <v>262764</v>
      </c>
      <c r="D1808" s="7">
        <v>43840.418020868099</v>
      </c>
      <c r="E1808" s="9" t="s">
        <v>1676</v>
      </c>
      <c r="F1808" s="20">
        <f>SUMIFS(COOSALUD!N:N,COOSALUD!G:G,B1808)</f>
        <v>0</v>
      </c>
      <c r="G1808" s="20">
        <f>SUMIFS(GLOSA!N:N,GLOSA!G:G,B1808)</f>
        <v>0</v>
      </c>
      <c r="H1808" s="20">
        <f>SUMIFS(PAGO!N:N,PAGO!G:G,B1808)</f>
        <v>-262764</v>
      </c>
      <c r="J1808" s="20">
        <f>SUMIFS('NIT 800'!N:N,'NIT 800'!G:G,B1808)</f>
        <v>0</v>
      </c>
      <c r="M1808" s="20">
        <f t="shared" si="360"/>
        <v>0</v>
      </c>
    </row>
    <row r="1809" spans="1:13" x14ac:dyDescent="0.25">
      <c r="A1809" s="9">
        <v>892115009</v>
      </c>
      <c r="B1809" s="1" t="s">
        <v>1587</v>
      </c>
      <c r="C1809" s="4">
        <v>111897</v>
      </c>
      <c r="D1809" s="7">
        <v>43843.693933830997</v>
      </c>
      <c r="E1809" s="9" t="s">
        <v>1676</v>
      </c>
      <c r="F1809" s="20">
        <f>SUMIFS(COOSALUD!N:N,COOSALUD!G:G,B1809)</f>
        <v>0</v>
      </c>
      <c r="G1809" s="20">
        <f>SUMIFS(GLOSA!N:N,GLOSA!G:G,B1809)</f>
        <v>0</v>
      </c>
      <c r="H1809" s="20">
        <f>SUMIFS(PAGO!N:N,PAGO!G:G,B1809)</f>
        <v>-111897</v>
      </c>
      <c r="J1809" s="20">
        <f>SUMIFS('NIT 800'!N:N,'NIT 800'!G:G,B1809)</f>
        <v>0</v>
      </c>
      <c r="M1809" s="20">
        <f t="shared" si="360"/>
        <v>0</v>
      </c>
    </row>
    <row r="1810" spans="1:13" x14ac:dyDescent="0.25">
      <c r="A1810" s="9">
        <v>892115009</v>
      </c>
      <c r="B1810" s="1" t="s">
        <v>1588</v>
      </c>
      <c r="C1810" s="4">
        <v>266571</v>
      </c>
      <c r="D1810" s="7">
        <v>43850.635643981499</v>
      </c>
      <c r="E1810" s="9" t="s">
        <v>1676</v>
      </c>
      <c r="F1810" s="20">
        <f>SUMIFS(COOSALUD!N:N,COOSALUD!G:G,B1810)</f>
        <v>0</v>
      </c>
      <c r="G1810" s="20">
        <f>SUMIFS(GLOSA!N:N,GLOSA!G:G,B1810)</f>
        <v>0</v>
      </c>
      <c r="H1810" s="20">
        <f>SUMIFS(PAGO!N:N,PAGO!G:G,B1810)</f>
        <v>0</v>
      </c>
      <c r="J1810" s="20">
        <f>SUMIFS('NIT 800'!N:N,'NIT 800'!G:G,B1810)</f>
        <v>0</v>
      </c>
      <c r="K1810" s="20">
        <f>C1810*-1</f>
        <v>-266571</v>
      </c>
      <c r="M1810" s="20">
        <f>C1810+F1810+G1810+H1810+K1810</f>
        <v>0</v>
      </c>
    </row>
    <row r="1811" spans="1:13" x14ac:dyDescent="0.25">
      <c r="A1811" s="9">
        <v>892115009</v>
      </c>
      <c r="B1811" s="1" t="s">
        <v>1589</v>
      </c>
      <c r="C1811" s="4">
        <v>35069</v>
      </c>
      <c r="D1811" s="7">
        <v>43852.387927812502</v>
      </c>
      <c r="E1811" s="9" t="s">
        <v>1676</v>
      </c>
      <c r="F1811" s="20">
        <f>SUMIFS(COOSALUD!N:N,COOSALUD!G:G,B1811)</f>
        <v>0</v>
      </c>
      <c r="G1811" s="20">
        <f>SUMIFS(GLOSA!N:N,GLOSA!G:G,B1811)</f>
        <v>0</v>
      </c>
      <c r="H1811" s="20">
        <f>SUMIFS(PAGO!N:N,PAGO!G:G,B1811)</f>
        <v>-35069</v>
      </c>
      <c r="J1811" s="20">
        <f>SUMIFS('NIT 800'!N:N,'NIT 800'!G:G,B1811)</f>
        <v>0</v>
      </c>
      <c r="M1811" s="20">
        <f t="shared" si="360"/>
        <v>0</v>
      </c>
    </row>
    <row r="1812" spans="1:13" x14ac:dyDescent="0.25">
      <c r="A1812" s="9">
        <v>892115009</v>
      </c>
      <c r="B1812" s="1" t="s">
        <v>1590</v>
      </c>
      <c r="C1812" s="4">
        <v>35069</v>
      </c>
      <c r="D1812" s="7">
        <v>43859.394888969902</v>
      </c>
      <c r="E1812" s="9" t="s">
        <v>1676</v>
      </c>
      <c r="F1812" s="20">
        <f>SUMIFS(COOSALUD!N:N,COOSALUD!G:G,B1812)</f>
        <v>0</v>
      </c>
      <c r="G1812" s="20">
        <f>SUMIFS(GLOSA!N:N,GLOSA!G:G,B1812)</f>
        <v>0</v>
      </c>
      <c r="H1812" s="20">
        <f>SUMIFS(PAGO!N:N,PAGO!G:G,B1812)</f>
        <v>-35069</v>
      </c>
      <c r="J1812" s="20">
        <f>SUMIFS('NIT 800'!N:N,'NIT 800'!G:G,B1812)</f>
        <v>0</v>
      </c>
      <c r="M1812" s="20">
        <f t="shared" si="360"/>
        <v>0</v>
      </c>
    </row>
    <row r="1813" spans="1:13" x14ac:dyDescent="0.25">
      <c r="A1813" s="9">
        <v>892115009</v>
      </c>
      <c r="B1813" s="1" t="s">
        <v>1591</v>
      </c>
      <c r="C1813" s="4">
        <v>74530</v>
      </c>
      <c r="D1813" s="7">
        <v>43834.730158877297</v>
      </c>
      <c r="E1813" s="9" t="s">
        <v>1676</v>
      </c>
      <c r="F1813" s="20">
        <f>SUMIFS(COOSALUD!N:N,COOSALUD!G:G,B1813)</f>
        <v>0</v>
      </c>
      <c r="G1813" s="20">
        <f>SUMIFS(GLOSA!N:N,GLOSA!G:G,B1813)</f>
        <v>0</v>
      </c>
      <c r="H1813" s="20">
        <f>SUMIFS(PAGO!N:N,PAGO!G:G,B1813)</f>
        <v>-74530</v>
      </c>
      <c r="J1813" s="20">
        <f>SUMIFS('NIT 800'!N:N,'NIT 800'!G:G,B1813)</f>
        <v>0</v>
      </c>
      <c r="M1813" s="20">
        <f t="shared" si="360"/>
        <v>0</v>
      </c>
    </row>
    <row r="1814" spans="1:13" x14ac:dyDescent="0.25">
      <c r="A1814" s="9">
        <v>892115009</v>
      </c>
      <c r="B1814" s="1" t="s">
        <v>1592</v>
      </c>
      <c r="C1814" s="4">
        <v>77792</v>
      </c>
      <c r="D1814" s="7">
        <v>43860.609032719898</v>
      </c>
      <c r="E1814" s="9" t="s">
        <v>1676</v>
      </c>
      <c r="F1814" s="20">
        <f>SUMIFS(COOSALUD!N:N,COOSALUD!G:G,B1814)</f>
        <v>0</v>
      </c>
      <c r="G1814" s="20">
        <f>SUMIFS(GLOSA!N:N,GLOSA!G:G,B1814)</f>
        <v>0</v>
      </c>
      <c r="H1814" s="20">
        <f>SUMIFS(PAGO!N:N,PAGO!G:G,B1814)</f>
        <v>-77792</v>
      </c>
      <c r="J1814" s="20">
        <f>SUMIFS('NIT 800'!N:N,'NIT 800'!G:G,B1814)</f>
        <v>0</v>
      </c>
      <c r="M1814" s="20">
        <f t="shared" si="360"/>
        <v>0</v>
      </c>
    </row>
    <row r="1815" spans="1:13" x14ac:dyDescent="0.25">
      <c r="A1815" s="9">
        <v>892115009</v>
      </c>
      <c r="B1815" s="1" t="s">
        <v>1593</v>
      </c>
      <c r="C1815" s="4">
        <v>636291</v>
      </c>
      <c r="D1815" s="7">
        <v>43840.7474258449</v>
      </c>
      <c r="E1815" s="9" t="s">
        <v>1676</v>
      </c>
      <c r="F1815" s="20">
        <f>SUMIFS(COOSALUD!N:N,COOSALUD!G:G,B1815)</f>
        <v>0</v>
      </c>
      <c r="G1815" s="20">
        <f>SUMIFS(GLOSA!N:N,GLOSA!G:G,B1815)</f>
        <v>0</v>
      </c>
      <c r="H1815" s="20">
        <f>SUMIFS(PAGO!N:N,PAGO!G:G,B1815)</f>
        <v>-636291</v>
      </c>
      <c r="J1815" s="20">
        <f>SUMIFS('NIT 800'!N:N,'NIT 800'!G:G,B1815)</f>
        <v>0</v>
      </c>
      <c r="M1815" s="20">
        <f t="shared" si="360"/>
        <v>0</v>
      </c>
    </row>
    <row r="1816" spans="1:13" x14ac:dyDescent="0.25">
      <c r="A1816" s="9">
        <v>892115009</v>
      </c>
      <c r="B1816" s="1" t="s">
        <v>1594</v>
      </c>
      <c r="C1816" s="4">
        <v>226529</v>
      </c>
      <c r="D1816" s="7">
        <v>43852.570067824097</v>
      </c>
      <c r="E1816" s="9" t="s">
        <v>1676</v>
      </c>
      <c r="F1816" s="20">
        <f>SUMIFS(COOSALUD!N:N,COOSALUD!G:G,B1816)</f>
        <v>0</v>
      </c>
      <c r="G1816" s="20">
        <f>SUMIFS(GLOSA!N:N,GLOSA!G:G,B1816)</f>
        <v>0</v>
      </c>
      <c r="H1816" s="20">
        <f>SUMIFS(PAGO!N:N,PAGO!G:G,B1816)</f>
        <v>-226529</v>
      </c>
      <c r="J1816" s="20">
        <f>SUMIFS('NIT 800'!N:N,'NIT 800'!G:G,B1816)</f>
        <v>0</v>
      </c>
      <c r="M1816" s="20">
        <f t="shared" ref="M1816:M1819" si="363">C1816+F1816+G1816+H1816</f>
        <v>0</v>
      </c>
    </row>
    <row r="1817" spans="1:13" x14ac:dyDescent="0.25">
      <c r="A1817" s="9">
        <v>892115009</v>
      </c>
      <c r="B1817" s="1" t="s">
        <v>1595</v>
      </c>
      <c r="C1817" s="4">
        <v>77092</v>
      </c>
      <c r="D1817" s="7">
        <v>43854.535341469898</v>
      </c>
      <c r="E1817" s="9" t="s">
        <v>1676</v>
      </c>
      <c r="F1817" s="20">
        <f>SUMIFS(COOSALUD!N:N,COOSALUD!G:G,B1817)</f>
        <v>0</v>
      </c>
      <c r="G1817" s="20">
        <f>SUMIFS(GLOSA!N:N,GLOSA!G:G,B1817)</f>
        <v>0</v>
      </c>
      <c r="H1817" s="20">
        <f>SUMIFS(PAGO!N:N,PAGO!G:G,B1817)</f>
        <v>-77092</v>
      </c>
      <c r="J1817" s="20">
        <f>SUMIFS('NIT 800'!N:N,'NIT 800'!G:G,B1817)</f>
        <v>0</v>
      </c>
      <c r="M1817" s="20">
        <f t="shared" si="363"/>
        <v>0</v>
      </c>
    </row>
    <row r="1818" spans="1:13" x14ac:dyDescent="0.25">
      <c r="A1818" s="9">
        <v>892115009</v>
      </c>
      <c r="B1818" s="1" t="s">
        <v>1596</v>
      </c>
      <c r="C1818" s="4">
        <v>81730</v>
      </c>
      <c r="D1818" s="7">
        <v>43861.855709641197</v>
      </c>
      <c r="E1818" s="9" t="s">
        <v>1676</v>
      </c>
      <c r="F1818" s="20">
        <f>SUMIFS(COOSALUD!N:N,COOSALUD!G:G,B1818)</f>
        <v>0</v>
      </c>
      <c r="G1818" s="20">
        <f>SUMIFS(GLOSA!N:N,GLOSA!G:G,B1818)</f>
        <v>0</v>
      </c>
      <c r="H1818" s="20">
        <f>SUMIFS(PAGO!N:N,PAGO!G:G,B1818)</f>
        <v>-81730</v>
      </c>
      <c r="J1818" s="20">
        <f>SUMIFS('NIT 800'!N:N,'NIT 800'!G:G,B1818)</f>
        <v>0</v>
      </c>
      <c r="M1818" s="20">
        <f t="shared" si="363"/>
        <v>0</v>
      </c>
    </row>
    <row r="1819" spans="1:13" x14ac:dyDescent="0.25">
      <c r="A1819" s="9">
        <v>892115009</v>
      </c>
      <c r="B1819" s="1" t="s">
        <v>1597</v>
      </c>
      <c r="C1819" s="4">
        <v>1776052</v>
      </c>
      <c r="D1819" s="7">
        <v>43865.685182025503</v>
      </c>
      <c r="E1819" s="9" t="s">
        <v>1676</v>
      </c>
      <c r="F1819" s="20">
        <f>SUMIFS(COOSALUD!N:N,COOSALUD!G:G,B1819)</f>
        <v>0</v>
      </c>
      <c r="G1819" s="20">
        <f>SUMIFS(GLOSA!N:N,GLOSA!G:G,B1819)</f>
        <v>0</v>
      </c>
      <c r="H1819" s="20">
        <f>SUMIFS(PAGO!N:N,PAGO!G:G,B1819)</f>
        <v>-1776052</v>
      </c>
      <c r="J1819" s="20">
        <f>SUMIFS('NIT 800'!N:N,'NIT 800'!G:G,B1819)</f>
        <v>0</v>
      </c>
      <c r="M1819" s="20">
        <f t="shared" si="363"/>
        <v>0</v>
      </c>
    </row>
    <row r="1820" spans="1:13" x14ac:dyDescent="0.25">
      <c r="A1820" s="9">
        <v>892115009</v>
      </c>
      <c r="B1820" s="1" t="s">
        <v>1598</v>
      </c>
      <c r="C1820" s="4">
        <v>104727</v>
      </c>
      <c r="D1820" s="7">
        <v>42047.791859722201</v>
      </c>
      <c r="E1820" s="9" t="s">
        <v>1676</v>
      </c>
      <c r="F1820" s="20">
        <f>SUMIFS(COOSALUD!N:N,COOSALUD!G:G,B1820)</f>
        <v>0</v>
      </c>
      <c r="G1820" s="20">
        <f>SUMIFS(GLOSA!N:N,GLOSA!G:G,B1820)</f>
        <v>0</v>
      </c>
      <c r="H1820" s="20">
        <f>SUMIFS(PAGO!N:N,PAGO!G:G,B1820)</f>
        <v>0</v>
      </c>
      <c r="J1820" s="20">
        <f>SUMIFS('NIT 800'!N:N,'NIT 800'!G:G,B1820)</f>
        <v>0</v>
      </c>
      <c r="K1820" s="20">
        <f t="shared" ref="K1820:K1835" si="364">C1820*-1</f>
        <v>-104727</v>
      </c>
      <c r="M1820" s="20">
        <f t="shared" ref="M1820:M1835" si="365">C1820+F1820+G1820+H1820+K1820</f>
        <v>0</v>
      </c>
    </row>
    <row r="1821" spans="1:13" x14ac:dyDescent="0.25">
      <c r="A1821" s="9">
        <v>892115009</v>
      </c>
      <c r="B1821" s="1" t="s">
        <v>1599</v>
      </c>
      <c r="C1821" s="4">
        <v>279664</v>
      </c>
      <c r="D1821" s="7">
        <v>42064.794746759297</v>
      </c>
      <c r="E1821" s="9" t="s">
        <v>1676</v>
      </c>
      <c r="F1821" s="20">
        <f>SUMIFS(COOSALUD!N:N,COOSALUD!G:G,B1821)</f>
        <v>0</v>
      </c>
      <c r="G1821" s="20">
        <f>SUMIFS(GLOSA!N:N,GLOSA!G:G,B1821)</f>
        <v>0</v>
      </c>
      <c r="H1821" s="20">
        <f>SUMIFS(PAGO!N:N,PAGO!G:G,B1821)</f>
        <v>0</v>
      </c>
      <c r="J1821" s="20">
        <f>SUMIFS('NIT 800'!N:N,'NIT 800'!G:G,B1821)</f>
        <v>0</v>
      </c>
      <c r="K1821" s="20">
        <f t="shared" si="364"/>
        <v>-279664</v>
      </c>
      <c r="M1821" s="20">
        <f t="shared" si="365"/>
        <v>0</v>
      </c>
    </row>
    <row r="1822" spans="1:13" x14ac:dyDescent="0.25">
      <c r="A1822" s="9">
        <v>892115009</v>
      </c>
      <c r="B1822" s="1" t="s">
        <v>1600</v>
      </c>
      <c r="C1822" s="4">
        <v>118753</v>
      </c>
      <c r="D1822" s="7">
        <v>42065.221434224499</v>
      </c>
      <c r="E1822" s="9" t="s">
        <v>1676</v>
      </c>
      <c r="F1822" s="20">
        <f>SUMIFS(COOSALUD!N:N,COOSALUD!G:G,B1822)</f>
        <v>0</v>
      </c>
      <c r="G1822" s="20">
        <f>SUMIFS(GLOSA!N:N,GLOSA!G:G,B1822)</f>
        <v>0</v>
      </c>
      <c r="H1822" s="20">
        <f>SUMIFS(PAGO!N:N,PAGO!G:G,B1822)</f>
        <v>0</v>
      </c>
      <c r="J1822" s="20">
        <f>SUMIFS('NIT 800'!N:N,'NIT 800'!G:G,B1822)</f>
        <v>0</v>
      </c>
      <c r="K1822" s="20">
        <f t="shared" si="364"/>
        <v>-118753</v>
      </c>
      <c r="M1822" s="20">
        <f t="shared" si="365"/>
        <v>0</v>
      </c>
    </row>
    <row r="1823" spans="1:13" x14ac:dyDescent="0.25">
      <c r="A1823" s="9">
        <v>892115009</v>
      </c>
      <c r="B1823" s="1" t="s">
        <v>1601</v>
      </c>
      <c r="C1823" s="4">
        <v>264228</v>
      </c>
      <c r="D1823" s="7">
        <v>42158.695729016203</v>
      </c>
      <c r="E1823" s="9" t="s">
        <v>1676</v>
      </c>
      <c r="F1823" s="20">
        <f>SUMIFS(COOSALUD!N:N,COOSALUD!G:G,B1823)</f>
        <v>0</v>
      </c>
      <c r="G1823" s="20">
        <f>SUMIFS(GLOSA!N:N,GLOSA!G:G,B1823)</f>
        <v>0</v>
      </c>
      <c r="H1823" s="20">
        <f>SUMIFS(PAGO!N:N,PAGO!G:G,B1823)</f>
        <v>0</v>
      </c>
      <c r="J1823" s="20">
        <f>SUMIFS('NIT 800'!N:N,'NIT 800'!G:G,B1823)</f>
        <v>0</v>
      </c>
      <c r="K1823" s="20">
        <f t="shared" si="364"/>
        <v>-264228</v>
      </c>
      <c r="M1823" s="20">
        <f t="shared" si="365"/>
        <v>0</v>
      </c>
    </row>
    <row r="1824" spans="1:13" x14ac:dyDescent="0.25">
      <c r="A1824" s="9">
        <v>892115009</v>
      </c>
      <c r="B1824" s="1" t="s">
        <v>1602</v>
      </c>
      <c r="C1824" s="4">
        <v>148563</v>
      </c>
      <c r="D1824" s="7">
        <v>42184.760219641197</v>
      </c>
      <c r="E1824" s="9" t="s">
        <v>1676</v>
      </c>
      <c r="F1824" s="20">
        <f>SUMIFS(COOSALUD!N:N,COOSALUD!G:G,B1824)</f>
        <v>0</v>
      </c>
      <c r="G1824" s="20">
        <f>SUMIFS(GLOSA!N:N,GLOSA!G:G,B1824)</f>
        <v>0</v>
      </c>
      <c r="H1824" s="20">
        <f>SUMIFS(PAGO!N:N,PAGO!G:G,B1824)</f>
        <v>0</v>
      </c>
      <c r="J1824" s="20">
        <f>SUMIFS('NIT 800'!N:N,'NIT 800'!G:G,B1824)</f>
        <v>0</v>
      </c>
      <c r="K1824" s="20">
        <f t="shared" si="364"/>
        <v>-148563</v>
      </c>
      <c r="M1824" s="20">
        <f t="shared" si="365"/>
        <v>0</v>
      </c>
    </row>
    <row r="1825" spans="1:13" x14ac:dyDescent="0.25">
      <c r="A1825" s="9">
        <v>892115009</v>
      </c>
      <c r="B1825" s="1" t="s">
        <v>1603</v>
      </c>
      <c r="C1825" s="4">
        <v>4080738</v>
      </c>
      <c r="D1825" s="7">
        <v>42201.7066871528</v>
      </c>
      <c r="E1825" s="9" t="s">
        <v>1676</v>
      </c>
      <c r="F1825" s="20">
        <f>SUMIFS(COOSALUD!N:N,COOSALUD!G:G,B1825)</f>
        <v>0</v>
      </c>
      <c r="G1825" s="20">
        <f>SUMIFS(GLOSA!N:N,GLOSA!G:G,B1825)</f>
        <v>0</v>
      </c>
      <c r="H1825" s="20">
        <f>SUMIFS(PAGO!N:N,PAGO!G:G,B1825)</f>
        <v>0</v>
      </c>
      <c r="J1825" s="20">
        <f>SUMIFS('NIT 800'!N:N,'NIT 800'!G:G,B1825)</f>
        <v>0</v>
      </c>
      <c r="K1825" s="20">
        <f t="shared" si="364"/>
        <v>-4080738</v>
      </c>
      <c r="M1825" s="20">
        <f t="shared" si="365"/>
        <v>0</v>
      </c>
    </row>
    <row r="1826" spans="1:13" x14ac:dyDescent="0.25">
      <c r="A1826" s="9">
        <v>892115009</v>
      </c>
      <c r="B1826" s="1" t="s">
        <v>1604</v>
      </c>
      <c r="C1826" s="4">
        <v>52461</v>
      </c>
      <c r="D1826" s="7">
        <v>42213.271696446798</v>
      </c>
      <c r="E1826" s="9" t="s">
        <v>1676</v>
      </c>
      <c r="F1826" s="20">
        <f>SUMIFS(COOSALUD!N:N,COOSALUD!G:G,B1826)</f>
        <v>0</v>
      </c>
      <c r="G1826" s="20">
        <f>SUMIFS(GLOSA!N:N,GLOSA!G:G,B1826)</f>
        <v>0</v>
      </c>
      <c r="H1826" s="20">
        <f>SUMIFS(PAGO!N:N,PAGO!G:G,B1826)</f>
        <v>0</v>
      </c>
      <c r="J1826" s="20">
        <f>SUMIFS('NIT 800'!N:N,'NIT 800'!G:G,B1826)</f>
        <v>0</v>
      </c>
      <c r="K1826" s="20">
        <f t="shared" si="364"/>
        <v>-52461</v>
      </c>
      <c r="M1826" s="20">
        <f t="shared" si="365"/>
        <v>0</v>
      </c>
    </row>
    <row r="1827" spans="1:13" x14ac:dyDescent="0.25">
      <c r="A1827" s="9">
        <v>892115009</v>
      </c>
      <c r="B1827" s="1" t="s">
        <v>1605</v>
      </c>
      <c r="C1827" s="4">
        <v>7462826</v>
      </c>
      <c r="D1827" s="7">
        <v>42251.7582960648</v>
      </c>
      <c r="E1827" s="9" t="s">
        <v>1676</v>
      </c>
      <c r="F1827" s="20">
        <f>SUMIFS(COOSALUD!N:N,COOSALUD!G:G,B1827)</f>
        <v>0</v>
      </c>
      <c r="G1827" s="20">
        <f>SUMIFS(GLOSA!N:N,GLOSA!G:G,B1827)</f>
        <v>0</v>
      </c>
      <c r="H1827" s="20">
        <f>SUMIFS(PAGO!N:N,PAGO!G:G,B1827)</f>
        <v>0</v>
      </c>
      <c r="J1827" s="20">
        <f>SUMIFS('NIT 800'!N:N,'NIT 800'!G:G,B1827)</f>
        <v>0</v>
      </c>
      <c r="K1827" s="20">
        <f t="shared" si="364"/>
        <v>-7462826</v>
      </c>
      <c r="M1827" s="20">
        <f t="shared" si="365"/>
        <v>0</v>
      </c>
    </row>
    <row r="1828" spans="1:13" x14ac:dyDescent="0.25">
      <c r="A1828" s="9">
        <v>892115009</v>
      </c>
      <c r="B1828" s="1" t="s">
        <v>1606</v>
      </c>
      <c r="C1828" s="4">
        <v>40722</v>
      </c>
      <c r="D1828" s="7">
        <v>42279.682187696802</v>
      </c>
      <c r="E1828" s="9" t="s">
        <v>1676</v>
      </c>
      <c r="F1828" s="20">
        <f>SUMIFS(COOSALUD!N:N,COOSALUD!G:G,B1828)</f>
        <v>0</v>
      </c>
      <c r="G1828" s="20">
        <f>SUMIFS(GLOSA!N:N,GLOSA!G:G,B1828)</f>
        <v>0</v>
      </c>
      <c r="H1828" s="20">
        <f>SUMIFS(PAGO!N:N,PAGO!G:G,B1828)</f>
        <v>0</v>
      </c>
      <c r="J1828" s="20">
        <f>SUMIFS('NIT 800'!N:N,'NIT 800'!G:G,B1828)</f>
        <v>0</v>
      </c>
      <c r="K1828" s="20">
        <f t="shared" si="364"/>
        <v>-40722</v>
      </c>
      <c r="M1828" s="20">
        <f t="shared" si="365"/>
        <v>0</v>
      </c>
    </row>
    <row r="1829" spans="1:13" x14ac:dyDescent="0.25">
      <c r="A1829" s="9">
        <v>892115009</v>
      </c>
      <c r="B1829" s="1" t="s">
        <v>1607</v>
      </c>
      <c r="C1829" s="4">
        <v>159665</v>
      </c>
      <c r="D1829" s="7">
        <v>42339.812752858801</v>
      </c>
      <c r="E1829" s="9" t="s">
        <v>1676</v>
      </c>
      <c r="F1829" s="20">
        <f>SUMIFS(COOSALUD!N:N,COOSALUD!G:G,B1829)</f>
        <v>0</v>
      </c>
      <c r="G1829" s="20">
        <f>SUMIFS(GLOSA!N:N,GLOSA!G:G,B1829)</f>
        <v>0</v>
      </c>
      <c r="H1829" s="20">
        <f>SUMIFS(PAGO!N:N,PAGO!G:G,B1829)</f>
        <v>0</v>
      </c>
      <c r="J1829" s="20">
        <f>SUMIFS('NIT 800'!N:N,'NIT 800'!G:G,B1829)</f>
        <v>0</v>
      </c>
      <c r="K1829" s="20">
        <f t="shared" si="364"/>
        <v>-159665</v>
      </c>
      <c r="M1829" s="20">
        <f t="shared" si="365"/>
        <v>0</v>
      </c>
    </row>
    <row r="1830" spans="1:13" x14ac:dyDescent="0.25">
      <c r="A1830" s="9">
        <v>892115009</v>
      </c>
      <c r="B1830" s="1" t="s">
        <v>1608</v>
      </c>
      <c r="C1830" s="4">
        <v>182300</v>
      </c>
      <c r="D1830" s="7">
        <v>42349.017447303202</v>
      </c>
      <c r="E1830" s="9" t="s">
        <v>1676</v>
      </c>
      <c r="F1830" s="20">
        <f>SUMIFS(COOSALUD!N:N,COOSALUD!G:G,B1830)</f>
        <v>0</v>
      </c>
      <c r="G1830" s="20">
        <f>SUMIFS(GLOSA!N:N,GLOSA!G:G,B1830)</f>
        <v>0</v>
      </c>
      <c r="H1830" s="20">
        <f>SUMIFS(PAGO!N:N,PAGO!G:G,B1830)</f>
        <v>0</v>
      </c>
      <c r="J1830" s="20">
        <f>SUMIFS('NIT 800'!N:N,'NIT 800'!G:G,B1830)</f>
        <v>0</v>
      </c>
      <c r="K1830" s="20">
        <f t="shared" si="364"/>
        <v>-182300</v>
      </c>
      <c r="M1830" s="20">
        <f t="shared" si="365"/>
        <v>0</v>
      </c>
    </row>
    <row r="1831" spans="1:13" x14ac:dyDescent="0.25">
      <c r="A1831" s="9">
        <v>892115009</v>
      </c>
      <c r="B1831" s="1" t="s">
        <v>1609</v>
      </c>
      <c r="C1831" s="4">
        <v>363483</v>
      </c>
      <c r="D1831" s="7">
        <v>42349.763140358802</v>
      </c>
      <c r="E1831" s="9" t="s">
        <v>1676</v>
      </c>
      <c r="F1831" s="20">
        <f>SUMIFS(COOSALUD!N:N,COOSALUD!G:G,B1831)</f>
        <v>0</v>
      </c>
      <c r="G1831" s="20">
        <f>SUMIFS(GLOSA!N:N,GLOSA!G:G,B1831)</f>
        <v>0</v>
      </c>
      <c r="H1831" s="20">
        <f>SUMIFS(PAGO!N:N,PAGO!G:G,B1831)</f>
        <v>0</v>
      </c>
      <c r="J1831" s="20">
        <f>SUMIFS('NIT 800'!N:N,'NIT 800'!G:G,B1831)</f>
        <v>0</v>
      </c>
      <c r="K1831" s="20">
        <f t="shared" si="364"/>
        <v>-363483</v>
      </c>
      <c r="M1831" s="20">
        <f t="shared" si="365"/>
        <v>0</v>
      </c>
    </row>
    <row r="1832" spans="1:13" x14ac:dyDescent="0.25">
      <c r="A1832" s="9">
        <v>892115009</v>
      </c>
      <c r="B1832" s="1" t="s">
        <v>1610</v>
      </c>
      <c r="C1832" s="4">
        <v>203228</v>
      </c>
      <c r="D1832" s="7">
        <v>42355.771344212997</v>
      </c>
      <c r="E1832" s="9" t="s">
        <v>1676</v>
      </c>
      <c r="F1832" s="20">
        <f>SUMIFS(COOSALUD!N:N,COOSALUD!G:G,B1832)</f>
        <v>0</v>
      </c>
      <c r="G1832" s="20">
        <f>SUMIFS(GLOSA!N:N,GLOSA!G:G,B1832)</f>
        <v>0</v>
      </c>
      <c r="H1832" s="20">
        <f>SUMIFS(PAGO!N:N,PAGO!G:G,B1832)</f>
        <v>0</v>
      </c>
      <c r="J1832" s="20">
        <f>SUMIFS('NIT 800'!N:N,'NIT 800'!G:G,B1832)</f>
        <v>0</v>
      </c>
      <c r="K1832" s="20">
        <f t="shared" si="364"/>
        <v>-203228</v>
      </c>
      <c r="M1832" s="20">
        <f t="shared" si="365"/>
        <v>0</v>
      </c>
    </row>
    <row r="1833" spans="1:13" x14ac:dyDescent="0.25">
      <c r="A1833" s="9">
        <v>892115009</v>
      </c>
      <c r="B1833" s="1" t="s">
        <v>1611</v>
      </c>
      <c r="C1833" s="4">
        <v>97569</v>
      </c>
      <c r="D1833" s="7">
        <v>42356.777605705996</v>
      </c>
      <c r="E1833" s="9" t="s">
        <v>1676</v>
      </c>
      <c r="F1833" s="20">
        <f>SUMIFS(COOSALUD!N:N,COOSALUD!G:G,B1833)</f>
        <v>0</v>
      </c>
      <c r="G1833" s="20">
        <f>SUMIFS(GLOSA!N:N,GLOSA!G:G,B1833)</f>
        <v>0</v>
      </c>
      <c r="H1833" s="20">
        <f>SUMIFS(PAGO!N:N,PAGO!G:G,B1833)</f>
        <v>0</v>
      </c>
      <c r="J1833" s="20">
        <f>SUMIFS('NIT 800'!N:N,'NIT 800'!G:G,B1833)</f>
        <v>0</v>
      </c>
      <c r="K1833" s="20">
        <f t="shared" si="364"/>
        <v>-97569</v>
      </c>
      <c r="M1833" s="20">
        <f t="shared" si="365"/>
        <v>0</v>
      </c>
    </row>
    <row r="1834" spans="1:13" x14ac:dyDescent="0.25">
      <c r="A1834" s="9">
        <v>892115009</v>
      </c>
      <c r="B1834" s="1" t="s">
        <v>1612</v>
      </c>
      <c r="C1834" s="4">
        <v>618918</v>
      </c>
      <c r="D1834" s="7">
        <v>42356.940337812499</v>
      </c>
      <c r="E1834" s="9" t="s">
        <v>1676</v>
      </c>
      <c r="F1834" s="20">
        <f>SUMIFS(COOSALUD!N:N,COOSALUD!G:G,B1834)</f>
        <v>0</v>
      </c>
      <c r="G1834" s="20">
        <f>SUMIFS(GLOSA!N:N,GLOSA!G:G,B1834)</f>
        <v>0</v>
      </c>
      <c r="H1834" s="20">
        <f>SUMIFS(PAGO!N:N,PAGO!G:G,B1834)</f>
        <v>0</v>
      </c>
      <c r="J1834" s="20">
        <f>SUMIFS('NIT 800'!N:N,'NIT 800'!G:G,B1834)</f>
        <v>0</v>
      </c>
      <c r="K1834" s="20">
        <f t="shared" si="364"/>
        <v>-618918</v>
      </c>
      <c r="M1834" s="20">
        <f t="shared" si="365"/>
        <v>0</v>
      </c>
    </row>
    <row r="1835" spans="1:13" x14ac:dyDescent="0.25">
      <c r="A1835" s="9">
        <v>892115009</v>
      </c>
      <c r="B1835" s="1" t="s">
        <v>1613</v>
      </c>
      <c r="C1835" s="4">
        <v>128130</v>
      </c>
      <c r="D1835" s="7">
        <v>42358.520350810199</v>
      </c>
      <c r="E1835" s="9" t="s">
        <v>1676</v>
      </c>
      <c r="F1835" s="20">
        <f>SUMIFS(COOSALUD!N:N,COOSALUD!G:G,B1835)</f>
        <v>0</v>
      </c>
      <c r="G1835" s="20">
        <f>SUMIFS(GLOSA!N:N,GLOSA!G:G,B1835)</f>
        <v>0</v>
      </c>
      <c r="H1835" s="20">
        <f>SUMIFS(PAGO!N:N,PAGO!G:G,B1835)</f>
        <v>0</v>
      </c>
      <c r="J1835" s="20">
        <f>SUMIFS('NIT 800'!N:N,'NIT 800'!G:G,B1835)</f>
        <v>0</v>
      </c>
      <c r="K1835" s="20">
        <f t="shared" si="364"/>
        <v>-128130</v>
      </c>
      <c r="M1835" s="20">
        <f t="shared" si="365"/>
        <v>0</v>
      </c>
    </row>
    <row r="1836" spans="1:13" x14ac:dyDescent="0.25">
      <c r="A1836" s="9">
        <v>892115009</v>
      </c>
      <c r="B1836" s="1" t="s">
        <v>1614</v>
      </c>
      <c r="C1836" s="4">
        <v>91109</v>
      </c>
      <c r="D1836" s="7">
        <v>42358.750721875003</v>
      </c>
      <c r="E1836" s="9" t="s">
        <v>1676</v>
      </c>
      <c r="F1836" s="20">
        <f>SUMIFS(COOSALUD!N:N,COOSALUD!G:G,B1836)</f>
        <v>0</v>
      </c>
      <c r="G1836" s="20">
        <f>SUMIFS(GLOSA!N:N,GLOSA!G:G,B1836)</f>
        <v>0</v>
      </c>
      <c r="H1836" s="20">
        <f>SUMIFS(PAGO!N:N,PAGO!G:G,B1836)</f>
        <v>0</v>
      </c>
      <c r="J1836" s="20">
        <f>C1836*-1</f>
        <v>-91109</v>
      </c>
      <c r="M1836" s="20">
        <f>C1836+F1836+G1836+H1836+J1836</f>
        <v>0</v>
      </c>
    </row>
    <row r="1837" spans="1:13" x14ac:dyDescent="0.25">
      <c r="A1837" s="9">
        <v>892115009</v>
      </c>
      <c r="B1837" s="1" t="s">
        <v>1615</v>
      </c>
      <c r="C1837" s="4">
        <v>88200</v>
      </c>
      <c r="D1837" s="7">
        <v>42416.467749768497</v>
      </c>
      <c r="E1837" s="9" t="s">
        <v>1676</v>
      </c>
      <c r="F1837" s="20">
        <f>SUMIFS(COOSALUD!N:N,COOSALUD!G:G,B1837)</f>
        <v>0</v>
      </c>
      <c r="G1837" s="20">
        <f>SUMIFS(GLOSA!N:N,GLOSA!G:G,B1837)</f>
        <v>0</v>
      </c>
      <c r="H1837" s="20">
        <f>SUMIFS(PAGO!N:N,PAGO!G:G,B1837)</f>
        <v>0</v>
      </c>
      <c r="J1837" s="20">
        <f>SUMIFS('NIT 800'!N:N,'NIT 800'!G:G,B1837)</f>
        <v>0</v>
      </c>
      <c r="K1837" s="20">
        <f t="shared" ref="K1837:K1871" si="366">C1837*-1</f>
        <v>-88200</v>
      </c>
      <c r="M1837" s="20">
        <f t="shared" ref="M1837:M1871" si="367">C1837+F1837+G1837+H1837+K1837</f>
        <v>0</v>
      </c>
    </row>
    <row r="1838" spans="1:13" x14ac:dyDescent="0.25">
      <c r="A1838" s="9">
        <v>892115009</v>
      </c>
      <c r="B1838" s="1" t="s">
        <v>1616</v>
      </c>
      <c r="C1838" s="4">
        <v>45894</v>
      </c>
      <c r="D1838" s="7">
        <v>42633.454320833298</v>
      </c>
      <c r="E1838" s="9" t="s">
        <v>1676</v>
      </c>
      <c r="F1838" s="20">
        <f>SUMIFS(COOSALUD!N:N,COOSALUD!G:G,B1838)</f>
        <v>0</v>
      </c>
      <c r="G1838" s="20">
        <f>SUMIFS(GLOSA!N:N,GLOSA!G:G,B1838)</f>
        <v>0</v>
      </c>
      <c r="H1838" s="20">
        <f>SUMIFS(PAGO!N:N,PAGO!G:G,B1838)</f>
        <v>0</v>
      </c>
      <c r="J1838" s="20">
        <f>SUMIFS('NIT 800'!N:N,'NIT 800'!G:G,B1838)</f>
        <v>0</v>
      </c>
      <c r="K1838" s="20">
        <f t="shared" si="366"/>
        <v>-45894</v>
      </c>
      <c r="M1838" s="20">
        <f t="shared" si="367"/>
        <v>0</v>
      </c>
    </row>
    <row r="1839" spans="1:13" x14ac:dyDescent="0.25">
      <c r="A1839" s="9">
        <v>892115009</v>
      </c>
      <c r="B1839" s="1" t="s">
        <v>1617</v>
      </c>
      <c r="C1839" s="4">
        <v>40179</v>
      </c>
      <c r="D1839" s="7">
        <v>42633.461985763897</v>
      </c>
      <c r="E1839" s="9" t="s">
        <v>1676</v>
      </c>
      <c r="F1839" s="20">
        <f>SUMIFS(COOSALUD!N:N,COOSALUD!G:G,B1839)</f>
        <v>0</v>
      </c>
      <c r="G1839" s="20">
        <f>SUMIFS(GLOSA!N:N,GLOSA!G:G,B1839)</f>
        <v>0</v>
      </c>
      <c r="H1839" s="20">
        <f>SUMIFS(PAGO!N:N,PAGO!G:G,B1839)</f>
        <v>0</v>
      </c>
      <c r="J1839" s="20">
        <f>SUMIFS('NIT 800'!N:N,'NIT 800'!G:G,B1839)</f>
        <v>0</v>
      </c>
      <c r="K1839" s="20">
        <f t="shared" si="366"/>
        <v>-40179</v>
      </c>
      <c r="M1839" s="20">
        <f t="shared" si="367"/>
        <v>0</v>
      </c>
    </row>
    <row r="1840" spans="1:13" x14ac:dyDescent="0.25">
      <c r="A1840" s="9">
        <v>892115009</v>
      </c>
      <c r="B1840" s="1" t="s">
        <v>1618</v>
      </c>
      <c r="C1840" s="4">
        <v>1011905</v>
      </c>
      <c r="D1840" s="7">
        <v>43531.605675312501</v>
      </c>
      <c r="E1840" s="9" t="s">
        <v>1676</v>
      </c>
      <c r="F1840" s="20">
        <f>SUMIFS(COOSALUD!N:N,COOSALUD!G:G,B1840)</f>
        <v>0</v>
      </c>
      <c r="G1840" s="20">
        <f>SUMIFS(GLOSA!N:N,GLOSA!G:G,B1840)</f>
        <v>0</v>
      </c>
      <c r="H1840" s="20">
        <f>SUMIFS(PAGO!N:N,PAGO!G:G,B1840)</f>
        <v>0</v>
      </c>
      <c r="J1840" s="20">
        <f>SUMIFS('NIT 800'!N:N,'NIT 800'!G:G,B1840)</f>
        <v>0</v>
      </c>
      <c r="K1840" s="20">
        <f t="shared" si="366"/>
        <v>-1011905</v>
      </c>
      <c r="M1840" s="20">
        <f t="shared" si="367"/>
        <v>0</v>
      </c>
    </row>
    <row r="1841" spans="1:13" x14ac:dyDescent="0.25">
      <c r="A1841" s="9">
        <v>892115009</v>
      </c>
      <c r="B1841" s="1" t="s">
        <v>1619</v>
      </c>
      <c r="C1841" s="4">
        <v>207018</v>
      </c>
      <c r="D1841" s="7">
        <v>43531.397409224497</v>
      </c>
      <c r="E1841" s="9" t="s">
        <v>1676</v>
      </c>
      <c r="F1841" s="20">
        <f>SUMIFS(COOSALUD!N:N,COOSALUD!G:G,B1841)</f>
        <v>0</v>
      </c>
      <c r="G1841" s="20">
        <f>SUMIFS(GLOSA!N:N,GLOSA!G:G,B1841)</f>
        <v>0</v>
      </c>
      <c r="H1841" s="20">
        <f>SUMIFS(PAGO!N:N,PAGO!G:G,B1841)</f>
        <v>0</v>
      </c>
      <c r="J1841" s="20">
        <f>SUMIFS('NIT 800'!N:N,'NIT 800'!G:G,B1841)</f>
        <v>0</v>
      </c>
      <c r="K1841" s="20">
        <f t="shared" si="366"/>
        <v>-207018</v>
      </c>
      <c r="M1841" s="20">
        <f t="shared" si="367"/>
        <v>0</v>
      </c>
    </row>
    <row r="1842" spans="1:13" x14ac:dyDescent="0.25">
      <c r="A1842" s="9">
        <v>892115009</v>
      </c>
      <c r="B1842" s="1" t="s">
        <v>1620</v>
      </c>
      <c r="C1842" s="4">
        <v>9949</v>
      </c>
      <c r="D1842" s="7">
        <v>42251.684214386602</v>
      </c>
      <c r="E1842" s="9" t="s">
        <v>1676</v>
      </c>
      <c r="F1842" s="20">
        <f>SUMIFS(COOSALUD!N:N,COOSALUD!G:G,B1842)</f>
        <v>0</v>
      </c>
      <c r="G1842" s="20">
        <f>SUMIFS(GLOSA!N:N,GLOSA!G:G,B1842)</f>
        <v>0</v>
      </c>
      <c r="H1842" s="20">
        <f>SUMIFS(PAGO!N:N,PAGO!G:G,B1842)</f>
        <v>0</v>
      </c>
      <c r="J1842" s="20">
        <f>SUMIFS('NIT 800'!N:N,'NIT 800'!G:G,B1842)</f>
        <v>0</v>
      </c>
      <c r="K1842" s="20">
        <f t="shared" si="366"/>
        <v>-9949</v>
      </c>
      <c r="M1842" s="20">
        <f t="shared" si="367"/>
        <v>0</v>
      </c>
    </row>
    <row r="1843" spans="1:13" x14ac:dyDescent="0.25">
      <c r="A1843" s="9">
        <v>892115009</v>
      </c>
      <c r="B1843" s="1" t="s">
        <v>1621</v>
      </c>
      <c r="C1843" s="4">
        <v>16137644</v>
      </c>
      <c r="D1843" s="7">
        <v>42794.6869177431</v>
      </c>
      <c r="E1843" s="9" t="s">
        <v>1676</v>
      </c>
      <c r="F1843" s="20">
        <f>SUMIFS(COOSALUD!N:N,COOSALUD!G:G,B1843)</f>
        <v>0</v>
      </c>
      <c r="G1843" s="20">
        <f>SUMIFS(GLOSA!N:N,GLOSA!G:G,B1843)</f>
        <v>0</v>
      </c>
      <c r="H1843" s="20">
        <f>SUMIFS(PAGO!N:N,PAGO!G:G,B1843)</f>
        <v>0</v>
      </c>
      <c r="J1843" s="20">
        <f>SUMIFS('NIT 800'!N:N,'NIT 800'!G:G,B1843)</f>
        <v>0</v>
      </c>
      <c r="K1843" s="20">
        <f t="shared" si="366"/>
        <v>-16137644</v>
      </c>
      <c r="M1843" s="20">
        <f t="shared" si="367"/>
        <v>0</v>
      </c>
    </row>
    <row r="1844" spans="1:13" x14ac:dyDescent="0.25">
      <c r="A1844" s="9">
        <v>892115009</v>
      </c>
      <c r="B1844" s="1" t="s">
        <v>1622</v>
      </c>
      <c r="C1844" s="4">
        <v>53100</v>
      </c>
      <c r="D1844" s="7">
        <v>42966.103532060202</v>
      </c>
      <c r="E1844" s="9" t="s">
        <v>1676</v>
      </c>
      <c r="F1844" s="20">
        <f>SUMIFS(COOSALUD!N:N,COOSALUD!G:G,B1844)</f>
        <v>0</v>
      </c>
      <c r="G1844" s="20">
        <f>SUMIFS(GLOSA!N:N,GLOSA!G:G,B1844)</f>
        <v>0</v>
      </c>
      <c r="H1844" s="20">
        <f>SUMIFS(PAGO!N:N,PAGO!G:G,B1844)</f>
        <v>0</v>
      </c>
      <c r="J1844" s="20">
        <f>SUMIFS('NIT 800'!N:N,'NIT 800'!G:G,B1844)</f>
        <v>0</v>
      </c>
      <c r="K1844" s="20">
        <f t="shared" si="366"/>
        <v>-53100</v>
      </c>
      <c r="M1844" s="20">
        <f t="shared" si="367"/>
        <v>0</v>
      </c>
    </row>
    <row r="1845" spans="1:13" x14ac:dyDescent="0.25">
      <c r="A1845" s="9">
        <v>892115009</v>
      </c>
      <c r="B1845" s="1" t="s">
        <v>1623</v>
      </c>
      <c r="C1845" s="4">
        <v>1654545</v>
      </c>
      <c r="D1845" s="7">
        <v>43531.385957754603</v>
      </c>
      <c r="E1845" s="9" t="s">
        <v>1676</v>
      </c>
      <c r="F1845" s="20">
        <f>SUMIFS(COOSALUD!N:N,COOSALUD!G:G,B1845)</f>
        <v>0</v>
      </c>
      <c r="G1845" s="20">
        <f>SUMIFS(GLOSA!N:N,GLOSA!G:G,B1845)</f>
        <v>0</v>
      </c>
      <c r="H1845" s="20">
        <f>SUMIFS(PAGO!N:N,PAGO!G:G,B1845)</f>
        <v>0</v>
      </c>
      <c r="J1845" s="20">
        <f>SUMIFS('NIT 800'!N:N,'NIT 800'!G:G,B1845)</f>
        <v>0</v>
      </c>
      <c r="K1845" s="20">
        <f t="shared" si="366"/>
        <v>-1654545</v>
      </c>
      <c r="M1845" s="20">
        <f t="shared" si="367"/>
        <v>0</v>
      </c>
    </row>
    <row r="1846" spans="1:13" x14ac:dyDescent="0.25">
      <c r="A1846" s="9">
        <v>892115009</v>
      </c>
      <c r="B1846" s="1" t="s">
        <v>1624</v>
      </c>
      <c r="C1846" s="4">
        <v>316000</v>
      </c>
      <c r="D1846" s="7">
        <v>41661.384102465301</v>
      </c>
      <c r="E1846" s="9" t="s">
        <v>1676</v>
      </c>
      <c r="F1846" s="20">
        <f>SUMIFS(COOSALUD!N:N,COOSALUD!G:G,B1846)</f>
        <v>0</v>
      </c>
      <c r="G1846" s="20">
        <f>SUMIFS(GLOSA!N:N,GLOSA!G:G,B1846)</f>
        <v>0</v>
      </c>
      <c r="H1846" s="20">
        <f>SUMIFS(PAGO!N:N,PAGO!G:G,B1846)</f>
        <v>0</v>
      </c>
      <c r="J1846" s="20">
        <f>SUMIFS('NIT 800'!N:N,'NIT 800'!G:G,B1846)</f>
        <v>0</v>
      </c>
      <c r="K1846" s="20">
        <f t="shared" si="366"/>
        <v>-316000</v>
      </c>
      <c r="M1846" s="20">
        <f t="shared" si="367"/>
        <v>0</v>
      </c>
    </row>
    <row r="1847" spans="1:13" x14ac:dyDescent="0.25">
      <c r="A1847" s="9">
        <v>892115009</v>
      </c>
      <c r="B1847" s="1" t="s">
        <v>1625</v>
      </c>
      <c r="C1847" s="4">
        <v>158000</v>
      </c>
      <c r="D1847" s="7">
        <v>41666.3292534375</v>
      </c>
      <c r="E1847" s="9" t="s">
        <v>1676</v>
      </c>
      <c r="F1847" s="20">
        <f>SUMIFS(COOSALUD!N:N,COOSALUD!G:G,B1847)</f>
        <v>0</v>
      </c>
      <c r="G1847" s="20">
        <f>SUMIFS(GLOSA!N:N,GLOSA!G:G,B1847)</f>
        <v>0</v>
      </c>
      <c r="H1847" s="20">
        <f>SUMIFS(PAGO!N:N,PAGO!G:G,B1847)</f>
        <v>0</v>
      </c>
      <c r="J1847" s="20">
        <f>SUMIFS('NIT 800'!N:N,'NIT 800'!G:G,B1847)</f>
        <v>0</v>
      </c>
      <c r="K1847" s="20">
        <f t="shared" si="366"/>
        <v>-158000</v>
      </c>
      <c r="M1847" s="20">
        <f t="shared" si="367"/>
        <v>0</v>
      </c>
    </row>
    <row r="1848" spans="1:13" x14ac:dyDescent="0.25">
      <c r="A1848" s="9">
        <v>892115009</v>
      </c>
      <c r="B1848" s="1" t="s">
        <v>1626</v>
      </c>
      <c r="C1848" s="4">
        <v>103124</v>
      </c>
      <c r="D1848" s="7">
        <v>41671.692685416703</v>
      </c>
      <c r="E1848" s="9" t="s">
        <v>1676</v>
      </c>
      <c r="F1848" s="20">
        <f>SUMIFS(COOSALUD!N:N,COOSALUD!G:G,B1848)</f>
        <v>0</v>
      </c>
      <c r="G1848" s="20">
        <f>SUMIFS(GLOSA!N:N,GLOSA!G:G,B1848)</f>
        <v>0</v>
      </c>
      <c r="H1848" s="20">
        <f>SUMIFS(PAGO!N:N,PAGO!G:G,B1848)</f>
        <v>0</v>
      </c>
      <c r="J1848" s="20">
        <f>SUMIFS('NIT 800'!N:N,'NIT 800'!G:G,B1848)</f>
        <v>0</v>
      </c>
      <c r="K1848" s="20">
        <f t="shared" si="366"/>
        <v>-103124</v>
      </c>
      <c r="M1848" s="20">
        <f t="shared" si="367"/>
        <v>0</v>
      </c>
    </row>
    <row r="1849" spans="1:13" x14ac:dyDescent="0.25">
      <c r="A1849" s="9">
        <v>892115009</v>
      </c>
      <c r="B1849" s="1" t="s">
        <v>1627</v>
      </c>
      <c r="C1849" s="4">
        <v>126400</v>
      </c>
      <c r="D1849" s="7">
        <v>41681.366447997701</v>
      </c>
      <c r="E1849" s="9" t="s">
        <v>1676</v>
      </c>
      <c r="F1849" s="20">
        <f>SUMIFS(COOSALUD!N:N,COOSALUD!G:G,B1849)</f>
        <v>0</v>
      </c>
      <c r="G1849" s="20">
        <f>SUMIFS(GLOSA!N:N,GLOSA!G:G,B1849)</f>
        <v>0</v>
      </c>
      <c r="H1849" s="20">
        <f>SUMIFS(PAGO!N:N,PAGO!G:G,B1849)</f>
        <v>0</v>
      </c>
      <c r="J1849" s="20">
        <f>SUMIFS('NIT 800'!N:N,'NIT 800'!G:G,B1849)</f>
        <v>0</v>
      </c>
      <c r="K1849" s="20">
        <f t="shared" si="366"/>
        <v>-126400</v>
      </c>
      <c r="M1849" s="20">
        <f t="shared" si="367"/>
        <v>0</v>
      </c>
    </row>
    <row r="1850" spans="1:13" x14ac:dyDescent="0.25">
      <c r="A1850" s="9">
        <v>892115009</v>
      </c>
      <c r="B1850" s="1" t="s">
        <v>1628</v>
      </c>
      <c r="C1850" s="4">
        <v>316000</v>
      </c>
      <c r="D1850" s="7">
        <v>41682.4155398148</v>
      </c>
      <c r="E1850" s="9" t="s">
        <v>1676</v>
      </c>
      <c r="F1850" s="20">
        <f>SUMIFS(COOSALUD!N:N,COOSALUD!G:G,B1850)</f>
        <v>0</v>
      </c>
      <c r="G1850" s="20">
        <f>SUMIFS(GLOSA!N:N,GLOSA!G:G,B1850)</f>
        <v>0</v>
      </c>
      <c r="H1850" s="20">
        <f>SUMIFS(PAGO!N:N,PAGO!G:G,B1850)</f>
        <v>0</v>
      </c>
      <c r="J1850" s="20">
        <f>SUMIFS('NIT 800'!N:N,'NIT 800'!G:G,B1850)</f>
        <v>0</v>
      </c>
      <c r="K1850" s="20">
        <f t="shared" si="366"/>
        <v>-316000</v>
      </c>
      <c r="M1850" s="20">
        <f t="shared" si="367"/>
        <v>0</v>
      </c>
    </row>
    <row r="1851" spans="1:13" x14ac:dyDescent="0.25">
      <c r="A1851" s="9">
        <v>892115009</v>
      </c>
      <c r="B1851" s="1" t="s">
        <v>1629</v>
      </c>
      <c r="C1851" s="4">
        <v>237000</v>
      </c>
      <c r="D1851" s="7">
        <v>41688.424635069401</v>
      </c>
      <c r="E1851" s="9" t="s">
        <v>1676</v>
      </c>
      <c r="F1851" s="20">
        <f>SUMIFS(COOSALUD!N:N,COOSALUD!G:G,B1851)</f>
        <v>0</v>
      </c>
      <c r="G1851" s="20">
        <f>SUMIFS(GLOSA!N:N,GLOSA!G:G,B1851)</f>
        <v>0</v>
      </c>
      <c r="H1851" s="20">
        <f>SUMIFS(PAGO!N:N,PAGO!G:G,B1851)</f>
        <v>0</v>
      </c>
      <c r="J1851" s="20">
        <f>SUMIFS('NIT 800'!N:N,'NIT 800'!G:G,B1851)</f>
        <v>0</v>
      </c>
      <c r="K1851" s="20">
        <f t="shared" si="366"/>
        <v>-237000</v>
      </c>
      <c r="M1851" s="20">
        <f t="shared" si="367"/>
        <v>0</v>
      </c>
    </row>
    <row r="1852" spans="1:13" x14ac:dyDescent="0.25">
      <c r="A1852" s="9">
        <v>892115009</v>
      </c>
      <c r="B1852" s="1" t="s">
        <v>1630</v>
      </c>
      <c r="C1852" s="4">
        <v>316000</v>
      </c>
      <c r="D1852" s="7">
        <v>41694.629686574102</v>
      </c>
      <c r="E1852" s="9" t="s">
        <v>1676</v>
      </c>
      <c r="F1852" s="20">
        <f>SUMIFS(COOSALUD!N:N,COOSALUD!G:G,B1852)</f>
        <v>0</v>
      </c>
      <c r="G1852" s="20">
        <f>SUMIFS(GLOSA!N:N,GLOSA!G:G,B1852)</f>
        <v>0</v>
      </c>
      <c r="H1852" s="20">
        <f>SUMIFS(PAGO!N:N,PAGO!G:G,B1852)</f>
        <v>0</v>
      </c>
      <c r="J1852" s="20">
        <f>SUMIFS('NIT 800'!N:N,'NIT 800'!G:G,B1852)</f>
        <v>0</v>
      </c>
      <c r="K1852" s="20">
        <f t="shared" si="366"/>
        <v>-316000</v>
      </c>
      <c r="M1852" s="20">
        <f t="shared" si="367"/>
        <v>0</v>
      </c>
    </row>
    <row r="1853" spans="1:13" x14ac:dyDescent="0.25">
      <c r="A1853" s="9">
        <v>892115009</v>
      </c>
      <c r="B1853" s="1" t="s">
        <v>1631</v>
      </c>
      <c r="C1853" s="4">
        <v>110600</v>
      </c>
      <c r="D1853" s="7">
        <v>41715.347820914401</v>
      </c>
      <c r="E1853" s="9" t="s">
        <v>1676</v>
      </c>
      <c r="F1853" s="20">
        <f>SUMIFS(COOSALUD!N:N,COOSALUD!G:G,B1853)</f>
        <v>0</v>
      </c>
      <c r="G1853" s="20">
        <f>SUMIFS(GLOSA!N:N,GLOSA!G:G,B1853)</f>
        <v>0</v>
      </c>
      <c r="H1853" s="20">
        <f>SUMIFS(PAGO!N:N,PAGO!G:G,B1853)</f>
        <v>0</v>
      </c>
      <c r="J1853" s="20">
        <f>SUMIFS('NIT 800'!N:N,'NIT 800'!G:G,B1853)</f>
        <v>0</v>
      </c>
      <c r="K1853" s="20">
        <f t="shared" si="366"/>
        <v>-110600</v>
      </c>
      <c r="M1853" s="20">
        <f t="shared" si="367"/>
        <v>0</v>
      </c>
    </row>
    <row r="1854" spans="1:13" x14ac:dyDescent="0.25">
      <c r="A1854" s="9">
        <v>892115009</v>
      </c>
      <c r="B1854" s="1" t="s">
        <v>1632</v>
      </c>
      <c r="C1854" s="4">
        <v>94800</v>
      </c>
      <c r="D1854" s="7">
        <v>41725.324164432903</v>
      </c>
      <c r="E1854" s="9" t="s">
        <v>1676</v>
      </c>
      <c r="F1854" s="20">
        <f>SUMIFS(COOSALUD!N:N,COOSALUD!G:G,B1854)</f>
        <v>0</v>
      </c>
      <c r="G1854" s="20">
        <f>SUMIFS(GLOSA!N:N,GLOSA!G:G,B1854)</f>
        <v>0</v>
      </c>
      <c r="H1854" s="20">
        <f>SUMIFS(PAGO!N:N,PAGO!G:G,B1854)</f>
        <v>0</v>
      </c>
      <c r="J1854" s="20">
        <f>SUMIFS('NIT 800'!N:N,'NIT 800'!G:G,B1854)</f>
        <v>0</v>
      </c>
      <c r="K1854" s="20">
        <f t="shared" si="366"/>
        <v>-94800</v>
      </c>
      <c r="M1854" s="20">
        <f t="shared" si="367"/>
        <v>0</v>
      </c>
    </row>
    <row r="1855" spans="1:13" x14ac:dyDescent="0.25">
      <c r="A1855" s="9">
        <v>892115009</v>
      </c>
      <c r="B1855" s="1" t="s">
        <v>1633</v>
      </c>
      <c r="C1855" s="4">
        <v>249900</v>
      </c>
      <c r="D1855" s="7">
        <v>41816.296829629602</v>
      </c>
      <c r="E1855" s="9" t="s">
        <v>1676</v>
      </c>
      <c r="F1855" s="20">
        <f>SUMIFS(COOSALUD!N:N,COOSALUD!G:G,B1855)</f>
        <v>0</v>
      </c>
      <c r="G1855" s="20">
        <f>SUMIFS(GLOSA!N:N,GLOSA!G:G,B1855)</f>
        <v>0</v>
      </c>
      <c r="H1855" s="20">
        <f>SUMIFS(PAGO!N:N,PAGO!G:G,B1855)</f>
        <v>0</v>
      </c>
      <c r="J1855" s="20">
        <f>SUMIFS('NIT 800'!N:N,'NIT 800'!G:G,B1855)</f>
        <v>0</v>
      </c>
      <c r="K1855" s="20">
        <f t="shared" si="366"/>
        <v>-249900</v>
      </c>
      <c r="M1855" s="20">
        <f t="shared" si="367"/>
        <v>0</v>
      </c>
    </row>
    <row r="1856" spans="1:13" x14ac:dyDescent="0.25">
      <c r="A1856" s="9">
        <v>892115009</v>
      </c>
      <c r="B1856" s="1" t="s">
        <v>1634</v>
      </c>
      <c r="C1856" s="4">
        <v>173800</v>
      </c>
      <c r="D1856" s="7">
        <v>41837.411744328703</v>
      </c>
      <c r="E1856" s="9" t="s">
        <v>1676</v>
      </c>
      <c r="F1856" s="20">
        <f>SUMIFS(COOSALUD!N:N,COOSALUD!G:G,B1856)</f>
        <v>0</v>
      </c>
      <c r="G1856" s="20">
        <f>SUMIFS(GLOSA!N:N,GLOSA!G:G,B1856)</f>
        <v>0</v>
      </c>
      <c r="H1856" s="20">
        <f>SUMIFS(PAGO!N:N,PAGO!G:G,B1856)</f>
        <v>0</v>
      </c>
      <c r="J1856" s="20">
        <f>SUMIFS('NIT 800'!N:N,'NIT 800'!G:G,B1856)</f>
        <v>0</v>
      </c>
      <c r="K1856" s="20">
        <f t="shared" si="366"/>
        <v>-173800</v>
      </c>
      <c r="M1856" s="20">
        <f t="shared" si="367"/>
        <v>0</v>
      </c>
    </row>
    <row r="1857" spans="1:13" x14ac:dyDescent="0.25">
      <c r="A1857" s="9">
        <v>892115009</v>
      </c>
      <c r="B1857" s="1" t="s">
        <v>1635</v>
      </c>
      <c r="C1857" s="4">
        <v>84567</v>
      </c>
      <c r="D1857" s="7">
        <v>41856.952614895803</v>
      </c>
      <c r="E1857" s="9" t="s">
        <v>1676</v>
      </c>
      <c r="F1857" s="20">
        <f>SUMIFS(COOSALUD!N:N,COOSALUD!G:G,B1857)</f>
        <v>0</v>
      </c>
      <c r="G1857" s="20">
        <f>SUMIFS(GLOSA!N:N,GLOSA!G:G,B1857)</f>
        <v>0</v>
      </c>
      <c r="H1857" s="20">
        <f>SUMIFS(PAGO!N:N,PAGO!G:G,B1857)</f>
        <v>0</v>
      </c>
      <c r="J1857" s="20">
        <f>SUMIFS('NIT 800'!N:N,'NIT 800'!G:G,B1857)</f>
        <v>0</v>
      </c>
      <c r="K1857" s="20">
        <f t="shared" si="366"/>
        <v>-84567</v>
      </c>
      <c r="M1857" s="20">
        <f t="shared" si="367"/>
        <v>0</v>
      </c>
    </row>
    <row r="1858" spans="1:13" x14ac:dyDescent="0.25">
      <c r="A1858" s="9">
        <v>892115009</v>
      </c>
      <c r="B1858" s="1" t="s">
        <v>1636</v>
      </c>
      <c r="C1858" s="4">
        <v>158000</v>
      </c>
      <c r="D1858" s="7">
        <v>41904.379258333298</v>
      </c>
      <c r="E1858" s="9" t="s">
        <v>1676</v>
      </c>
      <c r="F1858" s="20">
        <f>SUMIFS(COOSALUD!N:N,COOSALUD!G:G,B1858)</f>
        <v>0</v>
      </c>
      <c r="G1858" s="20">
        <f>SUMIFS(GLOSA!N:N,GLOSA!G:G,B1858)</f>
        <v>0</v>
      </c>
      <c r="H1858" s="20">
        <f>SUMIFS(PAGO!N:N,PAGO!G:G,B1858)</f>
        <v>0</v>
      </c>
      <c r="J1858" s="20">
        <f>SUMIFS('NIT 800'!N:N,'NIT 800'!G:G,B1858)</f>
        <v>0</v>
      </c>
      <c r="K1858" s="20">
        <f t="shared" si="366"/>
        <v>-158000</v>
      </c>
      <c r="M1858" s="20">
        <f t="shared" si="367"/>
        <v>0</v>
      </c>
    </row>
    <row r="1859" spans="1:13" x14ac:dyDescent="0.25">
      <c r="A1859" s="9">
        <v>892115009</v>
      </c>
      <c r="B1859" s="1" t="s">
        <v>1637</v>
      </c>
      <c r="C1859" s="4">
        <v>158000</v>
      </c>
      <c r="D1859" s="7">
        <v>41926.388632060203</v>
      </c>
      <c r="E1859" s="9" t="s">
        <v>1676</v>
      </c>
      <c r="F1859" s="20">
        <f>SUMIFS(COOSALUD!N:N,COOSALUD!G:G,B1859)</f>
        <v>0</v>
      </c>
      <c r="G1859" s="20">
        <f>SUMIFS(GLOSA!N:N,GLOSA!G:G,B1859)</f>
        <v>0</v>
      </c>
      <c r="H1859" s="20">
        <f>SUMIFS(PAGO!N:N,PAGO!G:G,B1859)</f>
        <v>0</v>
      </c>
      <c r="J1859" s="20">
        <f>SUMIFS('NIT 800'!N:N,'NIT 800'!G:G,B1859)</f>
        <v>0</v>
      </c>
      <c r="K1859" s="20">
        <f t="shared" si="366"/>
        <v>-158000</v>
      </c>
      <c r="M1859" s="20">
        <f t="shared" si="367"/>
        <v>0</v>
      </c>
    </row>
    <row r="1860" spans="1:13" x14ac:dyDescent="0.25">
      <c r="A1860" s="9">
        <v>892115009</v>
      </c>
      <c r="B1860" s="1" t="s">
        <v>1638</v>
      </c>
      <c r="C1860" s="4">
        <v>122063</v>
      </c>
      <c r="D1860" s="7">
        <v>41927.709928784701</v>
      </c>
      <c r="E1860" s="9" t="s">
        <v>1676</v>
      </c>
      <c r="F1860" s="20">
        <f>SUMIFS(COOSALUD!N:N,COOSALUD!G:G,B1860)</f>
        <v>0</v>
      </c>
      <c r="G1860" s="20">
        <f>SUMIFS(GLOSA!N:N,GLOSA!G:G,B1860)</f>
        <v>0</v>
      </c>
      <c r="H1860" s="20">
        <f>SUMIFS(PAGO!N:N,PAGO!G:G,B1860)</f>
        <v>0</v>
      </c>
      <c r="J1860" s="20">
        <f>SUMIFS('NIT 800'!N:N,'NIT 800'!G:G,B1860)</f>
        <v>0</v>
      </c>
      <c r="K1860" s="20">
        <f t="shared" si="366"/>
        <v>-122063</v>
      </c>
      <c r="M1860" s="20">
        <f t="shared" si="367"/>
        <v>0</v>
      </c>
    </row>
    <row r="1861" spans="1:13" x14ac:dyDescent="0.25">
      <c r="A1861" s="9">
        <v>892115009</v>
      </c>
      <c r="B1861" s="1" t="s">
        <v>1639</v>
      </c>
      <c r="C1861" s="4">
        <v>316000</v>
      </c>
      <c r="D1861" s="7">
        <v>41932.652370057898</v>
      </c>
      <c r="E1861" s="9" t="s">
        <v>1676</v>
      </c>
      <c r="F1861" s="20">
        <f>SUMIFS(COOSALUD!N:N,COOSALUD!G:G,B1861)</f>
        <v>0</v>
      </c>
      <c r="G1861" s="20">
        <f>SUMIFS(GLOSA!N:N,GLOSA!G:G,B1861)</f>
        <v>0</v>
      </c>
      <c r="H1861" s="20">
        <f>SUMIFS(PAGO!N:N,PAGO!G:G,B1861)</f>
        <v>0</v>
      </c>
      <c r="J1861" s="20">
        <f>SUMIFS('NIT 800'!N:N,'NIT 800'!G:G,B1861)</f>
        <v>0</v>
      </c>
      <c r="K1861" s="20">
        <f t="shared" si="366"/>
        <v>-316000</v>
      </c>
      <c r="M1861" s="20">
        <f t="shared" si="367"/>
        <v>0</v>
      </c>
    </row>
    <row r="1862" spans="1:13" x14ac:dyDescent="0.25">
      <c r="A1862" s="9">
        <v>892115009</v>
      </c>
      <c r="B1862" s="1" t="s">
        <v>1640</v>
      </c>
      <c r="C1862" s="4">
        <v>237000</v>
      </c>
      <c r="D1862" s="7">
        <v>41934.376057256901</v>
      </c>
      <c r="E1862" s="9" t="s">
        <v>1676</v>
      </c>
      <c r="F1862" s="20">
        <f>SUMIFS(COOSALUD!N:N,COOSALUD!G:G,B1862)</f>
        <v>0</v>
      </c>
      <c r="G1862" s="20">
        <f>SUMIFS(GLOSA!N:N,GLOSA!G:G,B1862)</f>
        <v>0</v>
      </c>
      <c r="H1862" s="20">
        <f>SUMIFS(PAGO!N:N,PAGO!G:G,B1862)</f>
        <v>0</v>
      </c>
      <c r="J1862" s="20">
        <f>SUMIFS('NIT 800'!N:N,'NIT 800'!G:G,B1862)</f>
        <v>0</v>
      </c>
      <c r="K1862" s="20">
        <f t="shared" si="366"/>
        <v>-237000</v>
      </c>
      <c r="M1862" s="20">
        <f t="shared" si="367"/>
        <v>0</v>
      </c>
    </row>
    <row r="1863" spans="1:13" x14ac:dyDescent="0.25">
      <c r="A1863" s="9">
        <v>892115009</v>
      </c>
      <c r="B1863" s="1" t="s">
        <v>1641</v>
      </c>
      <c r="C1863" s="4">
        <v>158000</v>
      </c>
      <c r="D1863" s="7">
        <v>41963.408864849502</v>
      </c>
      <c r="E1863" s="9" t="s">
        <v>1676</v>
      </c>
      <c r="F1863" s="20">
        <f>SUMIFS(COOSALUD!N:N,COOSALUD!G:G,B1863)</f>
        <v>0</v>
      </c>
      <c r="G1863" s="20">
        <f>SUMIFS(GLOSA!N:N,GLOSA!G:G,B1863)</f>
        <v>0</v>
      </c>
      <c r="H1863" s="20">
        <f>SUMIFS(PAGO!N:N,PAGO!G:G,B1863)</f>
        <v>0</v>
      </c>
      <c r="J1863" s="20">
        <f>SUMIFS('NIT 800'!N:N,'NIT 800'!G:G,B1863)</f>
        <v>0</v>
      </c>
      <c r="K1863" s="20">
        <f t="shared" si="366"/>
        <v>-158000</v>
      </c>
      <c r="M1863" s="20">
        <f t="shared" si="367"/>
        <v>0</v>
      </c>
    </row>
    <row r="1864" spans="1:13" x14ac:dyDescent="0.25">
      <c r="A1864" s="9">
        <v>892115009</v>
      </c>
      <c r="B1864" s="1" t="s">
        <v>1642</v>
      </c>
      <c r="C1864" s="4">
        <v>158000</v>
      </c>
      <c r="D1864" s="7">
        <v>41967.388411458298</v>
      </c>
      <c r="E1864" s="9" t="s">
        <v>1676</v>
      </c>
      <c r="F1864" s="20">
        <f>SUMIFS(COOSALUD!N:N,COOSALUD!G:G,B1864)</f>
        <v>0</v>
      </c>
      <c r="G1864" s="20">
        <f>SUMIFS(GLOSA!N:N,GLOSA!G:G,B1864)</f>
        <v>0</v>
      </c>
      <c r="H1864" s="20">
        <f>SUMIFS(PAGO!N:N,PAGO!G:G,B1864)</f>
        <v>0</v>
      </c>
      <c r="J1864" s="20">
        <f>SUMIFS('NIT 800'!N:N,'NIT 800'!G:G,B1864)</f>
        <v>0</v>
      </c>
      <c r="K1864" s="20">
        <f t="shared" si="366"/>
        <v>-158000</v>
      </c>
      <c r="M1864" s="20">
        <f t="shared" si="367"/>
        <v>0</v>
      </c>
    </row>
    <row r="1865" spans="1:13" x14ac:dyDescent="0.25">
      <c r="A1865" s="9">
        <v>892115009</v>
      </c>
      <c r="B1865" s="1" t="s">
        <v>1643</v>
      </c>
      <c r="C1865" s="4">
        <v>237000</v>
      </c>
      <c r="D1865" s="7">
        <v>41969.3664782755</v>
      </c>
      <c r="E1865" s="9" t="s">
        <v>1676</v>
      </c>
      <c r="F1865" s="20">
        <f>SUMIFS(COOSALUD!N:N,COOSALUD!G:G,B1865)</f>
        <v>0</v>
      </c>
      <c r="G1865" s="20">
        <f>SUMIFS(GLOSA!N:N,GLOSA!G:G,B1865)</f>
        <v>0</v>
      </c>
      <c r="H1865" s="20">
        <f>SUMIFS(PAGO!N:N,PAGO!G:G,B1865)</f>
        <v>0</v>
      </c>
      <c r="J1865" s="20">
        <f>SUMIFS('NIT 800'!N:N,'NIT 800'!G:G,B1865)</f>
        <v>0</v>
      </c>
      <c r="K1865" s="20">
        <f t="shared" si="366"/>
        <v>-237000</v>
      </c>
      <c r="M1865" s="20">
        <f t="shared" si="367"/>
        <v>0</v>
      </c>
    </row>
    <row r="1866" spans="1:13" x14ac:dyDescent="0.25">
      <c r="A1866" s="9">
        <v>892115009</v>
      </c>
      <c r="B1866" s="1" t="s">
        <v>1644</v>
      </c>
      <c r="C1866" s="4">
        <v>237000</v>
      </c>
      <c r="D1866" s="7">
        <v>41970.419302511596</v>
      </c>
      <c r="E1866" s="9" t="s">
        <v>1676</v>
      </c>
      <c r="F1866" s="20">
        <f>SUMIFS(COOSALUD!N:N,COOSALUD!G:G,B1866)</f>
        <v>0</v>
      </c>
      <c r="G1866" s="20">
        <f>SUMIFS(GLOSA!N:N,GLOSA!G:G,B1866)</f>
        <v>0</v>
      </c>
      <c r="H1866" s="20">
        <f>SUMIFS(PAGO!N:N,PAGO!G:G,B1866)</f>
        <v>0</v>
      </c>
      <c r="J1866" s="20">
        <f>SUMIFS('NIT 800'!N:N,'NIT 800'!G:G,B1866)</f>
        <v>0</v>
      </c>
      <c r="K1866" s="20">
        <f t="shared" si="366"/>
        <v>-237000</v>
      </c>
      <c r="M1866" s="20">
        <f t="shared" si="367"/>
        <v>0</v>
      </c>
    </row>
    <row r="1867" spans="1:13" x14ac:dyDescent="0.25">
      <c r="A1867" s="9">
        <v>892115009</v>
      </c>
      <c r="B1867" s="1" t="s">
        <v>1645</v>
      </c>
      <c r="C1867" s="4">
        <v>71937</v>
      </c>
      <c r="D1867" s="7">
        <v>42090.290214085602</v>
      </c>
      <c r="E1867" s="9" t="s">
        <v>1676</v>
      </c>
      <c r="F1867" s="20">
        <f>SUMIFS(COOSALUD!N:N,COOSALUD!G:G,B1867)</f>
        <v>0</v>
      </c>
      <c r="G1867" s="20">
        <f>SUMIFS(GLOSA!N:N,GLOSA!G:G,B1867)</f>
        <v>0</v>
      </c>
      <c r="H1867" s="20">
        <f>SUMIFS(PAGO!N:N,PAGO!G:G,B1867)</f>
        <v>0</v>
      </c>
      <c r="J1867" s="20">
        <f>SUMIFS('NIT 800'!N:N,'NIT 800'!G:G,B1867)</f>
        <v>0</v>
      </c>
      <c r="K1867" s="20">
        <f t="shared" si="366"/>
        <v>-71937</v>
      </c>
      <c r="M1867" s="20">
        <f t="shared" si="367"/>
        <v>0</v>
      </c>
    </row>
    <row r="1868" spans="1:13" x14ac:dyDescent="0.25">
      <c r="A1868" s="9">
        <v>892115009</v>
      </c>
      <c r="B1868" s="2" t="s">
        <v>1646</v>
      </c>
      <c r="C1868" s="5">
        <v>132182</v>
      </c>
      <c r="D1868" s="8">
        <v>43866.6152119213</v>
      </c>
      <c r="E1868" s="9" t="s">
        <v>1676</v>
      </c>
      <c r="F1868" s="20">
        <f>SUMIFS(COOSALUD!N:N,COOSALUD!G:G,B1868)</f>
        <v>0</v>
      </c>
      <c r="G1868" s="20">
        <f>SUMIFS(GLOSA!N:N,GLOSA!G:G,B1868)</f>
        <v>0</v>
      </c>
      <c r="H1868" s="20">
        <f>SUMIFS(PAGO!N:N,PAGO!G:G,B1868)</f>
        <v>0</v>
      </c>
      <c r="J1868" s="20">
        <f>SUMIFS('NIT 800'!N:N,'NIT 800'!G:G,B1868)</f>
        <v>0</v>
      </c>
      <c r="K1868" s="20">
        <f t="shared" si="366"/>
        <v>-132182</v>
      </c>
      <c r="M1868" s="20">
        <f t="shared" si="367"/>
        <v>0</v>
      </c>
    </row>
    <row r="1869" spans="1:13" x14ac:dyDescent="0.25">
      <c r="A1869" s="9">
        <v>892115009</v>
      </c>
      <c r="B1869" s="2" t="s">
        <v>1647</v>
      </c>
      <c r="C1869" s="5">
        <v>115737</v>
      </c>
      <c r="D1869" s="8">
        <v>43876.443645057901</v>
      </c>
      <c r="E1869" s="9" t="s">
        <v>1676</v>
      </c>
      <c r="F1869" s="20">
        <f>SUMIFS(COOSALUD!N:N,COOSALUD!G:G,B1869)</f>
        <v>0</v>
      </c>
      <c r="G1869" s="20">
        <f>SUMIFS(GLOSA!N:N,GLOSA!G:G,B1869)</f>
        <v>0</v>
      </c>
      <c r="H1869" s="20">
        <f>SUMIFS(PAGO!N:N,PAGO!G:G,B1869)</f>
        <v>0</v>
      </c>
      <c r="J1869" s="20">
        <f>SUMIFS('NIT 800'!N:N,'NIT 800'!G:G,B1869)</f>
        <v>0</v>
      </c>
      <c r="K1869" s="20">
        <f t="shared" si="366"/>
        <v>-115737</v>
      </c>
      <c r="M1869" s="20">
        <f t="shared" si="367"/>
        <v>0</v>
      </c>
    </row>
    <row r="1870" spans="1:13" x14ac:dyDescent="0.25">
      <c r="A1870" s="9">
        <v>892115009</v>
      </c>
      <c r="B1870" s="2" t="s">
        <v>1648</v>
      </c>
      <c r="C1870" s="5">
        <v>77792</v>
      </c>
      <c r="D1870" s="8">
        <v>43878.6194805208</v>
      </c>
      <c r="E1870" s="9" t="s">
        <v>1676</v>
      </c>
      <c r="F1870" s="20">
        <f>SUMIFS(COOSALUD!N:N,COOSALUD!G:G,B1870)</f>
        <v>0</v>
      </c>
      <c r="G1870" s="20">
        <f>SUMIFS(GLOSA!N:N,GLOSA!G:G,B1870)</f>
        <v>0</v>
      </c>
      <c r="H1870" s="20">
        <f>SUMIFS(PAGO!N:N,PAGO!G:G,B1870)</f>
        <v>0</v>
      </c>
      <c r="J1870" s="20">
        <f>SUMIFS('NIT 800'!N:N,'NIT 800'!G:G,B1870)</f>
        <v>0</v>
      </c>
      <c r="K1870" s="20">
        <f t="shared" si="366"/>
        <v>-77792</v>
      </c>
      <c r="M1870" s="20">
        <f t="shared" si="367"/>
        <v>0</v>
      </c>
    </row>
    <row r="1871" spans="1:13" x14ac:dyDescent="0.25">
      <c r="A1871" s="9">
        <v>892115009</v>
      </c>
      <c r="B1871" s="2" t="s">
        <v>1649</v>
      </c>
      <c r="C1871" s="5">
        <v>120986</v>
      </c>
      <c r="D1871" s="8">
        <v>43880.470019756896</v>
      </c>
      <c r="E1871" s="9" t="s">
        <v>1676</v>
      </c>
      <c r="F1871" s="20">
        <f>SUMIFS(COOSALUD!N:N,COOSALUD!G:G,B1871)</f>
        <v>0</v>
      </c>
      <c r="G1871" s="20">
        <f>SUMIFS(GLOSA!N:N,GLOSA!G:G,B1871)</f>
        <v>0</v>
      </c>
      <c r="H1871" s="20">
        <f>SUMIFS(PAGO!N:N,PAGO!G:G,B1871)</f>
        <v>0</v>
      </c>
      <c r="J1871" s="20">
        <f>SUMIFS('NIT 800'!N:N,'NIT 800'!G:G,B1871)</f>
        <v>0</v>
      </c>
      <c r="K1871" s="20">
        <f t="shared" si="366"/>
        <v>-120986</v>
      </c>
      <c r="M1871" s="20">
        <f t="shared" si="367"/>
        <v>0</v>
      </c>
    </row>
    <row r="1872" spans="1:13" x14ac:dyDescent="0.25">
      <c r="A1872" s="9">
        <v>892115009</v>
      </c>
      <c r="B1872" s="2" t="s">
        <v>1650</v>
      </c>
      <c r="C1872" s="5">
        <v>21108</v>
      </c>
      <c r="D1872" s="8">
        <v>43837.581367129598</v>
      </c>
      <c r="E1872" s="9" t="s">
        <v>1676</v>
      </c>
      <c r="F1872" s="20">
        <f>SUMIFS(COOSALUD!N:N,COOSALUD!G:G,B1872)</f>
        <v>0</v>
      </c>
      <c r="G1872" s="20">
        <f>SUMIFS(GLOSA!N:N,GLOSA!G:G,B1872)</f>
        <v>0</v>
      </c>
      <c r="J1872" s="20">
        <f>SUMIFS('NIT 800'!N:N,'NIT 800'!G:G,B1872)</f>
        <v>0</v>
      </c>
      <c r="L1872" s="20">
        <f>C1872*-1</f>
        <v>-21108</v>
      </c>
      <c r="M1872" s="20">
        <f>C1872+F1872+G1872+L1872</f>
        <v>0</v>
      </c>
    </row>
    <row r="1873" spans="1:13" x14ac:dyDescent="0.25">
      <c r="A1873" s="9">
        <v>892115009</v>
      </c>
      <c r="B1873" s="2" t="s">
        <v>1651</v>
      </c>
      <c r="C1873" s="5">
        <v>15831</v>
      </c>
      <c r="D1873" s="8">
        <v>43854.632061261596</v>
      </c>
      <c r="E1873" s="9" t="s">
        <v>1676</v>
      </c>
      <c r="F1873" s="20">
        <f>SUMIFS(COOSALUD!N:N,COOSALUD!G:G,B1873)</f>
        <v>0</v>
      </c>
      <c r="G1873" s="20">
        <f>SUMIFS(GLOSA!N:N,GLOSA!G:G,B1873)</f>
        <v>0</v>
      </c>
      <c r="J1873" s="20">
        <f>SUMIFS('NIT 800'!N:N,'NIT 800'!G:G,B1873)</f>
        <v>0</v>
      </c>
      <c r="L1873" s="20">
        <f t="shared" ref="L1873:L1878" si="368">C1873*-1</f>
        <v>-15831</v>
      </c>
      <c r="M1873" s="20">
        <f t="shared" ref="M1873:M1878" si="369">C1873+F1873+G1873+L1873</f>
        <v>0</v>
      </c>
    </row>
    <row r="1874" spans="1:13" x14ac:dyDescent="0.25">
      <c r="A1874" s="9">
        <v>892115009</v>
      </c>
      <c r="B1874" s="2" t="s">
        <v>1652</v>
      </c>
      <c r="C1874" s="5">
        <v>5277</v>
      </c>
      <c r="D1874" s="8">
        <v>43859.5410457986</v>
      </c>
      <c r="E1874" s="9" t="s">
        <v>1676</v>
      </c>
      <c r="F1874" s="20">
        <f>SUMIFS(COOSALUD!N:N,COOSALUD!G:G,B1874)</f>
        <v>0</v>
      </c>
      <c r="G1874" s="20">
        <f>SUMIFS(GLOSA!N:N,GLOSA!G:G,B1874)</f>
        <v>0</v>
      </c>
      <c r="J1874" s="20">
        <f>SUMIFS('NIT 800'!N:N,'NIT 800'!G:G,B1874)</f>
        <v>0</v>
      </c>
      <c r="L1874" s="20">
        <f t="shared" si="368"/>
        <v>-5277</v>
      </c>
      <c r="M1874" s="20">
        <f t="shared" si="369"/>
        <v>0</v>
      </c>
    </row>
    <row r="1875" spans="1:13" x14ac:dyDescent="0.25">
      <c r="A1875" s="9">
        <v>892115009</v>
      </c>
      <c r="B1875" s="2" t="s">
        <v>1653</v>
      </c>
      <c r="C1875" s="5">
        <v>21108</v>
      </c>
      <c r="D1875" s="8">
        <v>43872.2298584491</v>
      </c>
      <c r="E1875" s="9" t="s">
        <v>1676</v>
      </c>
      <c r="F1875" s="20">
        <f>SUMIFS(COOSALUD!N:N,COOSALUD!G:G,B1875)</f>
        <v>0</v>
      </c>
      <c r="G1875" s="20">
        <f>SUMIFS(GLOSA!N:N,GLOSA!G:G,B1875)</f>
        <v>0</v>
      </c>
      <c r="J1875" s="20">
        <f>SUMIFS('NIT 800'!N:N,'NIT 800'!G:G,B1875)</f>
        <v>0</v>
      </c>
      <c r="L1875" s="20">
        <f t="shared" si="368"/>
        <v>-21108</v>
      </c>
      <c r="M1875" s="20">
        <f t="shared" si="369"/>
        <v>0</v>
      </c>
    </row>
    <row r="1876" spans="1:13" x14ac:dyDescent="0.25">
      <c r="A1876" s="9">
        <v>892115009</v>
      </c>
      <c r="B1876" s="2" t="s">
        <v>1654</v>
      </c>
      <c r="C1876" s="5">
        <v>5277</v>
      </c>
      <c r="D1876" s="8">
        <v>43878.677152928198</v>
      </c>
      <c r="E1876" s="9" t="s">
        <v>1676</v>
      </c>
      <c r="F1876" s="20">
        <f>SUMIFS(COOSALUD!N:N,COOSALUD!G:G,B1876)</f>
        <v>0</v>
      </c>
      <c r="G1876" s="20">
        <f>SUMIFS(GLOSA!N:N,GLOSA!G:G,B1876)</f>
        <v>0</v>
      </c>
      <c r="J1876" s="20">
        <f>SUMIFS('NIT 800'!N:N,'NIT 800'!G:G,B1876)</f>
        <v>0</v>
      </c>
      <c r="L1876" s="20">
        <f t="shared" si="368"/>
        <v>-5277</v>
      </c>
      <c r="M1876" s="20">
        <f t="shared" si="369"/>
        <v>0</v>
      </c>
    </row>
    <row r="1877" spans="1:13" x14ac:dyDescent="0.25">
      <c r="A1877" s="9">
        <v>892115009</v>
      </c>
      <c r="B1877" s="2" t="s">
        <v>1655</v>
      </c>
      <c r="C1877" s="5">
        <v>5277</v>
      </c>
      <c r="D1877" s="8">
        <v>43879.320944594903</v>
      </c>
      <c r="E1877" s="9" t="s">
        <v>1676</v>
      </c>
      <c r="F1877" s="20">
        <f>SUMIFS(COOSALUD!N:N,COOSALUD!G:G,B1877)</f>
        <v>0</v>
      </c>
      <c r="G1877" s="20">
        <f>SUMIFS(GLOSA!N:N,GLOSA!G:G,B1877)</f>
        <v>0</v>
      </c>
      <c r="J1877" s="20">
        <f>SUMIFS('NIT 800'!N:N,'NIT 800'!G:G,B1877)</f>
        <v>0</v>
      </c>
      <c r="L1877" s="20">
        <f t="shared" si="368"/>
        <v>-5277</v>
      </c>
      <c r="M1877" s="20">
        <f t="shared" si="369"/>
        <v>0</v>
      </c>
    </row>
    <row r="1878" spans="1:13" x14ac:dyDescent="0.25">
      <c r="A1878" s="9">
        <v>892115009</v>
      </c>
      <c r="B1878" s="2" t="s">
        <v>1656</v>
      </c>
      <c r="C1878" s="5">
        <v>15831</v>
      </c>
      <c r="D1878" s="8">
        <v>43880.294043090304</v>
      </c>
      <c r="E1878" s="9" t="s">
        <v>1676</v>
      </c>
      <c r="F1878" s="20">
        <f>SUMIFS(COOSALUD!N:N,COOSALUD!G:G,B1878)</f>
        <v>0</v>
      </c>
      <c r="G1878" s="20">
        <f>SUMIFS(GLOSA!N:N,GLOSA!G:G,B1878)</f>
        <v>0</v>
      </c>
      <c r="J1878" s="20">
        <f>SUMIFS('NIT 800'!N:N,'NIT 800'!G:G,B1878)</f>
        <v>0</v>
      </c>
      <c r="L1878" s="20">
        <f t="shared" si="368"/>
        <v>-15831</v>
      </c>
      <c r="M1878" s="20">
        <f t="shared" si="369"/>
        <v>0</v>
      </c>
    </row>
    <row r="1879" spans="1:13" x14ac:dyDescent="0.25">
      <c r="A1879" s="9">
        <v>892115009</v>
      </c>
      <c r="B1879" s="2" t="s">
        <v>1657</v>
      </c>
      <c r="C1879" s="5">
        <v>15831</v>
      </c>
      <c r="D1879" s="8">
        <v>43880.448397141197</v>
      </c>
      <c r="E1879" s="9" t="s">
        <v>1676</v>
      </c>
      <c r="F1879" s="20">
        <f>SUMIFS(COOSALUD!N:N,COOSALUD!G:G,B1879)</f>
        <v>0</v>
      </c>
      <c r="G1879" s="20">
        <f>SUMIFS(GLOSA!N:N,GLOSA!G:G,B1879)</f>
        <v>0</v>
      </c>
      <c r="H1879" s="20">
        <f>SUMIFS(PAGO!N:N,PAGO!G:G,B1879)</f>
        <v>-15831</v>
      </c>
      <c r="J1879" s="20">
        <f>SUMIFS('NIT 800'!N:N,'NIT 800'!G:G,B1879)</f>
        <v>0</v>
      </c>
      <c r="M1879" s="20">
        <f t="shared" ref="M1879:M1885" si="370">C1879+F1879+G1879+H1879</f>
        <v>0</v>
      </c>
    </row>
    <row r="1880" spans="1:13" x14ac:dyDescent="0.25">
      <c r="A1880" s="9">
        <v>892115009</v>
      </c>
      <c r="B1880" s="2" t="s">
        <v>1658</v>
      </c>
      <c r="C1880" s="5">
        <v>15831</v>
      </c>
      <c r="D1880" s="8">
        <v>43886.252594444399</v>
      </c>
      <c r="E1880" s="9" t="s">
        <v>1676</v>
      </c>
      <c r="F1880" s="20">
        <f>SUMIFS(COOSALUD!N:N,COOSALUD!G:G,B1880)</f>
        <v>0</v>
      </c>
      <c r="G1880" s="20">
        <f>SUMIFS(GLOSA!N:N,GLOSA!G:G,B1880)</f>
        <v>0</v>
      </c>
      <c r="H1880" s="20">
        <f>SUMIFS(PAGO!N:N,PAGO!G:G,B1880)</f>
        <v>-15831</v>
      </c>
      <c r="J1880" s="20">
        <f>SUMIFS('NIT 800'!N:N,'NIT 800'!G:G,B1880)</f>
        <v>0</v>
      </c>
      <c r="M1880" s="20">
        <f t="shared" si="370"/>
        <v>0</v>
      </c>
    </row>
    <row r="1881" spans="1:13" x14ac:dyDescent="0.25">
      <c r="A1881" s="9">
        <v>892115009</v>
      </c>
      <c r="B1881" s="2" t="s">
        <v>1659</v>
      </c>
      <c r="C1881" s="5">
        <v>132182</v>
      </c>
      <c r="D1881" s="8">
        <v>43880.468900960601</v>
      </c>
      <c r="E1881" s="9" t="s">
        <v>1676</v>
      </c>
      <c r="F1881" s="20">
        <f>SUMIFS(COOSALUD!N:N,COOSALUD!G:G,B1881)</f>
        <v>0</v>
      </c>
      <c r="G1881" s="20">
        <f>SUMIFS(GLOSA!N:N,GLOSA!G:G,B1881)</f>
        <v>0</v>
      </c>
      <c r="H1881" s="20">
        <f>SUMIFS(PAGO!N:N,PAGO!G:G,B1881)</f>
        <v>0</v>
      </c>
      <c r="J1881" s="20">
        <f>SUMIFS('NIT 800'!N:N,'NIT 800'!G:G,B1881)</f>
        <v>0</v>
      </c>
      <c r="K1881" s="20">
        <f>C1881*-1</f>
        <v>-132182</v>
      </c>
      <c r="M1881" s="20">
        <f>C1881+F1881+G1881+H1881+K1881</f>
        <v>0</v>
      </c>
    </row>
    <row r="1882" spans="1:13" x14ac:dyDescent="0.25">
      <c r="A1882" s="9">
        <v>892115009</v>
      </c>
      <c r="B1882" s="2" t="s">
        <v>1660</v>
      </c>
      <c r="C1882" s="5">
        <v>50621</v>
      </c>
      <c r="D1882" s="8">
        <v>43934.348870023103</v>
      </c>
      <c r="E1882" s="9" t="s">
        <v>1676</v>
      </c>
      <c r="F1882" s="20">
        <f>SUMIFS(COOSALUD!N:N,COOSALUD!G:G,B1882)</f>
        <v>0</v>
      </c>
      <c r="G1882" s="20">
        <f>SUMIFS(GLOSA!N:N,GLOSA!G:G,B1882)</f>
        <v>0</v>
      </c>
      <c r="H1882" s="20">
        <f>SUMIFS(PAGO!N:N,PAGO!G:G,B1882)</f>
        <v>-50621</v>
      </c>
      <c r="J1882" s="20">
        <f>SUMIFS('NIT 800'!N:N,'NIT 800'!G:G,B1882)</f>
        <v>0</v>
      </c>
      <c r="M1882" s="20">
        <f t="shared" si="370"/>
        <v>0</v>
      </c>
    </row>
    <row r="1883" spans="1:13" x14ac:dyDescent="0.25">
      <c r="A1883" s="9">
        <v>892115009</v>
      </c>
      <c r="B1883" s="2" t="s">
        <v>1661</v>
      </c>
      <c r="C1883" s="5">
        <v>76956</v>
      </c>
      <c r="D1883" s="8">
        <v>43935.366453553201</v>
      </c>
      <c r="E1883" s="9" t="s">
        <v>1676</v>
      </c>
      <c r="F1883" s="20">
        <f>SUMIFS(COOSALUD!N:N,COOSALUD!G:G,B1883)</f>
        <v>0</v>
      </c>
      <c r="G1883" s="20">
        <f>SUMIFS(GLOSA!N:N,GLOSA!G:G,B1883)</f>
        <v>0</v>
      </c>
      <c r="H1883" s="20">
        <f>SUMIFS(PAGO!N:N,PAGO!G:G,B1883)</f>
        <v>-76956</v>
      </c>
      <c r="J1883" s="20">
        <f>SUMIFS('NIT 800'!N:N,'NIT 800'!G:G,B1883)</f>
        <v>0</v>
      </c>
      <c r="M1883" s="20">
        <f t="shared" si="370"/>
        <v>0</v>
      </c>
    </row>
    <row r="1884" spans="1:13" x14ac:dyDescent="0.25">
      <c r="A1884" s="9">
        <v>892115009</v>
      </c>
      <c r="B1884" s="2" t="s">
        <v>1662</v>
      </c>
      <c r="C1884" s="5">
        <v>35069</v>
      </c>
      <c r="D1884" s="8">
        <v>43942.603022372699</v>
      </c>
      <c r="E1884" s="9" t="s">
        <v>1676</v>
      </c>
      <c r="F1884" s="20">
        <f>SUMIFS(COOSALUD!N:N,COOSALUD!G:G,B1884)</f>
        <v>0</v>
      </c>
      <c r="G1884" s="20">
        <f>SUMIFS(GLOSA!N:N,GLOSA!G:G,B1884)</f>
        <v>0</v>
      </c>
      <c r="H1884" s="20">
        <f>SUMIFS(PAGO!N:N,PAGO!G:G,B1884)</f>
        <v>-35069</v>
      </c>
      <c r="J1884" s="20">
        <f>SUMIFS('NIT 800'!N:N,'NIT 800'!G:G,B1884)</f>
        <v>0</v>
      </c>
      <c r="M1884" s="20">
        <f t="shared" si="370"/>
        <v>0</v>
      </c>
    </row>
    <row r="1885" spans="1:13" x14ac:dyDescent="0.25">
      <c r="A1885" s="9">
        <v>892115009</v>
      </c>
      <c r="B1885" s="2" t="s">
        <v>1663</v>
      </c>
      <c r="C1885" s="5">
        <v>94429</v>
      </c>
      <c r="D1885" s="8">
        <v>43922.798329317098</v>
      </c>
      <c r="E1885" s="9" t="s">
        <v>1676</v>
      </c>
      <c r="F1885" s="20">
        <f>SUMIFS(COOSALUD!N:N,COOSALUD!G:G,B1885)</f>
        <v>0</v>
      </c>
      <c r="G1885" s="20">
        <f>SUMIFS(GLOSA!N:N,GLOSA!G:G,B1885)</f>
        <v>0</v>
      </c>
      <c r="H1885" s="20">
        <f>SUMIFS(PAGO!N:N,PAGO!G:G,B1885)</f>
        <v>-94429</v>
      </c>
      <c r="J1885" s="20">
        <f>SUMIFS('NIT 800'!N:N,'NIT 800'!G:G,B1885)</f>
        <v>0</v>
      </c>
      <c r="M1885" s="20">
        <f t="shared" si="370"/>
        <v>0</v>
      </c>
    </row>
    <row r="1886" spans="1:13" x14ac:dyDescent="0.25">
      <c r="A1886" s="9">
        <v>892115009</v>
      </c>
      <c r="B1886" s="2" t="s">
        <v>1664</v>
      </c>
      <c r="C1886" s="5">
        <v>46618</v>
      </c>
      <c r="D1886" s="8">
        <v>43941.640252349498</v>
      </c>
      <c r="E1886" s="9" t="s">
        <v>1676</v>
      </c>
      <c r="F1886" s="20">
        <f>SUMIFS(COOSALUD!N:N,COOSALUD!G:G,B1886)</f>
        <v>0</v>
      </c>
      <c r="G1886" s="20">
        <f>SUMIFS(GLOSA!N:N,GLOSA!G:G,B1886)</f>
        <v>0</v>
      </c>
      <c r="H1886" s="20">
        <f>SUMIFS(PAGO!N:N,PAGO!G:G,B1886)</f>
        <v>0</v>
      </c>
      <c r="J1886" s="20">
        <f>SUMIFS('NIT 800'!N:N,'NIT 800'!G:G,B1886)</f>
        <v>0</v>
      </c>
      <c r="K1886" s="20">
        <f>C1886*-1</f>
        <v>-46618</v>
      </c>
      <c r="M1886" s="20">
        <f>C1886+F1886+G1886+H1886+K1886</f>
        <v>0</v>
      </c>
    </row>
    <row r="1887" spans="1:13" x14ac:dyDescent="0.25">
      <c r="A1887" s="9">
        <v>892115009</v>
      </c>
      <c r="B1887" s="2" t="s">
        <v>1665</v>
      </c>
      <c r="C1887" s="5">
        <v>35113</v>
      </c>
      <c r="D1887" s="8">
        <v>43938.513311655101</v>
      </c>
      <c r="E1887" s="9" t="s">
        <v>1676</v>
      </c>
      <c r="F1887" s="20">
        <f>SUMIFS(COOSALUD!N:N,COOSALUD!G:G,B1887)</f>
        <v>0</v>
      </c>
      <c r="G1887" s="20">
        <f>SUMIFS(GLOSA!N:N,GLOSA!G:G,B1887)</f>
        <v>0</v>
      </c>
      <c r="J1887" s="20">
        <f>SUMIFS('NIT 800'!N:N,'NIT 800'!G:G,B1887)</f>
        <v>0</v>
      </c>
      <c r="L1887" s="20">
        <f t="shared" ref="L1887:L1888" si="371">C1887*-1</f>
        <v>-35113</v>
      </c>
      <c r="M1887" s="20">
        <f t="shared" ref="M1887:M1888" si="372">C1887+F1887+G1887+L1887</f>
        <v>0</v>
      </c>
    </row>
    <row r="1888" spans="1:13" x14ac:dyDescent="0.25">
      <c r="A1888" s="9">
        <v>892115009</v>
      </c>
      <c r="B1888" s="2" t="s">
        <v>1666</v>
      </c>
      <c r="C1888" s="5">
        <v>76956</v>
      </c>
      <c r="D1888" s="8">
        <v>43938.618003588002</v>
      </c>
      <c r="E1888" s="9" t="s">
        <v>1676</v>
      </c>
      <c r="F1888" s="20">
        <f>SUMIFS(COOSALUD!N:N,COOSALUD!G:G,B1888)</f>
        <v>0</v>
      </c>
      <c r="G1888" s="20">
        <f>SUMIFS(GLOSA!N:N,GLOSA!G:G,B1888)</f>
        <v>0</v>
      </c>
      <c r="J1888" s="20">
        <f>SUMIFS('NIT 800'!N:N,'NIT 800'!G:G,B1888)</f>
        <v>0</v>
      </c>
      <c r="L1888" s="20">
        <f t="shared" si="371"/>
        <v>-76956</v>
      </c>
      <c r="M1888" s="20">
        <f t="shared" si="372"/>
        <v>0</v>
      </c>
    </row>
    <row r="1889" spans="1:13" x14ac:dyDescent="0.25">
      <c r="A1889" s="9">
        <v>892115009</v>
      </c>
      <c r="B1889" s="2" t="s">
        <v>1667</v>
      </c>
      <c r="C1889" s="5">
        <v>263005</v>
      </c>
      <c r="D1889" s="8">
        <v>43919.666396180597</v>
      </c>
      <c r="E1889" s="9" t="s">
        <v>1676</v>
      </c>
      <c r="F1889" s="20">
        <f>SUMIFS(COOSALUD!N:N,COOSALUD!G:G,B1889)</f>
        <v>0</v>
      </c>
      <c r="G1889" s="20">
        <f>SUMIFS(GLOSA!N:N,GLOSA!G:G,B1889)</f>
        <v>0</v>
      </c>
      <c r="H1889" s="20">
        <f>SUMIFS(PAGO!N:N,PAGO!G:G,B1889)</f>
        <v>0</v>
      </c>
      <c r="J1889" s="20">
        <f>SUMIFS('NIT 800'!N:N,'NIT 800'!G:G,B1889)</f>
        <v>0</v>
      </c>
      <c r="K1889" s="20">
        <f t="shared" ref="K1889:K1894" si="373">C1889*-1</f>
        <v>-263005</v>
      </c>
      <c r="M1889" s="20">
        <f t="shared" ref="M1889:M1894" si="374">C1889+F1889+G1889+H1889+K1889</f>
        <v>0</v>
      </c>
    </row>
    <row r="1890" spans="1:13" x14ac:dyDescent="0.25">
      <c r="A1890" s="9">
        <v>892115009</v>
      </c>
      <c r="B1890" s="2" t="s">
        <v>1668</v>
      </c>
      <c r="C1890" s="5">
        <v>123968</v>
      </c>
      <c r="D1890" s="8">
        <v>43936.585011226904</v>
      </c>
      <c r="E1890" s="9" t="s">
        <v>1676</v>
      </c>
      <c r="F1890" s="20">
        <f>SUMIFS(COOSALUD!N:N,COOSALUD!G:G,B1890)</f>
        <v>0</v>
      </c>
      <c r="G1890" s="20">
        <f>SUMIFS(GLOSA!N:N,GLOSA!G:G,B1890)</f>
        <v>0</v>
      </c>
      <c r="H1890" s="20">
        <f>SUMIFS(PAGO!N:N,PAGO!G:G,B1890)</f>
        <v>0</v>
      </c>
      <c r="J1890" s="20">
        <f>SUMIFS('NIT 800'!N:N,'NIT 800'!G:G,B1890)</f>
        <v>0</v>
      </c>
      <c r="K1890" s="20">
        <f t="shared" si="373"/>
        <v>-123968</v>
      </c>
      <c r="M1890" s="20">
        <f t="shared" si="374"/>
        <v>0</v>
      </c>
    </row>
    <row r="1891" spans="1:13" x14ac:dyDescent="0.25">
      <c r="A1891" s="9">
        <v>892115009</v>
      </c>
      <c r="B1891" s="2" t="s">
        <v>1669</v>
      </c>
      <c r="C1891" s="5">
        <v>76982</v>
      </c>
      <c r="D1891" s="8">
        <v>43936.638548993098</v>
      </c>
      <c r="E1891" s="9" t="s">
        <v>1676</v>
      </c>
      <c r="F1891" s="20">
        <f>SUMIFS(COOSALUD!N:N,COOSALUD!G:G,B1891)</f>
        <v>0</v>
      </c>
      <c r="G1891" s="20">
        <f>SUMIFS(GLOSA!N:N,GLOSA!G:G,B1891)</f>
        <v>0</v>
      </c>
      <c r="H1891" s="20">
        <f>SUMIFS(PAGO!N:N,PAGO!G:G,B1891)</f>
        <v>0</v>
      </c>
      <c r="J1891" s="20">
        <f>SUMIFS('NIT 800'!N:N,'NIT 800'!G:G,B1891)</f>
        <v>0</v>
      </c>
      <c r="K1891" s="20">
        <f t="shared" si="373"/>
        <v>-76982</v>
      </c>
      <c r="M1891" s="20">
        <f t="shared" si="374"/>
        <v>0</v>
      </c>
    </row>
    <row r="1892" spans="1:13" x14ac:dyDescent="0.25">
      <c r="A1892" s="9">
        <v>892115009</v>
      </c>
      <c r="B1892" s="2" t="s">
        <v>1670</v>
      </c>
      <c r="C1892" s="5">
        <v>153852</v>
      </c>
      <c r="D1892" s="8">
        <v>43934.801566284703</v>
      </c>
      <c r="E1892" s="9" t="s">
        <v>1676</v>
      </c>
      <c r="F1892" s="20">
        <f>SUMIFS(COOSALUD!N:N,COOSALUD!G:G,B1892)</f>
        <v>0</v>
      </c>
      <c r="G1892" s="20">
        <f>SUMIFS(GLOSA!N:N,GLOSA!G:G,B1892)</f>
        <v>0</v>
      </c>
      <c r="H1892" s="20">
        <f>SUMIFS(PAGO!N:N,PAGO!G:G,B1892)</f>
        <v>0</v>
      </c>
      <c r="J1892" s="20">
        <f>SUMIFS('NIT 800'!N:N,'NIT 800'!G:G,B1892)</f>
        <v>0</v>
      </c>
      <c r="K1892" s="20">
        <f t="shared" si="373"/>
        <v>-153852</v>
      </c>
      <c r="M1892" s="20">
        <f t="shared" si="374"/>
        <v>0</v>
      </c>
    </row>
    <row r="1893" spans="1:13" x14ac:dyDescent="0.25">
      <c r="A1893" s="9">
        <v>892115009</v>
      </c>
      <c r="B1893" s="2" t="s">
        <v>1671</v>
      </c>
      <c r="C1893" s="5">
        <v>93714</v>
      </c>
      <c r="D1893" s="8">
        <v>43935.898780821801</v>
      </c>
      <c r="E1893" s="9" t="s">
        <v>1676</v>
      </c>
      <c r="F1893" s="20">
        <f>SUMIFS(COOSALUD!N:N,COOSALUD!G:G,B1893)</f>
        <v>0</v>
      </c>
      <c r="G1893" s="20">
        <f>SUMIFS(GLOSA!N:N,GLOSA!G:G,B1893)</f>
        <v>0</v>
      </c>
      <c r="H1893" s="20">
        <f>SUMIFS(PAGO!N:N,PAGO!G:G,B1893)</f>
        <v>0</v>
      </c>
      <c r="J1893" s="20">
        <f>SUMIFS('NIT 800'!N:N,'NIT 800'!G:G,B1893)</f>
        <v>0</v>
      </c>
      <c r="K1893" s="20">
        <f t="shared" si="373"/>
        <v>-93714</v>
      </c>
      <c r="M1893" s="20">
        <f t="shared" si="374"/>
        <v>0</v>
      </c>
    </row>
    <row r="1894" spans="1:13" x14ac:dyDescent="0.25">
      <c r="A1894" s="9">
        <v>892115009</v>
      </c>
      <c r="B1894" s="2" t="s">
        <v>1672</v>
      </c>
      <c r="C1894" s="5">
        <v>117406</v>
      </c>
      <c r="D1894" s="8">
        <v>43933.095770173597</v>
      </c>
      <c r="E1894" s="9" t="s">
        <v>1676</v>
      </c>
      <c r="F1894" s="20">
        <f>SUMIFS(COOSALUD!N:N,COOSALUD!G:G,B1894)</f>
        <v>0</v>
      </c>
      <c r="G1894" s="20">
        <f>SUMIFS(GLOSA!N:N,GLOSA!G:G,B1894)</f>
        <v>0</v>
      </c>
      <c r="H1894" s="20">
        <f>SUMIFS(PAGO!N:N,PAGO!G:G,B1894)</f>
        <v>0</v>
      </c>
      <c r="J1894" s="20">
        <f>SUMIFS('NIT 800'!N:N,'NIT 800'!G:G,B1894)</f>
        <v>0</v>
      </c>
      <c r="K1894" s="20">
        <f t="shared" si="373"/>
        <v>-117406</v>
      </c>
      <c r="M1894" s="20">
        <f t="shared" si="374"/>
        <v>0</v>
      </c>
    </row>
    <row r="1895" spans="1:13" x14ac:dyDescent="0.25">
      <c r="C1895" s="30">
        <f>SUM(C2:C1894)</f>
        <v>1042968641</v>
      </c>
      <c r="D1895" s="30"/>
      <c r="E1895" s="30">
        <f t="shared" ref="E1895:L1895" si="375">SUM(E2:E1894)</f>
        <v>0</v>
      </c>
      <c r="F1895" s="30">
        <f t="shared" si="375"/>
        <v>-2160200</v>
      </c>
      <c r="G1895" s="30">
        <f t="shared" si="375"/>
        <v>-3880217</v>
      </c>
      <c r="H1895" s="30">
        <f t="shared" si="375"/>
        <v>-92844326</v>
      </c>
      <c r="I1895" s="30">
        <f t="shared" si="375"/>
        <v>-3309651</v>
      </c>
      <c r="J1895" s="30">
        <f t="shared" si="375"/>
        <v>-536945363</v>
      </c>
      <c r="K1895" s="30">
        <f t="shared" si="375"/>
        <v>-403627106</v>
      </c>
      <c r="L1895" s="30">
        <f t="shared" si="375"/>
        <v>-201778</v>
      </c>
    </row>
    <row r="1898" spans="1:13" ht="15.75" thickBot="1" x14ac:dyDescent="0.3"/>
    <row r="1899" spans="1:13" x14ac:dyDescent="0.25">
      <c r="F1899" s="35" t="s">
        <v>7268</v>
      </c>
      <c r="G1899" s="36">
        <v>1042968641</v>
      </c>
    </row>
    <row r="1900" spans="1:13" x14ac:dyDescent="0.25">
      <c r="F1900" s="31" t="s">
        <v>7270</v>
      </c>
      <c r="G1900" s="32">
        <v>-2160200</v>
      </c>
    </row>
    <row r="1901" spans="1:13" ht="15.75" thickBot="1" x14ac:dyDescent="0.3">
      <c r="F1901" s="33" t="s">
        <v>7274</v>
      </c>
      <c r="G1901" s="34">
        <f>G1899+G1900</f>
        <v>1040808441</v>
      </c>
    </row>
    <row r="1902" spans="1:13" ht="15.75" thickBot="1" x14ac:dyDescent="0.3">
      <c r="F1902"/>
    </row>
    <row r="1903" spans="1:13" x14ac:dyDescent="0.25">
      <c r="F1903" s="37" t="s">
        <v>7269</v>
      </c>
      <c r="G1903" s="38">
        <v>-3880217</v>
      </c>
    </row>
    <row r="1904" spans="1:13" x14ac:dyDescent="0.25">
      <c r="F1904" s="31" t="s">
        <v>7271</v>
      </c>
      <c r="G1904" s="32">
        <v>-92844326</v>
      </c>
    </row>
    <row r="1905" spans="6:7" x14ac:dyDescent="0.25">
      <c r="F1905" s="31" t="s">
        <v>5049</v>
      </c>
      <c r="G1905" s="32">
        <v>-3309651</v>
      </c>
    </row>
    <row r="1906" spans="6:7" x14ac:dyDescent="0.25">
      <c r="F1906" s="31" t="s">
        <v>7272</v>
      </c>
      <c r="G1906" s="32">
        <v>-536945363</v>
      </c>
    </row>
    <row r="1907" spans="6:7" x14ac:dyDescent="0.25">
      <c r="F1907" s="31" t="s">
        <v>7267</v>
      </c>
      <c r="G1907" s="32">
        <v>-403627106</v>
      </c>
    </row>
    <row r="1908" spans="6:7" x14ac:dyDescent="0.25">
      <c r="F1908" s="39" t="s">
        <v>7273</v>
      </c>
      <c r="G1908" s="32">
        <v>-201778</v>
      </c>
    </row>
    <row r="1909" spans="6:7" ht="15.75" thickBot="1" x14ac:dyDescent="0.3">
      <c r="F1909" s="33" t="s">
        <v>7275</v>
      </c>
      <c r="G1909" s="34">
        <f>SUM(G1903:G1908)</f>
        <v>-1040808441</v>
      </c>
    </row>
  </sheetData>
  <autoFilter ref="A1:M1895" xr:uid="{B52F9A72-1D4A-451B-A989-80B5C41A3E7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77FB8-1F70-46A9-9E78-622F5893DA64}">
  <dimension ref="A1:B11"/>
  <sheetViews>
    <sheetView workbookViewId="0">
      <selection sqref="A1:B11"/>
    </sheetView>
  </sheetViews>
  <sheetFormatPr baseColWidth="10" defaultRowHeight="15" x14ac:dyDescent="0.25"/>
  <cols>
    <col min="1" max="1" width="34.5703125" customWidth="1"/>
    <col min="2" max="2" width="16.85546875" style="20" bestFit="1" customWidth="1"/>
  </cols>
  <sheetData>
    <row r="1" spans="1:2" x14ac:dyDescent="0.25">
      <c r="A1" s="35" t="s">
        <v>7268</v>
      </c>
      <c r="B1" s="36">
        <v>1042968641</v>
      </c>
    </row>
    <row r="2" spans="1:2" x14ac:dyDescent="0.25">
      <c r="A2" s="31" t="s">
        <v>7270</v>
      </c>
      <c r="B2" s="32">
        <v>-2160200</v>
      </c>
    </row>
    <row r="3" spans="1:2" ht="15.75" thickBot="1" x14ac:dyDescent="0.3">
      <c r="A3" s="33" t="s">
        <v>7274</v>
      </c>
      <c r="B3" s="34">
        <f>B1+B2</f>
        <v>1040808441</v>
      </c>
    </row>
    <row r="4" spans="1:2" ht="15.75" thickBot="1" x14ac:dyDescent="0.3"/>
    <row r="5" spans="1:2" x14ac:dyDescent="0.25">
      <c r="A5" s="37" t="s">
        <v>7269</v>
      </c>
      <c r="B5" s="38">
        <v>-3880217</v>
      </c>
    </row>
    <row r="6" spans="1:2" x14ac:dyDescent="0.25">
      <c r="A6" s="31" t="s">
        <v>7271</v>
      </c>
      <c r="B6" s="32">
        <v>-92844326</v>
      </c>
    </row>
    <row r="7" spans="1:2" x14ac:dyDescent="0.25">
      <c r="A7" s="31" t="s">
        <v>5049</v>
      </c>
      <c r="B7" s="32">
        <v>-3309651</v>
      </c>
    </row>
    <row r="8" spans="1:2" x14ac:dyDescent="0.25">
      <c r="A8" s="31" t="s">
        <v>7272</v>
      </c>
      <c r="B8" s="32">
        <v>-536945363</v>
      </c>
    </row>
    <row r="9" spans="1:2" x14ac:dyDescent="0.25">
      <c r="A9" s="31" t="s">
        <v>7267</v>
      </c>
      <c r="B9" s="32">
        <v>-403627106</v>
      </c>
    </row>
    <row r="10" spans="1:2" x14ac:dyDescent="0.25">
      <c r="A10" s="39" t="s">
        <v>7273</v>
      </c>
      <c r="B10" s="32">
        <v>-201778</v>
      </c>
    </row>
    <row r="11" spans="1:2" ht="15.75" thickBot="1" x14ac:dyDescent="0.3">
      <c r="A11" s="33" t="s">
        <v>7275</v>
      </c>
      <c r="B11" s="34">
        <f>SUM(B5:B10)</f>
        <v>-1040808441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49D16-BAA7-4EF5-8136-F2CFA6F3AA44}">
  <sheetPr filterMode="1"/>
  <dimension ref="A1:AA843"/>
  <sheetViews>
    <sheetView topLeftCell="D1" workbookViewId="0">
      <selection sqref="A1:XFD1048576"/>
    </sheetView>
  </sheetViews>
  <sheetFormatPr baseColWidth="10" defaultRowHeight="12.75" x14ac:dyDescent="0.2"/>
  <cols>
    <col min="1" max="1" width="22.28515625" style="13" bestFit="1" customWidth="1"/>
    <col min="2" max="2" width="14.85546875" style="13" bestFit="1" customWidth="1"/>
    <col min="3" max="3" width="15.5703125" style="13" bestFit="1" customWidth="1"/>
    <col min="4" max="4" width="22.140625" style="13" bestFit="1" customWidth="1"/>
    <col min="5" max="5" width="12.7109375" style="13" bestFit="1" customWidth="1"/>
    <col min="6" max="6" width="6.85546875" style="13" bestFit="1" customWidth="1"/>
    <col min="7" max="7" width="15" style="13" bestFit="1" customWidth="1"/>
    <col min="8" max="8" width="18.140625" style="13" bestFit="1" customWidth="1"/>
    <col min="9" max="9" width="18.5703125" style="13" bestFit="1" customWidth="1"/>
    <col min="10" max="10" width="16.140625" style="13" bestFit="1" customWidth="1"/>
    <col min="11" max="11" width="17.140625" style="13" bestFit="1" customWidth="1"/>
    <col min="12" max="12" width="15.42578125" style="13" bestFit="1" customWidth="1"/>
    <col min="13" max="13" width="25.85546875" style="13" bestFit="1" customWidth="1"/>
    <col min="14" max="14" width="21.5703125" style="13" bestFit="1" customWidth="1"/>
    <col min="15" max="15" width="13.140625" style="13" bestFit="1" customWidth="1"/>
    <col min="16" max="16" width="15.140625" style="13" bestFit="1" customWidth="1"/>
    <col min="17" max="17" width="22" style="13" bestFit="1" customWidth="1"/>
    <col min="18" max="18" width="45.7109375" style="13" bestFit="1" customWidth="1"/>
    <col min="19" max="19" width="17" style="13" bestFit="1" customWidth="1"/>
    <col min="20" max="20" width="17.5703125" style="13" bestFit="1" customWidth="1"/>
    <col min="21" max="21" width="17" style="13" bestFit="1" customWidth="1"/>
    <col min="22" max="22" width="16.7109375" style="13" bestFit="1" customWidth="1"/>
    <col min="23" max="23" width="18.85546875" style="13" bestFit="1" customWidth="1"/>
    <col min="24" max="24" width="17.140625" style="13" bestFit="1" customWidth="1"/>
    <col min="25" max="25" width="9.42578125" style="13" bestFit="1" customWidth="1"/>
    <col min="26" max="26" width="30.85546875" style="13" bestFit="1" customWidth="1"/>
    <col min="27" max="27" width="18.85546875" style="13" bestFit="1" customWidth="1"/>
    <col min="28" max="16384" width="11.42578125" style="13"/>
  </cols>
  <sheetData>
    <row r="1" spans="1:27" ht="15" x14ac:dyDescent="0.25">
      <c r="A1" s="12" t="s">
        <v>1678</v>
      </c>
      <c r="B1" s="12" t="s">
        <v>1679</v>
      </c>
      <c r="C1" s="12" t="s">
        <v>1680</v>
      </c>
      <c r="D1" s="12" t="s">
        <v>1681</v>
      </c>
      <c r="E1" s="12" t="s">
        <v>1682</v>
      </c>
      <c r="F1" s="12" t="s">
        <v>1683</v>
      </c>
      <c r="G1" s="12" t="s">
        <v>1684</v>
      </c>
      <c r="H1" s="12" t="s">
        <v>1685</v>
      </c>
      <c r="I1" s="12" t="s">
        <v>1686</v>
      </c>
      <c r="J1" s="12" t="s">
        <v>1687</v>
      </c>
      <c r="K1" s="12" t="s">
        <v>1688</v>
      </c>
      <c r="L1" s="12" t="s">
        <v>1689</v>
      </c>
      <c r="M1" s="12" t="s">
        <v>1690</v>
      </c>
      <c r="N1" s="12" t="s">
        <v>1691</v>
      </c>
      <c r="O1" s="12" t="s">
        <v>1692</v>
      </c>
      <c r="P1" s="12" t="s">
        <v>1693</v>
      </c>
      <c r="Q1" s="12" t="s">
        <v>1694</v>
      </c>
      <c r="R1" s="12" t="s">
        <v>1695</v>
      </c>
      <c r="S1" s="12" t="s">
        <v>1696</v>
      </c>
      <c r="T1" s="12" t="s">
        <v>1697</v>
      </c>
      <c r="U1" s="12" t="s">
        <v>1698</v>
      </c>
      <c r="V1" s="12" t="s">
        <v>1699</v>
      </c>
      <c r="W1" s="12" t="s">
        <v>1700</v>
      </c>
      <c r="X1" s="12" t="s">
        <v>1701</v>
      </c>
      <c r="Y1" s="12" t="s">
        <v>1702</v>
      </c>
      <c r="Z1" s="12" t="s">
        <v>1703</v>
      </c>
      <c r="AA1" s="12" t="s">
        <v>1704</v>
      </c>
    </row>
    <row r="2" spans="1:27" ht="15" hidden="1" x14ac:dyDescent="0.25">
      <c r="A2" s="14"/>
      <c r="B2" t="s">
        <v>1705</v>
      </c>
      <c r="C2"/>
      <c r="D2"/>
      <c r="E2" t="s">
        <v>5380</v>
      </c>
      <c r="F2" t="s">
        <v>5381</v>
      </c>
      <c r="G2" t="s">
        <v>5382</v>
      </c>
      <c r="H2" t="s">
        <v>1710</v>
      </c>
      <c r="I2" s="15">
        <v>42375</v>
      </c>
      <c r="J2" s="15">
        <v>43840</v>
      </c>
      <c r="K2" s="15">
        <v>41425</v>
      </c>
      <c r="L2" s="15">
        <v>41485</v>
      </c>
      <c r="M2" s="16">
        <v>2528</v>
      </c>
      <c r="N2" s="16">
        <v>-218887</v>
      </c>
      <c r="O2"/>
      <c r="P2" t="s">
        <v>5383</v>
      </c>
      <c r="Q2" t="s">
        <v>5384</v>
      </c>
      <c r="R2" t="s">
        <v>5385</v>
      </c>
      <c r="S2"/>
      <c r="T2" t="s">
        <v>5380</v>
      </c>
      <c r="U2"/>
      <c r="V2"/>
      <c r="W2" s="15"/>
      <c r="X2" t="s">
        <v>1854</v>
      </c>
      <c r="Y2"/>
      <c r="Z2" t="s">
        <v>5386</v>
      </c>
      <c r="AA2" t="s">
        <v>1717</v>
      </c>
    </row>
    <row r="3" spans="1:27" ht="15" x14ac:dyDescent="0.25">
      <c r="A3" s="14"/>
      <c r="B3" t="s">
        <v>1705</v>
      </c>
      <c r="C3" t="s">
        <v>1706</v>
      </c>
      <c r="D3" t="s">
        <v>1707</v>
      </c>
      <c r="E3" t="s">
        <v>5387</v>
      </c>
      <c r="F3" t="s">
        <v>5381</v>
      </c>
      <c r="G3" t="s">
        <v>13</v>
      </c>
      <c r="H3" t="s">
        <v>1710</v>
      </c>
      <c r="I3" s="15">
        <v>41563</v>
      </c>
      <c r="J3" s="15">
        <v>42502</v>
      </c>
      <c r="K3" s="15">
        <v>41563</v>
      </c>
      <c r="L3" s="15">
        <v>41623</v>
      </c>
      <c r="M3" s="16">
        <v>2390</v>
      </c>
      <c r="N3" s="16">
        <v>-1</v>
      </c>
      <c r="O3"/>
      <c r="P3" t="s">
        <v>5383</v>
      </c>
      <c r="Q3" t="s">
        <v>5388</v>
      </c>
      <c r="R3" t="s">
        <v>5389</v>
      </c>
      <c r="S3" t="s">
        <v>5390</v>
      </c>
      <c r="T3" t="s">
        <v>5387</v>
      </c>
      <c r="U3"/>
      <c r="V3"/>
      <c r="W3" s="15"/>
      <c r="X3" t="s">
        <v>1715</v>
      </c>
      <c r="Y3"/>
      <c r="Z3" t="s">
        <v>5391</v>
      </c>
      <c r="AA3" t="s">
        <v>1717</v>
      </c>
    </row>
    <row r="4" spans="1:27" ht="15" hidden="1" x14ac:dyDescent="0.25">
      <c r="A4" s="14"/>
      <c r="B4" t="s">
        <v>1705</v>
      </c>
      <c r="C4" t="s">
        <v>1706</v>
      </c>
      <c r="D4" t="s">
        <v>1707</v>
      </c>
      <c r="E4" t="s">
        <v>5392</v>
      </c>
      <c r="F4" t="s">
        <v>5381</v>
      </c>
      <c r="G4" t="s">
        <v>5393</v>
      </c>
      <c r="H4" t="s">
        <v>1710</v>
      </c>
      <c r="I4" s="15">
        <v>41650</v>
      </c>
      <c r="J4" s="15">
        <v>43761</v>
      </c>
      <c r="K4" s="15">
        <v>41716</v>
      </c>
      <c r="L4" s="15">
        <v>41776</v>
      </c>
      <c r="M4" s="16">
        <v>2237</v>
      </c>
      <c r="N4" s="16">
        <v>-100000</v>
      </c>
      <c r="O4"/>
      <c r="P4" t="s">
        <v>5383</v>
      </c>
      <c r="Q4" t="s">
        <v>5394</v>
      </c>
      <c r="R4" t="s">
        <v>5395</v>
      </c>
      <c r="S4" t="s">
        <v>5396</v>
      </c>
      <c r="T4" t="s">
        <v>5392</v>
      </c>
      <c r="U4"/>
      <c r="V4"/>
      <c r="W4" s="15"/>
      <c r="X4" t="s">
        <v>5397</v>
      </c>
      <c r="Y4"/>
      <c r="Z4" t="s">
        <v>5398</v>
      </c>
      <c r="AA4" t="s">
        <v>1717</v>
      </c>
    </row>
    <row r="5" spans="1:27" ht="15" hidden="1" x14ac:dyDescent="0.25">
      <c r="A5" s="14"/>
      <c r="B5" t="s">
        <v>5399</v>
      </c>
      <c r="C5"/>
      <c r="D5"/>
      <c r="E5" t="s">
        <v>5400</v>
      </c>
      <c r="F5" t="s">
        <v>5381</v>
      </c>
      <c r="G5" t="s">
        <v>112</v>
      </c>
      <c r="H5" t="s">
        <v>1710</v>
      </c>
      <c r="I5" s="15">
        <v>42116</v>
      </c>
      <c r="J5" s="15">
        <v>43840</v>
      </c>
      <c r="K5" s="15">
        <v>42124</v>
      </c>
      <c r="L5" s="15">
        <v>42184</v>
      </c>
      <c r="M5" s="16">
        <v>1829</v>
      </c>
      <c r="N5" s="16">
        <v>-1</v>
      </c>
      <c r="O5"/>
      <c r="P5" t="s">
        <v>5383</v>
      </c>
      <c r="Q5" t="s">
        <v>5401</v>
      </c>
      <c r="R5" t="s">
        <v>5402</v>
      </c>
      <c r="S5"/>
      <c r="T5" t="s">
        <v>5400</v>
      </c>
      <c r="U5"/>
      <c r="V5"/>
      <c r="W5" s="15"/>
      <c r="X5" t="s">
        <v>1854</v>
      </c>
      <c r="Y5"/>
      <c r="Z5" t="s">
        <v>5403</v>
      </c>
      <c r="AA5" t="s">
        <v>1717</v>
      </c>
    </row>
    <row r="6" spans="1:27" ht="15" hidden="1" x14ac:dyDescent="0.25">
      <c r="A6" s="14"/>
      <c r="B6" t="s">
        <v>5399</v>
      </c>
      <c r="C6"/>
      <c r="D6"/>
      <c r="E6" t="s">
        <v>5404</v>
      </c>
      <c r="F6" t="s">
        <v>5381</v>
      </c>
      <c r="G6" t="s">
        <v>5405</v>
      </c>
      <c r="H6" t="s">
        <v>1710</v>
      </c>
      <c r="I6" s="15">
        <v>42137</v>
      </c>
      <c r="J6" s="15">
        <v>43840</v>
      </c>
      <c r="K6" s="15">
        <v>42145</v>
      </c>
      <c r="L6" s="15">
        <v>42205</v>
      </c>
      <c r="M6" s="16">
        <v>1808</v>
      </c>
      <c r="N6" s="16">
        <v>-1</v>
      </c>
      <c r="O6"/>
      <c r="P6" t="s">
        <v>5383</v>
      </c>
      <c r="Q6" t="s">
        <v>5401</v>
      </c>
      <c r="R6" t="s">
        <v>5402</v>
      </c>
      <c r="S6"/>
      <c r="T6" t="s">
        <v>5404</v>
      </c>
      <c r="U6"/>
      <c r="V6"/>
      <c r="W6" s="15"/>
      <c r="X6" t="s">
        <v>1854</v>
      </c>
      <c r="Y6"/>
      <c r="Z6" t="s">
        <v>5386</v>
      </c>
      <c r="AA6" t="s">
        <v>1717</v>
      </c>
    </row>
    <row r="7" spans="1:27" ht="15" hidden="1" x14ac:dyDescent="0.25">
      <c r="A7" s="14"/>
      <c r="B7" t="s">
        <v>5399</v>
      </c>
      <c r="C7"/>
      <c r="D7"/>
      <c r="E7" t="s">
        <v>5406</v>
      </c>
      <c r="F7" t="s">
        <v>5381</v>
      </c>
      <c r="G7" t="s">
        <v>5407</v>
      </c>
      <c r="H7" t="s">
        <v>1710</v>
      </c>
      <c r="I7" s="15">
        <v>42152</v>
      </c>
      <c r="J7" s="15">
        <v>43840</v>
      </c>
      <c r="K7" s="15">
        <v>42152</v>
      </c>
      <c r="L7" s="15">
        <v>42212</v>
      </c>
      <c r="M7" s="16">
        <v>1801</v>
      </c>
      <c r="N7" s="16">
        <v>-1</v>
      </c>
      <c r="O7"/>
      <c r="P7" t="s">
        <v>5383</v>
      </c>
      <c r="Q7" t="s">
        <v>5408</v>
      </c>
      <c r="R7" t="s">
        <v>5402</v>
      </c>
      <c r="S7"/>
      <c r="T7" t="s">
        <v>5406</v>
      </c>
      <c r="U7"/>
      <c r="V7"/>
      <c r="W7" s="15"/>
      <c r="X7" t="s">
        <v>5409</v>
      </c>
      <c r="Y7"/>
      <c r="Z7" t="s">
        <v>5410</v>
      </c>
      <c r="AA7" t="s">
        <v>1717</v>
      </c>
    </row>
    <row r="8" spans="1:27" ht="15" hidden="1" x14ac:dyDescent="0.25">
      <c r="A8" s="14"/>
      <c r="B8" t="s">
        <v>5399</v>
      </c>
      <c r="C8"/>
      <c r="D8"/>
      <c r="E8" t="s">
        <v>5411</v>
      </c>
      <c r="F8" t="s">
        <v>5381</v>
      </c>
      <c r="G8" t="s">
        <v>5412</v>
      </c>
      <c r="H8" t="s">
        <v>1710</v>
      </c>
      <c r="I8" s="15">
        <v>42152</v>
      </c>
      <c r="J8" s="15">
        <v>43840</v>
      </c>
      <c r="K8" s="15">
        <v>42152</v>
      </c>
      <c r="L8" s="15">
        <v>42212</v>
      </c>
      <c r="M8" s="16">
        <v>1801</v>
      </c>
      <c r="N8" s="16">
        <v>-1</v>
      </c>
      <c r="O8"/>
      <c r="P8" t="s">
        <v>5383</v>
      </c>
      <c r="Q8" t="s">
        <v>5408</v>
      </c>
      <c r="R8" t="s">
        <v>5402</v>
      </c>
      <c r="S8"/>
      <c r="T8" t="s">
        <v>5411</v>
      </c>
      <c r="U8"/>
      <c r="V8"/>
      <c r="W8" s="15"/>
      <c r="X8" t="s">
        <v>5409</v>
      </c>
      <c r="Y8"/>
      <c r="Z8" t="s">
        <v>5413</v>
      </c>
      <c r="AA8" t="s">
        <v>1717</v>
      </c>
    </row>
    <row r="9" spans="1:27" ht="15" hidden="1" x14ac:dyDescent="0.25">
      <c r="A9" s="14"/>
      <c r="B9" t="s">
        <v>5399</v>
      </c>
      <c r="C9"/>
      <c r="D9"/>
      <c r="E9" t="s">
        <v>5414</v>
      </c>
      <c r="F9" t="s">
        <v>5381</v>
      </c>
      <c r="G9" t="s">
        <v>5415</v>
      </c>
      <c r="H9" t="s">
        <v>1710</v>
      </c>
      <c r="I9" s="15">
        <v>42178</v>
      </c>
      <c r="J9" s="15">
        <v>43840</v>
      </c>
      <c r="K9" s="15">
        <v>42167</v>
      </c>
      <c r="L9" s="15">
        <v>42227</v>
      </c>
      <c r="M9" s="16">
        <v>1786</v>
      </c>
      <c r="N9" s="16">
        <v>-1</v>
      </c>
      <c r="O9"/>
      <c r="P9" t="s">
        <v>5383</v>
      </c>
      <c r="Q9" t="s">
        <v>5401</v>
      </c>
      <c r="R9" t="s">
        <v>5402</v>
      </c>
      <c r="S9"/>
      <c r="T9" t="s">
        <v>5414</v>
      </c>
      <c r="U9"/>
      <c r="V9"/>
      <c r="W9" s="15"/>
      <c r="X9" t="s">
        <v>1854</v>
      </c>
      <c r="Y9"/>
      <c r="Z9" t="s">
        <v>5416</v>
      </c>
      <c r="AA9" t="s">
        <v>1717</v>
      </c>
    </row>
    <row r="10" spans="1:27" ht="15" hidden="1" x14ac:dyDescent="0.25">
      <c r="A10" s="14"/>
      <c r="B10" t="s">
        <v>5399</v>
      </c>
      <c r="C10"/>
      <c r="D10"/>
      <c r="E10" t="s">
        <v>5417</v>
      </c>
      <c r="F10" t="s">
        <v>5381</v>
      </c>
      <c r="G10" t="s">
        <v>5418</v>
      </c>
      <c r="H10" t="s">
        <v>1710</v>
      </c>
      <c r="I10" s="15">
        <v>42178</v>
      </c>
      <c r="J10" s="15">
        <v>43840</v>
      </c>
      <c r="K10" s="15">
        <v>42167</v>
      </c>
      <c r="L10" s="15">
        <v>42227</v>
      </c>
      <c r="M10" s="16">
        <v>1786</v>
      </c>
      <c r="N10" s="16">
        <v>-1</v>
      </c>
      <c r="O10"/>
      <c r="P10" t="s">
        <v>5383</v>
      </c>
      <c r="Q10" t="s">
        <v>5401</v>
      </c>
      <c r="R10" t="s">
        <v>5402</v>
      </c>
      <c r="S10"/>
      <c r="T10" t="s">
        <v>5417</v>
      </c>
      <c r="U10"/>
      <c r="V10"/>
      <c r="W10" s="15"/>
      <c r="X10" t="s">
        <v>1854</v>
      </c>
      <c r="Y10"/>
      <c r="Z10" t="s">
        <v>5416</v>
      </c>
      <c r="AA10" t="s">
        <v>1717</v>
      </c>
    </row>
    <row r="11" spans="1:27" ht="15" hidden="1" x14ac:dyDescent="0.25">
      <c r="A11" s="14"/>
      <c r="B11" t="s">
        <v>5399</v>
      </c>
      <c r="C11"/>
      <c r="D11"/>
      <c r="E11" t="s">
        <v>5419</v>
      </c>
      <c r="F11" t="s">
        <v>5381</v>
      </c>
      <c r="G11" t="s">
        <v>5420</v>
      </c>
      <c r="H11" t="s">
        <v>1710</v>
      </c>
      <c r="I11" s="15">
        <v>42024</v>
      </c>
      <c r="J11" s="15">
        <v>43840</v>
      </c>
      <c r="K11" s="15">
        <v>42178</v>
      </c>
      <c r="L11" s="15">
        <v>42238</v>
      </c>
      <c r="M11" s="16">
        <v>1775</v>
      </c>
      <c r="N11" s="16">
        <v>-1</v>
      </c>
      <c r="O11"/>
      <c r="P11" t="s">
        <v>5383</v>
      </c>
      <c r="Q11"/>
      <c r="R11" t="s">
        <v>5421</v>
      </c>
      <c r="S11"/>
      <c r="T11" t="s">
        <v>5419</v>
      </c>
      <c r="U11"/>
      <c r="V11"/>
      <c r="W11" s="15"/>
      <c r="X11" t="s">
        <v>1854</v>
      </c>
      <c r="Y11"/>
      <c r="Z11" t="s">
        <v>5422</v>
      </c>
      <c r="AA11" t="s">
        <v>1717</v>
      </c>
    </row>
    <row r="12" spans="1:27" ht="15" hidden="1" x14ac:dyDescent="0.25">
      <c r="A12" s="14"/>
      <c r="B12" t="s">
        <v>5399</v>
      </c>
      <c r="C12"/>
      <c r="D12"/>
      <c r="E12" t="s">
        <v>5423</v>
      </c>
      <c r="F12" t="s">
        <v>5381</v>
      </c>
      <c r="G12" t="s">
        <v>5424</v>
      </c>
      <c r="H12" t="s">
        <v>1710</v>
      </c>
      <c r="I12" s="15">
        <v>42103</v>
      </c>
      <c r="J12" s="15">
        <v>43840</v>
      </c>
      <c r="K12" s="15">
        <v>42178</v>
      </c>
      <c r="L12" s="15">
        <v>42238</v>
      </c>
      <c r="M12" s="16">
        <v>1775</v>
      </c>
      <c r="N12" s="16">
        <v>-1</v>
      </c>
      <c r="O12"/>
      <c r="P12" t="s">
        <v>5383</v>
      </c>
      <c r="Q12" t="s">
        <v>5401</v>
      </c>
      <c r="R12" t="s">
        <v>5402</v>
      </c>
      <c r="S12"/>
      <c r="T12" t="s">
        <v>5423</v>
      </c>
      <c r="U12"/>
      <c r="V12"/>
      <c r="W12" s="15"/>
      <c r="X12" t="s">
        <v>5409</v>
      </c>
      <c r="Y12"/>
      <c r="Z12" t="s">
        <v>5425</v>
      </c>
      <c r="AA12" t="s">
        <v>1717</v>
      </c>
    </row>
    <row r="13" spans="1:27" ht="15" hidden="1" x14ac:dyDescent="0.25">
      <c r="A13" s="14"/>
      <c r="B13" t="s">
        <v>5399</v>
      </c>
      <c r="C13"/>
      <c r="D13"/>
      <c r="E13" t="s">
        <v>5426</v>
      </c>
      <c r="F13" t="s">
        <v>5381</v>
      </c>
      <c r="G13" t="s">
        <v>5427</v>
      </c>
      <c r="H13" t="s">
        <v>1710</v>
      </c>
      <c r="I13" s="15">
        <v>42178</v>
      </c>
      <c r="J13" s="15">
        <v>43840</v>
      </c>
      <c r="K13" s="15">
        <v>42178</v>
      </c>
      <c r="L13" s="15">
        <v>42238</v>
      </c>
      <c r="M13" s="16">
        <v>1775</v>
      </c>
      <c r="N13" s="16">
        <v>-1</v>
      </c>
      <c r="O13"/>
      <c r="P13" t="s">
        <v>5383</v>
      </c>
      <c r="Q13" t="s">
        <v>5401</v>
      </c>
      <c r="R13" t="s">
        <v>5402</v>
      </c>
      <c r="S13"/>
      <c r="T13" t="s">
        <v>5426</v>
      </c>
      <c r="U13"/>
      <c r="V13"/>
      <c r="W13" s="15"/>
      <c r="X13" t="s">
        <v>1854</v>
      </c>
      <c r="Y13"/>
      <c r="Z13" t="s">
        <v>5416</v>
      </c>
      <c r="AA13" t="s">
        <v>1717</v>
      </c>
    </row>
    <row r="14" spans="1:27" ht="15" hidden="1" x14ac:dyDescent="0.25">
      <c r="A14" s="14"/>
      <c r="B14" t="s">
        <v>5399</v>
      </c>
      <c r="C14"/>
      <c r="D14"/>
      <c r="E14" t="s">
        <v>5428</v>
      </c>
      <c r="F14" t="s">
        <v>5381</v>
      </c>
      <c r="G14" t="s">
        <v>5429</v>
      </c>
      <c r="H14" t="s">
        <v>1710</v>
      </c>
      <c r="I14" s="15">
        <v>42178</v>
      </c>
      <c r="J14" s="15">
        <v>43840</v>
      </c>
      <c r="K14" s="15">
        <v>42178</v>
      </c>
      <c r="L14" s="15">
        <v>42238</v>
      </c>
      <c r="M14" s="16">
        <v>1775</v>
      </c>
      <c r="N14" s="16">
        <v>-1</v>
      </c>
      <c r="O14"/>
      <c r="P14" t="s">
        <v>5383</v>
      </c>
      <c r="Q14" t="s">
        <v>5401</v>
      </c>
      <c r="R14" t="s">
        <v>5402</v>
      </c>
      <c r="S14"/>
      <c r="T14" t="s">
        <v>5428</v>
      </c>
      <c r="U14"/>
      <c r="V14"/>
      <c r="W14" s="15"/>
      <c r="X14" t="s">
        <v>1854</v>
      </c>
      <c r="Y14"/>
      <c r="Z14" t="s">
        <v>5416</v>
      </c>
      <c r="AA14" t="s">
        <v>1717</v>
      </c>
    </row>
    <row r="15" spans="1:27" ht="15" hidden="1" x14ac:dyDescent="0.25">
      <c r="A15" s="14"/>
      <c r="B15" t="s">
        <v>5399</v>
      </c>
      <c r="C15"/>
      <c r="D15"/>
      <c r="E15" t="s">
        <v>5430</v>
      </c>
      <c r="F15" t="s">
        <v>5381</v>
      </c>
      <c r="G15" t="s">
        <v>5431</v>
      </c>
      <c r="H15" t="s">
        <v>1710</v>
      </c>
      <c r="I15" s="15">
        <v>42178</v>
      </c>
      <c r="J15" s="15">
        <v>43840</v>
      </c>
      <c r="K15" s="15">
        <v>42178</v>
      </c>
      <c r="L15" s="15">
        <v>42238</v>
      </c>
      <c r="M15" s="16">
        <v>1775</v>
      </c>
      <c r="N15" s="16">
        <v>-1</v>
      </c>
      <c r="O15"/>
      <c r="P15" t="s">
        <v>5383</v>
      </c>
      <c r="Q15" t="s">
        <v>5401</v>
      </c>
      <c r="R15" t="s">
        <v>5402</v>
      </c>
      <c r="S15"/>
      <c r="T15" t="s">
        <v>5430</v>
      </c>
      <c r="U15"/>
      <c r="V15"/>
      <c r="W15" s="15"/>
      <c r="X15" t="s">
        <v>1854</v>
      </c>
      <c r="Y15"/>
      <c r="Z15" t="s">
        <v>5416</v>
      </c>
      <c r="AA15" t="s">
        <v>1717</v>
      </c>
    </row>
    <row r="16" spans="1:27" ht="15" hidden="1" x14ac:dyDescent="0.25">
      <c r="A16" s="14"/>
      <c r="B16" t="s">
        <v>5399</v>
      </c>
      <c r="C16"/>
      <c r="D16"/>
      <c r="E16" t="s">
        <v>5432</v>
      </c>
      <c r="F16" t="s">
        <v>5381</v>
      </c>
      <c r="G16" t="s">
        <v>5433</v>
      </c>
      <c r="H16" t="s">
        <v>1710</v>
      </c>
      <c r="I16" s="15">
        <v>42178</v>
      </c>
      <c r="J16" s="15">
        <v>43840</v>
      </c>
      <c r="K16" s="15">
        <v>42178</v>
      </c>
      <c r="L16" s="15">
        <v>42238</v>
      </c>
      <c r="M16" s="16">
        <v>1775</v>
      </c>
      <c r="N16" s="16">
        <v>-1</v>
      </c>
      <c r="O16"/>
      <c r="P16" t="s">
        <v>5383</v>
      </c>
      <c r="Q16" t="s">
        <v>5401</v>
      </c>
      <c r="R16" t="s">
        <v>5402</v>
      </c>
      <c r="S16"/>
      <c r="T16" t="s">
        <v>5432</v>
      </c>
      <c r="U16"/>
      <c r="V16"/>
      <c r="W16" s="15"/>
      <c r="X16" t="s">
        <v>1854</v>
      </c>
      <c r="Y16"/>
      <c r="Z16" t="s">
        <v>5416</v>
      </c>
      <c r="AA16" t="s">
        <v>1717</v>
      </c>
    </row>
    <row r="17" spans="1:27" ht="15" hidden="1" x14ac:dyDescent="0.25">
      <c r="A17" s="14"/>
      <c r="B17" t="s">
        <v>5399</v>
      </c>
      <c r="C17"/>
      <c r="D17"/>
      <c r="E17" t="s">
        <v>5434</v>
      </c>
      <c r="F17" t="s">
        <v>5381</v>
      </c>
      <c r="G17" t="s">
        <v>5435</v>
      </c>
      <c r="H17" t="s">
        <v>1710</v>
      </c>
      <c r="I17" s="15">
        <v>42178</v>
      </c>
      <c r="J17" s="15">
        <v>43840</v>
      </c>
      <c r="K17" s="15">
        <v>42178</v>
      </c>
      <c r="L17" s="15">
        <v>42238</v>
      </c>
      <c r="M17" s="16">
        <v>1775</v>
      </c>
      <c r="N17" s="16">
        <v>-1</v>
      </c>
      <c r="O17"/>
      <c r="P17" t="s">
        <v>5383</v>
      </c>
      <c r="Q17" t="s">
        <v>5401</v>
      </c>
      <c r="R17" t="s">
        <v>5402</v>
      </c>
      <c r="S17"/>
      <c r="T17" t="s">
        <v>5434</v>
      </c>
      <c r="U17"/>
      <c r="V17"/>
      <c r="W17" s="15"/>
      <c r="X17" t="s">
        <v>1854</v>
      </c>
      <c r="Y17"/>
      <c r="Z17" t="s">
        <v>5416</v>
      </c>
      <c r="AA17" t="s">
        <v>1717</v>
      </c>
    </row>
    <row r="18" spans="1:27" ht="15" hidden="1" x14ac:dyDescent="0.25">
      <c r="A18" s="14"/>
      <c r="B18" t="s">
        <v>5399</v>
      </c>
      <c r="C18"/>
      <c r="D18"/>
      <c r="E18" t="s">
        <v>5436</v>
      </c>
      <c r="F18" t="s">
        <v>5381</v>
      </c>
      <c r="G18" t="s">
        <v>5437</v>
      </c>
      <c r="H18" t="s">
        <v>1710</v>
      </c>
      <c r="I18" s="15">
        <v>42178</v>
      </c>
      <c r="J18" s="15">
        <v>43840</v>
      </c>
      <c r="K18" s="15">
        <v>42178</v>
      </c>
      <c r="L18" s="15">
        <v>42238</v>
      </c>
      <c r="M18" s="16">
        <v>1775</v>
      </c>
      <c r="N18" s="16">
        <v>-1</v>
      </c>
      <c r="O18"/>
      <c r="P18" t="s">
        <v>5383</v>
      </c>
      <c r="Q18" t="s">
        <v>5401</v>
      </c>
      <c r="R18" t="s">
        <v>5402</v>
      </c>
      <c r="S18"/>
      <c r="T18" t="s">
        <v>5436</v>
      </c>
      <c r="U18"/>
      <c r="V18"/>
      <c r="W18" s="15"/>
      <c r="X18" t="s">
        <v>1854</v>
      </c>
      <c r="Y18"/>
      <c r="Z18" t="s">
        <v>5422</v>
      </c>
      <c r="AA18" t="s">
        <v>1717</v>
      </c>
    </row>
    <row r="19" spans="1:27" ht="15" hidden="1" x14ac:dyDescent="0.25">
      <c r="A19" s="14"/>
      <c r="B19" t="s">
        <v>5399</v>
      </c>
      <c r="C19"/>
      <c r="D19"/>
      <c r="E19" t="s">
        <v>5438</v>
      </c>
      <c r="F19" t="s">
        <v>5381</v>
      </c>
      <c r="G19" t="s">
        <v>107</v>
      </c>
      <c r="H19" t="s">
        <v>1710</v>
      </c>
      <c r="I19" s="15">
        <v>42178</v>
      </c>
      <c r="J19" s="15">
        <v>43840</v>
      </c>
      <c r="K19" s="15">
        <v>42178</v>
      </c>
      <c r="L19" s="15">
        <v>42238</v>
      </c>
      <c r="M19" s="16">
        <v>1775</v>
      </c>
      <c r="N19" s="16">
        <v>-1</v>
      </c>
      <c r="O19"/>
      <c r="P19" t="s">
        <v>5383</v>
      </c>
      <c r="Q19" t="s">
        <v>5401</v>
      </c>
      <c r="R19" t="s">
        <v>5402</v>
      </c>
      <c r="S19"/>
      <c r="T19" t="s">
        <v>5438</v>
      </c>
      <c r="U19"/>
      <c r="V19"/>
      <c r="W19" s="15"/>
      <c r="X19" t="s">
        <v>1854</v>
      </c>
      <c r="Y19"/>
      <c r="Z19" t="s">
        <v>5422</v>
      </c>
      <c r="AA19" t="s">
        <v>1717</v>
      </c>
    </row>
    <row r="20" spans="1:27" ht="15" hidden="1" x14ac:dyDescent="0.25">
      <c r="A20" s="14"/>
      <c r="B20" t="s">
        <v>5399</v>
      </c>
      <c r="C20"/>
      <c r="D20"/>
      <c r="E20" t="s">
        <v>5439</v>
      </c>
      <c r="F20" t="s">
        <v>5381</v>
      </c>
      <c r="G20" t="s">
        <v>114</v>
      </c>
      <c r="H20" t="s">
        <v>1710</v>
      </c>
      <c r="I20" s="15">
        <v>42181</v>
      </c>
      <c r="J20" s="15">
        <v>43840</v>
      </c>
      <c r="K20" s="15">
        <v>42181</v>
      </c>
      <c r="L20" s="15">
        <v>42241</v>
      </c>
      <c r="M20" s="16">
        <v>1772</v>
      </c>
      <c r="N20" s="16">
        <v>-1</v>
      </c>
      <c r="O20"/>
      <c r="P20" t="s">
        <v>5383</v>
      </c>
      <c r="Q20" t="s">
        <v>5408</v>
      </c>
      <c r="R20" t="s">
        <v>5402</v>
      </c>
      <c r="S20"/>
      <c r="T20" t="s">
        <v>5439</v>
      </c>
      <c r="U20"/>
      <c r="V20"/>
      <c r="W20" s="15"/>
      <c r="X20" t="s">
        <v>5409</v>
      </c>
      <c r="Y20"/>
      <c r="Z20" t="s">
        <v>5413</v>
      </c>
      <c r="AA20" t="s">
        <v>1717</v>
      </c>
    </row>
    <row r="21" spans="1:27" ht="15" hidden="1" x14ac:dyDescent="0.25">
      <c r="A21" s="14"/>
      <c r="B21" t="s">
        <v>5399</v>
      </c>
      <c r="C21"/>
      <c r="D21"/>
      <c r="E21" t="s">
        <v>5440</v>
      </c>
      <c r="F21" t="s">
        <v>5381</v>
      </c>
      <c r="G21" t="s">
        <v>5441</v>
      </c>
      <c r="H21" t="s">
        <v>1710</v>
      </c>
      <c r="I21" s="15">
        <v>42185</v>
      </c>
      <c r="J21" s="15">
        <v>43840</v>
      </c>
      <c r="K21" s="15">
        <v>42185</v>
      </c>
      <c r="L21" s="15">
        <v>42245</v>
      </c>
      <c r="M21" s="16">
        <v>1768</v>
      </c>
      <c r="N21" s="16">
        <v>-1</v>
      </c>
      <c r="O21"/>
      <c r="P21" t="s">
        <v>5383</v>
      </c>
      <c r="Q21" t="s">
        <v>5442</v>
      </c>
      <c r="R21"/>
      <c r="S21"/>
      <c r="T21" t="s">
        <v>5440</v>
      </c>
      <c r="U21"/>
      <c r="V21"/>
      <c r="W21" s="15"/>
      <c r="X21" t="s">
        <v>5409</v>
      </c>
      <c r="Y21"/>
      <c r="Z21" t="s">
        <v>5413</v>
      </c>
      <c r="AA21" t="s">
        <v>1717</v>
      </c>
    </row>
    <row r="22" spans="1:27" ht="15" hidden="1" x14ac:dyDescent="0.25">
      <c r="A22" s="14"/>
      <c r="B22" t="s">
        <v>5399</v>
      </c>
      <c r="C22"/>
      <c r="D22"/>
      <c r="E22" t="s">
        <v>5443</v>
      </c>
      <c r="F22" t="s">
        <v>5381</v>
      </c>
      <c r="G22" t="s">
        <v>5444</v>
      </c>
      <c r="H22" t="s">
        <v>1710</v>
      </c>
      <c r="I22" s="15">
        <v>42185</v>
      </c>
      <c r="J22" s="15">
        <v>43840</v>
      </c>
      <c r="K22" s="15">
        <v>42185</v>
      </c>
      <c r="L22" s="15">
        <v>42245</v>
      </c>
      <c r="M22" s="16">
        <v>1768</v>
      </c>
      <c r="N22" s="16">
        <v>-1</v>
      </c>
      <c r="O22"/>
      <c r="P22" t="s">
        <v>5383</v>
      </c>
      <c r="Q22" t="s">
        <v>5408</v>
      </c>
      <c r="R22" t="s">
        <v>5402</v>
      </c>
      <c r="S22"/>
      <c r="T22" t="s">
        <v>5443</v>
      </c>
      <c r="U22"/>
      <c r="V22"/>
      <c r="W22" s="15"/>
      <c r="X22" t="s">
        <v>5409</v>
      </c>
      <c r="Y22"/>
      <c r="Z22" t="s">
        <v>5413</v>
      </c>
      <c r="AA22" t="s">
        <v>1717</v>
      </c>
    </row>
    <row r="23" spans="1:27" ht="15" hidden="1" x14ac:dyDescent="0.25">
      <c r="A23" s="14"/>
      <c r="B23" t="s">
        <v>5399</v>
      </c>
      <c r="C23"/>
      <c r="D23"/>
      <c r="E23" t="s">
        <v>5445</v>
      </c>
      <c r="F23" t="s">
        <v>5381</v>
      </c>
      <c r="G23" t="s">
        <v>5446</v>
      </c>
      <c r="H23" t="s">
        <v>1710</v>
      </c>
      <c r="I23" s="15">
        <v>42185</v>
      </c>
      <c r="J23" s="15">
        <v>43840</v>
      </c>
      <c r="K23" s="15">
        <v>42185</v>
      </c>
      <c r="L23" s="15">
        <v>42245</v>
      </c>
      <c r="M23" s="16">
        <v>1768</v>
      </c>
      <c r="N23" s="16">
        <v>-1</v>
      </c>
      <c r="O23"/>
      <c r="P23" t="s">
        <v>5383</v>
      </c>
      <c r="Q23" t="s">
        <v>5408</v>
      </c>
      <c r="R23" t="s">
        <v>5402</v>
      </c>
      <c r="S23"/>
      <c r="T23" t="s">
        <v>5445</v>
      </c>
      <c r="U23"/>
      <c r="V23"/>
      <c r="W23" s="15"/>
      <c r="X23" t="s">
        <v>5409</v>
      </c>
      <c r="Y23"/>
      <c r="Z23" t="s">
        <v>5413</v>
      </c>
      <c r="AA23" t="s">
        <v>1717</v>
      </c>
    </row>
    <row r="24" spans="1:27" ht="15" hidden="1" x14ac:dyDescent="0.25">
      <c r="A24" s="14"/>
      <c r="B24" t="s">
        <v>5399</v>
      </c>
      <c r="C24"/>
      <c r="D24"/>
      <c r="E24" t="s">
        <v>5447</v>
      </c>
      <c r="F24" t="s">
        <v>5381</v>
      </c>
      <c r="G24" t="s">
        <v>5448</v>
      </c>
      <c r="H24" t="s">
        <v>1710</v>
      </c>
      <c r="I24" s="15">
        <v>42185</v>
      </c>
      <c r="J24" s="15">
        <v>43840</v>
      </c>
      <c r="K24" s="15">
        <v>42185</v>
      </c>
      <c r="L24" s="15">
        <v>42245</v>
      </c>
      <c r="M24" s="16">
        <v>1768</v>
      </c>
      <c r="N24" s="16">
        <v>-1</v>
      </c>
      <c r="O24"/>
      <c r="P24" t="s">
        <v>5383</v>
      </c>
      <c r="Q24" t="s">
        <v>5408</v>
      </c>
      <c r="R24" t="s">
        <v>5402</v>
      </c>
      <c r="S24"/>
      <c r="T24" t="s">
        <v>5447</v>
      </c>
      <c r="U24"/>
      <c r="V24"/>
      <c r="W24" s="15"/>
      <c r="X24" t="s">
        <v>5409</v>
      </c>
      <c r="Y24"/>
      <c r="Z24" t="s">
        <v>5413</v>
      </c>
      <c r="AA24" t="s">
        <v>1717</v>
      </c>
    </row>
    <row r="25" spans="1:27" ht="15" hidden="1" x14ac:dyDescent="0.25">
      <c r="A25" s="14"/>
      <c r="B25" t="s">
        <v>5399</v>
      </c>
      <c r="C25"/>
      <c r="D25"/>
      <c r="E25" t="s">
        <v>5449</v>
      </c>
      <c r="F25" t="s">
        <v>5381</v>
      </c>
      <c r="G25" t="s">
        <v>5450</v>
      </c>
      <c r="H25" t="s">
        <v>1710</v>
      </c>
      <c r="I25" s="15">
        <v>42185</v>
      </c>
      <c r="J25" s="15">
        <v>43840</v>
      </c>
      <c r="K25" s="15">
        <v>42185</v>
      </c>
      <c r="L25" s="15">
        <v>42245</v>
      </c>
      <c r="M25" s="16">
        <v>1768</v>
      </c>
      <c r="N25" s="16">
        <v>-1</v>
      </c>
      <c r="O25"/>
      <c r="P25" t="s">
        <v>5383</v>
      </c>
      <c r="Q25" t="s">
        <v>5408</v>
      </c>
      <c r="R25" t="s">
        <v>5402</v>
      </c>
      <c r="S25"/>
      <c r="T25" t="s">
        <v>5449</v>
      </c>
      <c r="U25"/>
      <c r="V25"/>
      <c r="W25" s="15"/>
      <c r="X25" t="s">
        <v>5409</v>
      </c>
      <c r="Y25"/>
      <c r="Z25" t="s">
        <v>5413</v>
      </c>
      <c r="AA25" t="s">
        <v>1717</v>
      </c>
    </row>
    <row r="26" spans="1:27" ht="15" hidden="1" x14ac:dyDescent="0.25">
      <c r="A26" s="14"/>
      <c r="B26" t="s">
        <v>5399</v>
      </c>
      <c r="C26"/>
      <c r="D26"/>
      <c r="E26" t="s">
        <v>5451</v>
      </c>
      <c r="F26" t="s">
        <v>5381</v>
      </c>
      <c r="G26" t="s">
        <v>5452</v>
      </c>
      <c r="H26" t="s">
        <v>1710</v>
      </c>
      <c r="I26" s="15">
        <v>42185</v>
      </c>
      <c r="J26" s="15">
        <v>43840</v>
      </c>
      <c r="K26" s="15">
        <v>42185</v>
      </c>
      <c r="L26" s="15">
        <v>42245</v>
      </c>
      <c r="M26" s="16">
        <v>1768</v>
      </c>
      <c r="N26" s="16">
        <v>-1</v>
      </c>
      <c r="O26"/>
      <c r="P26" t="s">
        <v>5383</v>
      </c>
      <c r="Q26" t="s">
        <v>5408</v>
      </c>
      <c r="R26" t="s">
        <v>5402</v>
      </c>
      <c r="S26"/>
      <c r="T26" t="s">
        <v>5451</v>
      </c>
      <c r="U26"/>
      <c r="V26"/>
      <c r="W26" s="15"/>
      <c r="X26" t="s">
        <v>5409</v>
      </c>
      <c r="Y26"/>
      <c r="Z26" t="s">
        <v>5413</v>
      </c>
      <c r="AA26" t="s">
        <v>1717</v>
      </c>
    </row>
    <row r="27" spans="1:27" ht="15" hidden="1" x14ac:dyDescent="0.25">
      <c r="A27" s="14"/>
      <c r="B27" t="s">
        <v>5399</v>
      </c>
      <c r="C27"/>
      <c r="D27"/>
      <c r="E27" t="s">
        <v>5453</v>
      </c>
      <c r="F27" t="s">
        <v>5381</v>
      </c>
      <c r="G27" t="s">
        <v>5454</v>
      </c>
      <c r="H27" t="s">
        <v>1710</v>
      </c>
      <c r="I27" s="15">
        <v>42333</v>
      </c>
      <c r="J27" s="15">
        <v>43840</v>
      </c>
      <c r="K27" s="15">
        <v>42264</v>
      </c>
      <c r="L27" s="15">
        <v>42324</v>
      </c>
      <c r="M27" s="16">
        <v>1689</v>
      </c>
      <c r="N27" s="16">
        <v>-1</v>
      </c>
      <c r="O27"/>
      <c r="P27" t="s">
        <v>5383</v>
      </c>
      <c r="Q27" t="s">
        <v>5401</v>
      </c>
      <c r="R27" t="s">
        <v>5402</v>
      </c>
      <c r="S27"/>
      <c r="T27" t="s">
        <v>5453</v>
      </c>
      <c r="U27"/>
      <c r="V27"/>
      <c r="W27" s="15"/>
      <c r="X27" t="s">
        <v>1854</v>
      </c>
      <c r="Y27"/>
      <c r="Z27" t="s">
        <v>5413</v>
      </c>
      <c r="AA27" t="s">
        <v>1717</v>
      </c>
    </row>
    <row r="28" spans="1:27" ht="15" hidden="1" x14ac:dyDescent="0.25">
      <c r="A28" s="14"/>
      <c r="B28" t="s">
        <v>5399</v>
      </c>
      <c r="C28"/>
      <c r="D28"/>
      <c r="E28" t="s">
        <v>5455</v>
      </c>
      <c r="F28" t="s">
        <v>5381</v>
      </c>
      <c r="G28" t="s">
        <v>5456</v>
      </c>
      <c r="H28" t="s">
        <v>1710</v>
      </c>
      <c r="I28" s="15">
        <v>42333</v>
      </c>
      <c r="J28" s="15">
        <v>43840</v>
      </c>
      <c r="K28" s="15">
        <v>42264</v>
      </c>
      <c r="L28" s="15">
        <v>42324</v>
      </c>
      <c r="M28" s="16">
        <v>1689</v>
      </c>
      <c r="N28" s="16">
        <v>-1</v>
      </c>
      <c r="O28"/>
      <c r="P28" t="s">
        <v>5383</v>
      </c>
      <c r="Q28" t="s">
        <v>5401</v>
      </c>
      <c r="R28" t="s">
        <v>5402</v>
      </c>
      <c r="S28"/>
      <c r="T28" t="s">
        <v>5455</v>
      </c>
      <c r="U28"/>
      <c r="V28"/>
      <c r="W28" s="15"/>
      <c r="X28" t="s">
        <v>1854</v>
      </c>
      <c r="Y28"/>
      <c r="Z28" t="s">
        <v>5413</v>
      </c>
      <c r="AA28" t="s">
        <v>1717</v>
      </c>
    </row>
    <row r="29" spans="1:27" ht="15" hidden="1" x14ac:dyDescent="0.25">
      <c r="A29" s="14"/>
      <c r="B29" t="s">
        <v>5399</v>
      </c>
      <c r="C29"/>
      <c r="D29"/>
      <c r="E29" t="s">
        <v>5457</v>
      </c>
      <c r="F29" t="s">
        <v>5381</v>
      </c>
      <c r="G29" t="s">
        <v>5458</v>
      </c>
      <c r="H29" t="s">
        <v>1710</v>
      </c>
      <c r="I29" s="15">
        <v>42333</v>
      </c>
      <c r="J29" s="15">
        <v>43840</v>
      </c>
      <c r="K29" s="15">
        <v>42264</v>
      </c>
      <c r="L29" s="15">
        <v>42324</v>
      </c>
      <c r="M29" s="16">
        <v>1689</v>
      </c>
      <c r="N29" s="16">
        <v>-1</v>
      </c>
      <c r="O29"/>
      <c r="P29" t="s">
        <v>5383</v>
      </c>
      <c r="Q29" t="s">
        <v>5401</v>
      </c>
      <c r="R29" t="s">
        <v>5402</v>
      </c>
      <c r="S29"/>
      <c r="T29" t="s">
        <v>5457</v>
      </c>
      <c r="U29"/>
      <c r="V29"/>
      <c r="W29" s="15"/>
      <c r="X29" t="s">
        <v>1854</v>
      </c>
      <c r="Y29"/>
      <c r="Z29" t="s">
        <v>5413</v>
      </c>
      <c r="AA29" t="s">
        <v>1717</v>
      </c>
    </row>
    <row r="30" spans="1:27" ht="15" hidden="1" x14ac:dyDescent="0.25">
      <c r="A30" s="14"/>
      <c r="B30" t="s">
        <v>5399</v>
      </c>
      <c r="C30"/>
      <c r="D30"/>
      <c r="E30" t="s">
        <v>5459</v>
      </c>
      <c r="F30" t="s">
        <v>5381</v>
      </c>
      <c r="G30" t="s">
        <v>5460</v>
      </c>
      <c r="H30" t="s">
        <v>1710</v>
      </c>
      <c r="I30" s="15">
        <v>42333</v>
      </c>
      <c r="J30" s="15">
        <v>43840</v>
      </c>
      <c r="K30" s="15">
        <v>42264</v>
      </c>
      <c r="L30" s="15">
        <v>42324</v>
      </c>
      <c r="M30" s="16">
        <v>1689</v>
      </c>
      <c r="N30" s="16">
        <v>-1</v>
      </c>
      <c r="O30"/>
      <c r="P30" t="s">
        <v>5383</v>
      </c>
      <c r="Q30" t="s">
        <v>5401</v>
      </c>
      <c r="R30" t="s">
        <v>5402</v>
      </c>
      <c r="S30"/>
      <c r="T30" t="s">
        <v>5459</v>
      </c>
      <c r="U30"/>
      <c r="V30"/>
      <c r="W30" s="15"/>
      <c r="X30" t="s">
        <v>1854</v>
      </c>
      <c r="Y30"/>
      <c r="Z30" t="s">
        <v>5413</v>
      </c>
      <c r="AA30" t="s">
        <v>1717</v>
      </c>
    </row>
    <row r="31" spans="1:27" ht="15" hidden="1" x14ac:dyDescent="0.25">
      <c r="A31" s="14"/>
      <c r="B31" t="s">
        <v>5399</v>
      </c>
      <c r="C31"/>
      <c r="D31"/>
      <c r="E31" t="s">
        <v>5461</v>
      </c>
      <c r="F31" t="s">
        <v>5381</v>
      </c>
      <c r="G31" t="s">
        <v>5462</v>
      </c>
      <c r="H31" t="s">
        <v>1710</v>
      </c>
      <c r="I31" s="15">
        <v>42333</v>
      </c>
      <c r="J31" s="15">
        <v>43840</v>
      </c>
      <c r="K31" s="15">
        <v>42264</v>
      </c>
      <c r="L31" s="15">
        <v>42324</v>
      </c>
      <c r="M31" s="16">
        <v>1689</v>
      </c>
      <c r="N31" s="16">
        <v>-1</v>
      </c>
      <c r="O31"/>
      <c r="P31" t="s">
        <v>5383</v>
      </c>
      <c r="Q31" t="s">
        <v>5401</v>
      </c>
      <c r="R31" t="s">
        <v>5402</v>
      </c>
      <c r="S31"/>
      <c r="T31" t="s">
        <v>5461</v>
      </c>
      <c r="U31"/>
      <c r="V31"/>
      <c r="W31" s="15"/>
      <c r="X31" t="s">
        <v>1854</v>
      </c>
      <c r="Y31"/>
      <c r="Z31" t="s">
        <v>5413</v>
      </c>
      <c r="AA31" t="s">
        <v>1717</v>
      </c>
    </row>
    <row r="32" spans="1:27" ht="15" hidden="1" x14ac:dyDescent="0.25">
      <c r="A32" s="14"/>
      <c r="B32" t="s">
        <v>5399</v>
      </c>
      <c r="C32"/>
      <c r="D32"/>
      <c r="E32" t="s">
        <v>5463</v>
      </c>
      <c r="F32" t="s">
        <v>5381</v>
      </c>
      <c r="G32" t="s">
        <v>5464</v>
      </c>
      <c r="H32" t="s">
        <v>1710</v>
      </c>
      <c r="I32" s="15">
        <v>42333</v>
      </c>
      <c r="J32" s="15">
        <v>43840</v>
      </c>
      <c r="K32" s="15">
        <v>42264</v>
      </c>
      <c r="L32" s="15">
        <v>42324</v>
      </c>
      <c r="M32" s="16">
        <v>1689</v>
      </c>
      <c r="N32" s="16">
        <v>-1</v>
      </c>
      <c r="O32"/>
      <c r="P32" t="s">
        <v>5383</v>
      </c>
      <c r="Q32" t="s">
        <v>5401</v>
      </c>
      <c r="R32" t="s">
        <v>5402</v>
      </c>
      <c r="S32"/>
      <c r="T32" t="s">
        <v>5463</v>
      </c>
      <c r="U32"/>
      <c r="V32"/>
      <c r="W32" s="15"/>
      <c r="X32" t="s">
        <v>1854</v>
      </c>
      <c r="Y32"/>
      <c r="Z32" t="s">
        <v>5413</v>
      </c>
      <c r="AA32" t="s">
        <v>1717</v>
      </c>
    </row>
    <row r="33" spans="1:27" ht="15" hidden="1" x14ac:dyDescent="0.25">
      <c r="A33" s="14"/>
      <c r="B33" t="s">
        <v>5399</v>
      </c>
      <c r="C33"/>
      <c r="D33"/>
      <c r="E33" t="s">
        <v>5465</v>
      </c>
      <c r="F33" t="s">
        <v>5381</v>
      </c>
      <c r="G33" t="s">
        <v>5466</v>
      </c>
      <c r="H33" t="s">
        <v>1710</v>
      </c>
      <c r="I33" s="15">
        <v>42333</v>
      </c>
      <c r="J33" s="15">
        <v>43840</v>
      </c>
      <c r="K33" s="15">
        <v>42264</v>
      </c>
      <c r="L33" s="15">
        <v>42324</v>
      </c>
      <c r="M33" s="16">
        <v>1689</v>
      </c>
      <c r="N33" s="16">
        <v>-1</v>
      </c>
      <c r="O33"/>
      <c r="P33" t="s">
        <v>5383</v>
      </c>
      <c r="Q33" t="s">
        <v>5401</v>
      </c>
      <c r="R33" t="s">
        <v>5402</v>
      </c>
      <c r="S33"/>
      <c r="T33" t="s">
        <v>5465</v>
      </c>
      <c r="U33"/>
      <c r="V33"/>
      <c r="W33" s="15"/>
      <c r="X33" t="s">
        <v>1854</v>
      </c>
      <c r="Y33"/>
      <c r="Z33" t="s">
        <v>5413</v>
      </c>
      <c r="AA33" t="s">
        <v>1717</v>
      </c>
    </row>
    <row r="34" spans="1:27" ht="15" hidden="1" x14ac:dyDescent="0.25">
      <c r="A34" s="14"/>
      <c r="B34" t="s">
        <v>5399</v>
      </c>
      <c r="C34"/>
      <c r="D34"/>
      <c r="E34" t="s">
        <v>5467</v>
      </c>
      <c r="F34" t="s">
        <v>5381</v>
      </c>
      <c r="G34" t="s">
        <v>5468</v>
      </c>
      <c r="H34" t="s">
        <v>1710</v>
      </c>
      <c r="I34" s="15">
        <v>42333</v>
      </c>
      <c r="J34" s="15">
        <v>43840</v>
      </c>
      <c r="K34" s="15">
        <v>42264</v>
      </c>
      <c r="L34" s="15">
        <v>42324</v>
      </c>
      <c r="M34" s="16">
        <v>1689</v>
      </c>
      <c r="N34" s="16">
        <v>-1</v>
      </c>
      <c r="O34"/>
      <c r="P34" t="s">
        <v>5383</v>
      </c>
      <c r="Q34" t="s">
        <v>5401</v>
      </c>
      <c r="R34" t="s">
        <v>5402</v>
      </c>
      <c r="S34"/>
      <c r="T34" t="s">
        <v>5467</v>
      </c>
      <c r="U34"/>
      <c r="V34"/>
      <c r="W34" s="15"/>
      <c r="X34" t="s">
        <v>1854</v>
      </c>
      <c r="Y34"/>
      <c r="Z34" t="s">
        <v>5413</v>
      </c>
      <c r="AA34" t="s">
        <v>1717</v>
      </c>
    </row>
    <row r="35" spans="1:27" ht="15" hidden="1" x14ac:dyDescent="0.25">
      <c r="A35" s="14"/>
      <c r="B35" t="s">
        <v>5399</v>
      </c>
      <c r="C35"/>
      <c r="D35"/>
      <c r="E35" t="s">
        <v>5469</v>
      </c>
      <c r="F35" t="s">
        <v>5381</v>
      </c>
      <c r="G35" t="s">
        <v>5470</v>
      </c>
      <c r="H35" t="s">
        <v>1710</v>
      </c>
      <c r="I35" s="15">
        <v>42333</v>
      </c>
      <c r="J35" s="15">
        <v>43840</v>
      </c>
      <c r="K35" s="15">
        <v>42264</v>
      </c>
      <c r="L35" s="15">
        <v>42324</v>
      </c>
      <c r="M35" s="16">
        <v>1689</v>
      </c>
      <c r="N35" s="16">
        <v>-1</v>
      </c>
      <c r="O35"/>
      <c r="P35" t="s">
        <v>5383</v>
      </c>
      <c r="Q35" t="s">
        <v>5401</v>
      </c>
      <c r="R35" t="s">
        <v>5402</v>
      </c>
      <c r="S35"/>
      <c r="T35" t="s">
        <v>5469</v>
      </c>
      <c r="U35"/>
      <c r="V35"/>
      <c r="W35" s="15"/>
      <c r="X35" t="s">
        <v>1854</v>
      </c>
      <c r="Y35"/>
      <c r="Z35" t="s">
        <v>5413</v>
      </c>
      <c r="AA35" t="s">
        <v>1717</v>
      </c>
    </row>
    <row r="36" spans="1:27" ht="15" hidden="1" x14ac:dyDescent="0.25">
      <c r="A36" s="14"/>
      <c r="B36" t="s">
        <v>5399</v>
      </c>
      <c r="C36"/>
      <c r="D36"/>
      <c r="E36" t="s">
        <v>5471</v>
      </c>
      <c r="F36" t="s">
        <v>5381</v>
      </c>
      <c r="G36" t="s">
        <v>5472</v>
      </c>
      <c r="H36" t="s">
        <v>1710</v>
      </c>
      <c r="I36" s="15">
        <v>42333</v>
      </c>
      <c r="J36" s="15">
        <v>43840</v>
      </c>
      <c r="K36" s="15">
        <v>42264</v>
      </c>
      <c r="L36" s="15">
        <v>42324</v>
      </c>
      <c r="M36" s="16">
        <v>1689</v>
      </c>
      <c r="N36" s="16">
        <v>-1</v>
      </c>
      <c r="O36"/>
      <c r="P36" t="s">
        <v>5383</v>
      </c>
      <c r="Q36" t="s">
        <v>5401</v>
      </c>
      <c r="R36" t="s">
        <v>5402</v>
      </c>
      <c r="S36"/>
      <c r="T36" t="s">
        <v>5471</v>
      </c>
      <c r="U36"/>
      <c r="V36"/>
      <c r="W36" s="15"/>
      <c r="X36" t="s">
        <v>1854</v>
      </c>
      <c r="Y36"/>
      <c r="Z36" t="s">
        <v>5413</v>
      </c>
      <c r="AA36" t="s">
        <v>1717</v>
      </c>
    </row>
    <row r="37" spans="1:27" ht="15" hidden="1" x14ac:dyDescent="0.25">
      <c r="A37" s="14"/>
      <c r="B37" t="s">
        <v>5399</v>
      </c>
      <c r="C37"/>
      <c r="D37"/>
      <c r="E37" t="s">
        <v>5473</v>
      </c>
      <c r="F37" t="s">
        <v>5381</v>
      </c>
      <c r="G37" t="s">
        <v>5474</v>
      </c>
      <c r="H37" t="s">
        <v>1710</v>
      </c>
      <c r="I37" s="15">
        <v>42333</v>
      </c>
      <c r="J37" s="15">
        <v>43840</v>
      </c>
      <c r="K37" s="15">
        <v>42264</v>
      </c>
      <c r="L37" s="15">
        <v>42324</v>
      </c>
      <c r="M37" s="16">
        <v>1689</v>
      </c>
      <c r="N37" s="16">
        <v>-1</v>
      </c>
      <c r="O37"/>
      <c r="P37" t="s">
        <v>5383</v>
      </c>
      <c r="Q37" t="s">
        <v>5401</v>
      </c>
      <c r="R37" t="s">
        <v>5402</v>
      </c>
      <c r="S37"/>
      <c r="T37" t="s">
        <v>5473</v>
      </c>
      <c r="U37"/>
      <c r="V37"/>
      <c r="W37" s="15"/>
      <c r="X37" t="s">
        <v>1854</v>
      </c>
      <c r="Y37"/>
      <c r="Z37" t="s">
        <v>5413</v>
      </c>
      <c r="AA37" t="s">
        <v>1717</v>
      </c>
    </row>
    <row r="38" spans="1:27" ht="15" hidden="1" x14ac:dyDescent="0.25">
      <c r="A38" s="14"/>
      <c r="B38" t="s">
        <v>5399</v>
      </c>
      <c r="C38"/>
      <c r="D38"/>
      <c r="E38" t="s">
        <v>5475</v>
      </c>
      <c r="F38" t="s">
        <v>5381</v>
      </c>
      <c r="G38" t="s">
        <v>5476</v>
      </c>
      <c r="H38" t="s">
        <v>1710</v>
      </c>
      <c r="I38" s="15">
        <v>42333</v>
      </c>
      <c r="J38" s="15">
        <v>43840</v>
      </c>
      <c r="K38" s="15">
        <v>42264</v>
      </c>
      <c r="L38" s="15">
        <v>42324</v>
      </c>
      <c r="M38" s="16">
        <v>1689</v>
      </c>
      <c r="N38" s="16">
        <v>-1</v>
      </c>
      <c r="O38"/>
      <c r="P38" t="s">
        <v>5383</v>
      </c>
      <c r="Q38" t="s">
        <v>5401</v>
      </c>
      <c r="R38" t="s">
        <v>5402</v>
      </c>
      <c r="S38"/>
      <c r="T38" t="s">
        <v>5475</v>
      </c>
      <c r="U38"/>
      <c r="V38"/>
      <c r="W38" s="15"/>
      <c r="X38" t="s">
        <v>1854</v>
      </c>
      <c r="Y38"/>
      <c r="Z38" t="s">
        <v>5413</v>
      </c>
      <c r="AA38" t="s">
        <v>1717</v>
      </c>
    </row>
    <row r="39" spans="1:27" ht="15" hidden="1" x14ac:dyDescent="0.25">
      <c r="A39" s="14"/>
      <c r="B39" t="s">
        <v>5399</v>
      </c>
      <c r="C39"/>
      <c r="D39"/>
      <c r="E39" t="s">
        <v>5477</v>
      </c>
      <c r="F39" t="s">
        <v>5381</v>
      </c>
      <c r="G39" t="s">
        <v>5478</v>
      </c>
      <c r="H39" t="s">
        <v>1710</v>
      </c>
      <c r="I39" s="15">
        <v>42333</v>
      </c>
      <c r="J39" s="15">
        <v>43840</v>
      </c>
      <c r="K39" s="15">
        <v>42264</v>
      </c>
      <c r="L39" s="15">
        <v>42324</v>
      </c>
      <c r="M39" s="16">
        <v>1689</v>
      </c>
      <c r="N39" s="16">
        <v>-1</v>
      </c>
      <c r="O39"/>
      <c r="P39" t="s">
        <v>5383</v>
      </c>
      <c r="Q39" t="s">
        <v>5401</v>
      </c>
      <c r="R39" t="s">
        <v>5402</v>
      </c>
      <c r="S39"/>
      <c r="T39" t="s">
        <v>5477</v>
      </c>
      <c r="U39"/>
      <c r="V39"/>
      <c r="W39" s="15"/>
      <c r="X39" t="s">
        <v>1854</v>
      </c>
      <c r="Y39"/>
      <c r="Z39" t="s">
        <v>5413</v>
      </c>
      <c r="AA39" t="s">
        <v>1717</v>
      </c>
    </row>
    <row r="40" spans="1:27" ht="15" hidden="1" x14ac:dyDescent="0.25">
      <c r="A40" s="14"/>
      <c r="B40" t="s">
        <v>5399</v>
      </c>
      <c r="C40"/>
      <c r="D40"/>
      <c r="E40" t="s">
        <v>5479</v>
      </c>
      <c r="F40" t="s">
        <v>5381</v>
      </c>
      <c r="G40" t="s">
        <v>5480</v>
      </c>
      <c r="H40" t="s">
        <v>1710</v>
      </c>
      <c r="I40" s="15">
        <v>42333</v>
      </c>
      <c r="J40" s="15">
        <v>43840</v>
      </c>
      <c r="K40" s="15">
        <v>42264</v>
      </c>
      <c r="L40" s="15">
        <v>42324</v>
      </c>
      <c r="M40" s="16">
        <v>1689</v>
      </c>
      <c r="N40" s="16">
        <v>-1</v>
      </c>
      <c r="O40"/>
      <c r="P40" t="s">
        <v>5383</v>
      </c>
      <c r="Q40" t="s">
        <v>5401</v>
      </c>
      <c r="R40" t="s">
        <v>5402</v>
      </c>
      <c r="S40"/>
      <c r="T40" t="s">
        <v>5479</v>
      </c>
      <c r="U40"/>
      <c r="V40"/>
      <c r="W40" s="15"/>
      <c r="X40" t="s">
        <v>1854</v>
      </c>
      <c r="Y40"/>
      <c r="Z40" t="s">
        <v>5413</v>
      </c>
      <c r="AA40" t="s">
        <v>1717</v>
      </c>
    </row>
    <row r="41" spans="1:27" ht="15" hidden="1" x14ac:dyDescent="0.25">
      <c r="A41" s="14"/>
      <c r="B41" t="s">
        <v>5399</v>
      </c>
      <c r="C41"/>
      <c r="D41"/>
      <c r="E41" t="s">
        <v>5481</v>
      </c>
      <c r="F41" t="s">
        <v>5381</v>
      </c>
      <c r="G41" t="s">
        <v>5482</v>
      </c>
      <c r="H41" t="s">
        <v>1710</v>
      </c>
      <c r="I41" s="15">
        <v>42333</v>
      </c>
      <c r="J41" s="15">
        <v>43840</v>
      </c>
      <c r="K41" s="15">
        <v>42264</v>
      </c>
      <c r="L41" s="15">
        <v>42324</v>
      </c>
      <c r="M41" s="16">
        <v>1689</v>
      </c>
      <c r="N41" s="16">
        <v>-1</v>
      </c>
      <c r="O41"/>
      <c r="P41" t="s">
        <v>5383</v>
      </c>
      <c r="Q41" t="s">
        <v>5401</v>
      </c>
      <c r="R41" t="s">
        <v>5402</v>
      </c>
      <c r="S41"/>
      <c r="T41" t="s">
        <v>5481</v>
      </c>
      <c r="U41"/>
      <c r="V41"/>
      <c r="W41" s="15"/>
      <c r="X41" t="s">
        <v>1854</v>
      </c>
      <c r="Y41"/>
      <c r="Z41" t="s">
        <v>5413</v>
      </c>
      <c r="AA41" t="s">
        <v>1717</v>
      </c>
    </row>
    <row r="42" spans="1:27" ht="15" hidden="1" x14ac:dyDescent="0.25">
      <c r="A42" s="14"/>
      <c r="B42" t="s">
        <v>5399</v>
      </c>
      <c r="C42"/>
      <c r="D42"/>
      <c r="E42" t="s">
        <v>5483</v>
      </c>
      <c r="F42" t="s">
        <v>5381</v>
      </c>
      <c r="G42" t="s">
        <v>5484</v>
      </c>
      <c r="H42" t="s">
        <v>1710</v>
      </c>
      <c r="I42" s="15">
        <v>42333</v>
      </c>
      <c r="J42" s="15">
        <v>43840</v>
      </c>
      <c r="K42" s="15">
        <v>42264</v>
      </c>
      <c r="L42" s="15">
        <v>42324</v>
      </c>
      <c r="M42" s="16">
        <v>1689</v>
      </c>
      <c r="N42" s="16">
        <v>-1</v>
      </c>
      <c r="O42"/>
      <c r="P42" t="s">
        <v>5383</v>
      </c>
      <c r="Q42" t="s">
        <v>5401</v>
      </c>
      <c r="R42" t="s">
        <v>5402</v>
      </c>
      <c r="S42"/>
      <c r="T42" t="s">
        <v>5483</v>
      </c>
      <c r="U42"/>
      <c r="V42"/>
      <c r="W42" s="15"/>
      <c r="X42" t="s">
        <v>1854</v>
      </c>
      <c r="Y42"/>
      <c r="Z42" t="s">
        <v>5413</v>
      </c>
      <c r="AA42" t="s">
        <v>1717</v>
      </c>
    </row>
    <row r="43" spans="1:27" ht="15" hidden="1" x14ac:dyDescent="0.25">
      <c r="A43" s="14"/>
      <c r="B43" t="s">
        <v>5399</v>
      </c>
      <c r="C43"/>
      <c r="D43"/>
      <c r="E43" t="s">
        <v>5485</v>
      </c>
      <c r="F43" t="s">
        <v>5381</v>
      </c>
      <c r="G43" t="s">
        <v>5486</v>
      </c>
      <c r="H43" t="s">
        <v>1710</v>
      </c>
      <c r="I43" s="15">
        <v>42333</v>
      </c>
      <c r="J43" s="15">
        <v>43840</v>
      </c>
      <c r="K43" s="15">
        <v>42264</v>
      </c>
      <c r="L43" s="15">
        <v>42324</v>
      </c>
      <c r="M43" s="16">
        <v>1689</v>
      </c>
      <c r="N43" s="16">
        <v>-1</v>
      </c>
      <c r="O43"/>
      <c r="P43" t="s">
        <v>5383</v>
      </c>
      <c r="Q43" t="s">
        <v>5401</v>
      </c>
      <c r="R43" t="s">
        <v>5402</v>
      </c>
      <c r="S43"/>
      <c r="T43" t="s">
        <v>5485</v>
      </c>
      <c r="U43"/>
      <c r="V43"/>
      <c r="W43" s="15"/>
      <c r="X43" t="s">
        <v>1854</v>
      </c>
      <c r="Y43"/>
      <c r="Z43" t="s">
        <v>5413</v>
      </c>
      <c r="AA43" t="s">
        <v>1717</v>
      </c>
    </row>
    <row r="44" spans="1:27" ht="15" hidden="1" x14ac:dyDescent="0.25">
      <c r="A44" s="14"/>
      <c r="B44" t="s">
        <v>5399</v>
      </c>
      <c r="C44"/>
      <c r="D44"/>
      <c r="E44" t="s">
        <v>5487</v>
      </c>
      <c r="F44" t="s">
        <v>5381</v>
      </c>
      <c r="G44" t="s">
        <v>5488</v>
      </c>
      <c r="H44" t="s">
        <v>1710</v>
      </c>
      <c r="I44" s="15">
        <v>42333</v>
      </c>
      <c r="J44" s="15">
        <v>43840</v>
      </c>
      <c r="K44" s="15">
        <v>42264</v>
      </c>
      <c r="L44" s="15">
        <v>42324</v>
      </c>
      <c r="M44" s="16">
        <v>1689</v>
      </c>
      <c r="N44" s="16">
        <v>-1</v>
      </c>
      <c r="O44"/>
      <c r="P44" t="s">
        <v>5383</v>
      </c>
      <c r="Q44" t="s">
        <v>5401</v>
      </c>
      <c r="R44" t="s">
        <v>5402</v>
      </c>
      <c r="S44"/>
      <c r="T44" t="s">
        <v>5487</v>
      </c>
      <c r="U44"/>
      <c r="V44"/>
      <c r="W44" s="15"/>
      <c r="X44" t="s">
        <v>1854</v>
      </c>
      <c r="Y44"/>
      <c r="Z44" t="s">
        <v>5413</v>
      </c>
      <c r="AA44" t="s">
        <v>1717</v>
      </c>
    </row>
    <row r="45" spans="1:27" ht="15" hidden="1" x14ac:dyDescent="0.25">
      <c r="A45" s="14"/>
      <c r="B45" t="s">
        <v>5399</v>
      </c>
      <c r="C45"/>
      <c r="D45"/>
      <c r="E45" t="s">
        <v>5489</v>
      </c>
      <c r="F45" t="s">
        <v>5381</v>
      </c>
      <c r="G45" t="s">
        <v>5490</v>
      </c>
      <c r="H45" t="s">
        <v>1710</v>
      </c>
      <c r="I45" s="15">
        <v>42333</v>
      </c>
      <c r="J45" s="15">
        <v>43840</v>
      </c>
      <c r="K45" s="15">
        <v>42264</v>
      </c>
      <c r="L45" s="15">
        <v>42324</v>
      </c>
      <c r="M45" s="16">
        <v>1689</v>
      </c>
      <c r="N45" s="16">
        <v>-1</v>
      </c>
      <c r="O45"/>
      <c r="P45" t="s">
        <v>5383</v>
      </c>
      <c r="Q45" t="s">
        <v>5401</v>
      </c>
      <c r="R45" t="s">
        <v>5402</v>
      </c>
      <c r="S45"/>
      <c r="T45" t="s">
        <v>5489</v>
      </c>
      <c r="U45"/>
      <c r="V45"/>
      <c r="W45" s="15"/>
      <c r="X45" t="s">
        <v>1854</v>
      </c>
      <c r="Y45"/>
      <c r="Z45" t="s">
        <v>5413</v>
      </c>
      <c r="AA45" t="s">
        <v>1717</v>
      </c>
    </row>
    <row r="46" spans="1:27" ht="15" hidden="1" x14ac:dyDescent="0.25">
      <c r="A46" s="14"/>
      <c r="B46" t="s">
        <v>5399</v>
      </c>
      <c r="C46"/>
      <c r="D46"/>
      <c r="E46" t="s">
        <v>5491</v>
      </c>
      <c r="F46" t="s">
        <v>5381</v>
      </c>
      <c r="G46" t="s">
        <v>5492</v>
      </c>
      <c r="H46" t="s">
        <v>1710</v>
      </c>
      <c r="I46" s="15">
        <v>42333</v>
      </c>
      <c r="J46" s="15">
        <v>43840</v>
      </c>
      <c r="K46" s="15">
        <v>42264</v>
      </c>
      <c r="L46" s="15">
        <v>42324</v>
      </c>
      <c r="M46" s="16">
        <v>1689</v>
      </c>
      <c r="N46" s="16">
        <v>-1</v>
      </c>
      <c r="O46"/>
      <c r="P46" t="s">
        <v>5383</v>
      </c>
      <c r="Q46" t="s">
        <v>5401</v>
      </c>
      <c r="R46" t="s">
        <v>5402</v>
      </c>
      <c r="S46"/>
      <c r="T46" t="s">
        <v>5491</v>
      </c>
      <c r="U46"/>
      <c r="V46"/>
      <c r="W46" s="15"/>
      <c r="X46" t="s">
        <v>1854</v>
      </c>
      <c r="Y46"/>
      <c r="Z46" t="s">
        <v>5413</v>
      </c>
      <c r="AA46" t="s">
        <v>1717</v>
      </c>
    </row>
    <row r="47" spans="1:27" ht="15" hidden="1" x14ac:dyDescent="0.25">
      <c r="A47" s="14"/>
      <c r="B47" t="s">
        <v>5399</v>
      </c>
      <c r="C47"/>
      <c r="D47"/>
      <c r="E47" t="s">
        <v>5493</v>
      </c>
      <c r="F47" t="s">
        <v>5381</v>
      </c>
      <c r="G47" t="s">
        <v>5494</v>
      </c>
      <c r="H47" t="s">
        <v>1710</v>
      </c>
      <c r="I47" s="15">
        <v>42333</v>
      </c>
      <c r="J47" s="15">
        <v>43840</v>
      </c>
      <c r="K47" s="15">
        <v>42264</v>
      </c>
      <c r="L47" s="15">
        <v>42324</v>
      </c>
      <c r="M47" s="16">
        <v>1689</v>
      </c>
      <c r="N47" s="16">
        <v>-1</v>
      </c>
      <c r="O47"/>
      <c r="P47" t="s">
        <v>5383</v>
      </c>
      <c r="Q47" t="s">
        <v>5401</v>
      </c>
      <c r="R47" t="s">
        <v>5402</v>
      </c>
      <c r="S47"/>
      <c r="T47" t="s">
        <v>5493</v>
      </c>
      <c r="U47"/>
      <c r="V47"/>
      <c r="W47" s="15"/>
      <c r="X47" t="s">
        <v>1854</v>
      </c>
      <c r="Y47"/>
      <c r="Z47" t="s">
        <v>5413</v>
      </c>
      <c r="AA47" t="s">
        <v>1717</v>
      </c>
    </row>
    <row r="48" spans="1:27" ht="15" hidden="1" x14ac:dyDescent="0.25">
      <c r="A48" s="14"/>
      <c r="B48" t="s">
        <v>5399</v>
      </c>
      <c r="C48"/>
      <c r="D48"/>
      <c r="E48" t="s">
        <v>5495</v>
      </c>
      <c r="F48" t="s">
        <v>5381</v>
      </c>
      <c r="G48" t="s">
        <v>5496</v>
      </c>
      <c r="H48" t="s">
        <v>1710</v>
      </c>
      <c r="I48" s="15">
        <v>42333</v>
      </c>
      <c r="J48" s="15">
        <v>43840</v>
      </c>
      <c r="K48" s="15">
        <v>42264</v>
      </c>
      <c r="L48" s="15">
        <v>42324</v>
      </c>
      <c r="M48" s="16">
        <v>1689</v>
      </c>
      <c r="N48" s="16">
        <v>-1</v>
      </c>
      <c r="O48"/>
      <c r="P48" t="s">
        <v>5383</v>
      </c>
      <c r="Q48" t="s">
        <v>5401</v>
      </c>
      <c r="R48" t="s">
        <v>5402</v>
      </c>
      <c r="S48"/>
      <c r="T48" t="s">
        <v>5495</v>
      </c>
      <c r="U48"/>
      <c r="V48"/>
      <c r="W48" s="15"/>
      <c r="X48" t="s">
        <v>1854</v>
      </c>
      <c r="Y48"/>
      <c r="Z48" t="s">
        <v>5413</v>
      </c>
      <c r="AA48" t="s">
        <v>1717</v>
      </c>
    </row>
    <row r="49" spans="1:27" ht="15" hidden="1" x14ac:dyDescent="0.25">
      <c r="A49" s="14"/>
      <c r="B49" t="s">
        <v>5399</v>
      </c>
      <c r="C49"/>
      <c r="D49"/>
      <c r="E49" t="s">
        <v>5497</v>
      </c>
      <c r="F49" t="s">
        <v>5381</v>
      </c>
      <c r="G49" t="s">
        <v>5498</v>
      </c>
      <c r="H49" t="s">
        <v>1710</v>
      </c>
      <c r="I49" s="15">
        <v>42333</v>
      </c>
      <c r="J49" s="15">
        <v>43840</v>
      </c>
      <c r="K49" s="15">
        <v>42264</v>
      </c>
      <c r="L49" s="15">
        <v>42324</v>
      </c>
      <c r="M49" s="16">
        <v>1689</v>
      </c>
      <c r="N49" s="16">
        <v>-1</v>
      </c>
      <c r="O49"/>
      <c r="P49" t="s">
        <v>5383</v>
      </c>
      <c r="Q49" t="s">
        <v>5401</v>
      </c>
      <c r="R49" t="s">
        <v>5402</v>
      </c>
      <c r="S49"/>
      <c r="T49" t="s">
        <v>5497</v>
      </c>
      <c r="U49"/>
      <c r="V49"/>
      <c r="W49" s="15"/>
      <c r="X49" t="s">
        <v>1854</v>
      </c>
      <c r="Y49"/>
      <c r="Z49" t="s">
        <v>5413</v>
      </c>
      <c r="AA49" t="s">
        <v>1717</v>
      </c>
    </row>
    <row r="50" spans="1:27" ht="15" hidden="1" x14ac:dyDescent="0.25">
      <c r="A50" s="14"/>
      <c r="B50" t="s">
        <v>5399</v>
      </c>
      <c r="C50"/>
      <c r="D50"/>
      <c r="E50" t="s">
        <v>5499</v>
      </c>
      <c r="F50" t="s">
        <v>5381</v>
      </c>
      <c r="G50" t="s">
        <v>5500</v>
      </c>
      <c r="H50" t="s">
        <v>1710</v>
      </c>
      <c r="I50" s="15">
        <v>42333</v>
      </c>
      <c r="J50" s="15">
        <v>43840</v>
      </c>
      <c r="K50" s="15">
        <v>42264</v>
      </c>
      <c r="L50" s="15">
        <v>42324</v>
      </c>
      <c r="M50" s="16">
        <v>1689</v>
      </c>
      <c r="N50" s="16">
        <v>-1</v>
      </c>
      <c r="O50"/>
      <c r="P50" t="s">
        <v>5383</v>
      </c>
      <c r="Q50" t="s">
        <v>5401</v>
      </c>
      <c r="R50" t="s">
        <v>5402</v>
      </c>
      <c r="S50"/>
      <c r="T50" t="s">
        <v>5499</v>
      </c>
      <c r="U50"/>
      <c r="V50"/>
      <c r="W50" s="15"/>
      <c r="X50" t="s">
        <v>1854</v>
      </c>
      <c r="Y50"/>
      <c r="Z50" t="s">
        <v>5413</v>
      </c>
      <c r="AA50" t="s">
        <v>1717</v>
      </c>
    </row>
    <row r="51" spans="1:27" ht="15" hidden="1" x14ac:dyDescent="0.25">
      <c r="A51" s="14"/>
      <c r="B51" t="s">
        <v>5399</v>
      </c>
      <c r="C51"/>
      <c r="D51"/>
      <c r="E51" t="s">
        <v>5501</v>
      </c>
      <c r="F51" t="s">
        <v>5381</v>
      </c>
      <c r="G51" t="s">
        <v>5502</v>
      </c>
      <c r="H51" t="s">
        <v>1710</v>
      </c>
      <c r="I51" s="15">
        <v>42333</v>
      </c>
      <c r="J51" s="15">
        <v>43840</v>
      </c>
      <c r="K51" s="15">
        <v>42264</v>
      </c>
      <c r="L51" s="15">
        <v>42324</v>
      </c>
      <c r="M51" s="16">
        <v>1689</v>
      </c>
      <c r="N51" s="16">
        <v>-1</v>
      </c>
      <c r="O51"/>
      <c r="P51" t="s">
        <v>5383</v>
      </c>
      <c r="Q51" t="s">
        <v>5401</v>
      </c>
      <c r="R51" t="s">
        <v>5402</v>
      </c>
      <c r="S51"/>
      <c r="T51" t="s">
        <v>5501</v>
      </c>
      <c r="U51"/>
      <c r="V51"/>
      <c r="W51" s="15"/>
      <c r="X51" t="s">
        <v>1854</v>
      </c>
      <c r="Y51"/>
      <c r="Z51" t="s">
        <v>5413</v>
      </c>
      <c r="AA51" t="s">
        <v>1717</v>
      </c>
    </row>
    <row r="52" spans="1:27" ht="15" hidden="1" x14ac:dyDescent="0.25">
      <c r="A52" s="14"/>
      <c r="B52" t="s">
        <v>5399</v>
      </c>
      <c r="C52"/>
      <c r="D52"/>
      <c r="E52" t="s">
        <v>5503</v>
      </c>
      <c r="F52" t="s">
        <v>5381</v>
      </c>
      <c r="G52" t="s">
        <v>5504</v>
      </c>
      <c r="H52" t="s">
        <v>1710</v>
      </c>
      <c r="I52" s="15">
        <v>42333</v>
      </c>
      <c r="J52" s="15">
        <v>43840</v>
      </c>
      <c r="K52" s="15">
        <v>42265</v>
      </c>
      <c r="L52" s="15">
        <v>42325</v>
      </c>
      <c r="M52" s="16">
        <v>1688</v>
      </c>
      <c r="N52" s="16">
        <v>-1</v>
      </c>
      <c r="O52"/>
      <c r="P52" t="s">
        <v>5383</v>
      </c>
      <c r="Q52" t="s">
        <v>5401</v>
      </c>
      <c r="R52" t="s">
        <v>5402</v>
      </c>
      <c r="S52"/>
      <c r="T52" t="s">
        <v>5503</v>
      </c>
      <c r="U52"/>
      <c r="V52"/>
      <c r="W52" s="15"/>
      <c r="X52" t="s">
        <v>1854</v>
      </c>
      <c r="Y52"/>
      <c r="Z52" t="s">
        <v>5413</v>
      </c>
      <c r="AA52" t="s">
        <v>1717</v>
      </c>
    </row>
    <row r="53" spans="1:27" ht="15" hidden="1" x14ac:dyDescent="0.25">
      <c r="A53" s="14"/>
      <c r="B53" t="s">
        <v>1705</v>
      </c>
      <c r="C53" t="s">
        <v>1706</v>
      </c>
      <c r="D53" t="s">
        <v>1707</v>
      </c>
      <c r="E53" t="s">
        <v>5505</v>
      </c>
      <c r="F53" t="s">
        <v>5381</v>
      </c>
      <c r="G53" t="s">
        <v>385</v>
      </c>
      <c r="H53" t="s">
        <v>1710</v>
      </c>
      <c r="I53" s="15">
        <v>42407</v>
      </c>
      <c r="J53" s="15">
        <v>42478</v>
      </c>
      <c r="K53" s="15">
        <v>42443</v>
      </c>
      <c r="L53" s="15">
        <v>42473</v>
      </c>
      <c r="M53" s="16">
        <v>1540</v>
      </c>
      <c r="N53" s="16">
        <v>-123025</v>
      </c>
      <c r="O53"/>
      <c r="P53" t="s">
        <v>5506</v>
      </c>
      <c r="Q53" t="s">
        <v>5507</v>
      </c>
      <c r="R53" t="s">
        <v>5508</v>
      </c>
      <c r="S53" t="s">
        <v>5509</v>
      </c>
      <c r="T53" t="s">
        <v>5505</v>
      </c>
      <c r="U53"/>
      <c r="V53"/>
      <c r="W53" s="15"/>
      <c r="X53" t="s">
        <v>1715</v>
      </c>
      <c r="Y53"/>
      <c r="Z53" t="s">
        <v>1879</v>
      </c>
      <c r="AA53" t="s">
        <v>1717</v>
      </c>
    </row>
    <row r="54" spans="1:27" ht="15" hidden="1" x14ac:dyDescent="0.25">
      <c r="A54" s="14"/>
      <c r="B54" t="s">
        <v>1705</v>
      </c>
      <c r="C54" t="s">
        <v>1706</v>
      </c>
      <c r="D54" t="s">
        <v>1707</v>
      </c>
      <c r="E54" t="s">
        <v>5510</v>
      </c>
      <c r="F54" t="s">
        <v>5381</v>
      </c>
      <c r="G54" t="s">
        <v>395</v>
      </c>
      <c r="H54" t="s">
        <v>1710</v>
      </c>
      <c r="I54" s="15">
        <v>42780</v>
      </c>
      <c r="J54" s="15">
        <v>42780</v>
      </c>
      <c r="K54" s="15">
        <v>42507</v>
      </c>
      <c r="L54" s="15">
        <v>42537</v>
      </c>
      <c r="M54" s="16">
        <v>1476</v>
      </c>
      <c r="N54" s="16">
        <v>-477300</v>
      </c>
      <c r="O54"/>
      <c r="P54" t="s">
        <v>5506</v>
      </c>
      <c r="Q54" t="s">
        <v>5511</v>
      </c>
      <c r="R54" t="s">
        <v>5512</v>
      </c>
      <c r="S54" t="s">
        <v>5513</v>
      </c>
      <c r="T54" t="s">
        <v>5514</v>
      </c>
      <c r="U54"/>
      <c r="V54"/>
      <c r="W54" s="15"/>
      <c r="X54" t="s">
        <v>5515</v>
      </c>
      <c r="Y54"/>
      <c r="Z54" t="s">
        <v>395</v>
      </c>
      <c r="AA54" t="s">
        <v>1717</v>
      </c>
    </row>
    <row r="55" spans="1:27" ht="15" hidden="1" x14ac:dyDescent="0.25">
      <c r="A55" s="14"/>
      <c r="B55" t="s">
        <v>1705</v>
      </c>
      <c r="C55" t="s">
        <v>1706</v>
      </c>
      <c r="D55" t="s">
        <v>1707</v>
      </c>
      <c r="E55" t="s">
        <v>5516</v>
      </c>
      <c r="F55" t="s">
        <v>5381</v>
      </c>
      <c r="G55" t="s">
        <v>411</v>
      </c>
      <c r="H55" t="s">
        <v>1710</v>
      </c>
      <c r="I55" s="15">
        <v>42459</v>
      </c>
      <c r="J55" s="15">
        <v>42563</v>
      </c>
      <c r="K55" s="15">
        <v>42518</v>
      </c>
      <c r="L55" s="15">
        <v>42548</v>
      </c>
      <c r="M55" s="16">
        <v>1465</v>
      </c>
      <c r="N55" s="16">
        <v>-2320</v>
      </c>
      <c r="O55"/>
      <c r="P55" t="s">
        <v>5517</v>
      </c>
      <c r="Q55" t="s">
        <v>5518</v>
      </c>
      <c r="R55" t="s">
        <v>5519</v>
      </c>
      <c r="S55" t="s">
        <v>5396</v>
      </c>
      <c r="T55" t="s">
        <v>5516</v>
      </c>
      <c r="U55"/>
      <c r="V55"/>
      <c r="W55" s="15"/>
      <c r="X55" t="s">
        <v>5515</v>
      </c>
      <c r="Y55"/>
      <c r="Z55" t="s">
        <v>1880</v>
      </c>
      <c r="AA55" t="s">
        <v>1717</v>
      </c>
    </row>
    <row r="56" spans="1:27" ht="15" hidden="1" x14ac:dyDescent="0.25">
      <c r="A56" s="14"/>
      <c r="B56" t="s">
        <v>1705</v>
      </c>
      <c r="C56" t="s">
        <v>1706</v>
      </c>
      <c r="D56" t="s">
        <v>1707</v>
      </c>
      <c r="E56" t="s">
        <v>5520</v>
      </c>
      <c r="F56" t="s">
        <v>5381</v>
      </c>
      <c r="G56" t="s">
        <v>5521</v>
      </c>
      <c r="H56" t="s">
        <v>5522</v>
      </c>
      <c r="I56" s="15">
        <v>42544</v>
      </c>
      <c r="J56" s="15">
        <v>42544</v>
      </c>
      <c r="K56" s="15">
        <v>42544</v>
      </c>
      <c r="L56" s="15">
        <v>42604</v>
      </c>
      <c r="M56" s="16">
        <v>1409</v>
      </c>
      <c r="N56" s="16">
        <v>-18658389</v>
      </c>
      <c r="O56"/>
      <c r="P56" t="s">
        <v>5383</v>
      </c>
      <c r="Q56" t="s">
        <v>5043</v>
      </c>
      <c r="R56" t="s">
        <v>5523</v>
      </c>
      <c r="S56" t="s">
        <v>5044</v>
      </c>
      <c r="T56" t="s">
        <v>5520</v>
      </c>
      <c r="U56"/>
      <c r="V56"/>
      <c r="W56" s="15"/>
      <c r="X56" t="s">
        <v>1715</v>
      </c>
      <c r="Y56"/>
      <c r="Z56"/>
      <c r="AA56" t="s">
        <v>1717</v>
      </c>
    </row>
    <row r="57" spans="1:27" ht="15" hidden="1" x14ac:dyDescent="0.25">
      <c r="A57" s="14"/>
      <c r="B57" t="s">
        <v>1705</v>
      </c>
      <c r="C57"/>
      <c r="D57"/>
      <c r="E57" t="s">
        <v>5524</v>
      </c>
      <c r="F57" t="s">
        <v>5381</v>
      </c>
      <c r="G57" t="s">
        <v>569</v>
      </c>
      <c r="H57" t="s">
        <v>1710</v>
      </c>
      <c r="I57" s="15">
        <v>42598</v>
      </c>
      <c r="J57" s="15">
        <v>43840</v>
      </c>
      <c r="K57" s="15">
        <v>42629</v>
      </c>
      <c r="L57" s="15">
        <v>42659</v>
      </c>
      <c r="M57" s="16">
        <v>1354</v>
      </c>
      <c r="N57" s="16">
        <v>-135797</v>
      </c>
      <c r="O57"/>
      <c r="P57" t="s">
        <v>5506</v>
      </c>
      <c r="Q57" t="s">
        <v>5525</v>
      </c>
      <c r="R57" t="s">
        <v>5526</v>
      </c>
      <c r="S57"/>
      <c r="T57" t="s">
        <v>5524</v>
      </c>
      <c r="U57"/>
      <c r="V57"/>
      <c r="W57" s="15"/>
      <c r="X57" t="s">
        <v>1715</v>
      </c>
      <c r="Y57"/>
      <c r="Z57" t="s">
        <v>1880</v>
      </c>
      <c r="AA57" t="s">
        <v>1717</v>
      </c>
    </row>
    <row r="58" spans="1:27" ht="15" hidden="1" x14ac:dyDescent="0.25">
      <c r="A58" s="14"/>
      <c r="B58" t="s">
        <v>1705</v>
      </c>
      <c r="C58"/>
      <c r="D58"/>
      <c r="E58" t="s">
        <v>5527</v>
      </c>
      <c r="F58" t="s">
        <v>5381</v>
      </c>
      <c r="G58" t="s">
        <v>570</v>
      </c>
      <c r="H58" t="s">
        <v>1710</v>
      </c>
      <c r="I58" s="15">
        <v>42606</v>
      </c>
      <c r="J58" s="15">
        <v>43840</v>
      </c>
      <c r="K58" s="15">
        <v>42629</v>
      </c>
      <c r="L58" s="15">
        <v>42659</v>
      </c>
      <c r="M58" s="16">
        <v>1354</v>
      </c>
      <c r="N58" s="16">
        <v>-82049</v>
      </c>
      <c r="O58"/>
      <c r="P58" t="s">
        <v>5506</v>
      </c>
      <c r="Q58" t="s">
        <v>5525</v>
      </c>
      <c r="R58" t="s">
        <v>5528</v>
      </c>
      <c r="S58"/>
      <c r="T58" t="s">
        <v>5527</v>
      </c>
      <c r="U58"/>
      <c r="V58"/>
      <c r="W58" s="15"/>
      <c r="X58" t="s">
        <v>1715</v>
      </c>
      <c r="Y58"/>
      <c r="Z58" t="s">
        <v>1880</v>
      </c>
      <c r="AA58" t="s">
        <v>1717</v>
      </c>
    </row>
    <row r="59" spans="1:27" ht="15" hidden="1" x14ac:dyDescent="0.25">
      <c r="A59" s="14"/>
      <c r="B59" t="s">
        <v>1705</v>
      </c>
      <c r="C59"/>
      <c r="D59"/>
      <c r="E59" t="s">
        <v>5529</v>
      </c>
      <c r="F59" t="s">
        <v>5381</v>
      </c>
      <c r="G59" t="s">
        <v>571</v>
      </c>
      <c r="H59" t="s">
        <v>1710</v>
      </c>
      <c r="I59" s="15">
        <v>42607</v>
      </c>
      <c r="J59" s="15">
        <v>43840</v>
      </c>
      <c r="K59" s="15">
        <v>42629</v>
      </c>
      <c r="L59" s="15">
        <v>42659</v>
      </c>
      <c r="M59" s="16">
        <v>1354</v>
      </c>
      <c r="N59" s="16">
        <v>-47049</v>
      </c>
      <c r="O59"/>
      <c r="P59" t="s">
        <v>5506</v>
      </c>
      <c r="Q59" t="s">
        <v>5525</v>
      </c>
      <c r="R59" t="s">
        <v>5530</v>
      </c>
      <c r="S59"/>
      <c r="T59" t="s">
        <v>5529</v>
      </c>
      <c r="U59"/>
      <c r="V59"/>
      <c r="W59" s="15"/>
      <c r="X59" t="s">
        <v>1715</v>
      </c>
      <c r="Y59"/>
      <c r="Z59" t="s">
        <v>1880</v>
      </c>
      <c r="AA59" t="s">
        <v>1717</v>
      </c>
    </row>
    <row r="60" spans="1:27" ht="15" hidden="1" x14ac:dyDescent="0.25">
      <c r="A60" s="14"/>
      <c r="B60" t="s">
        <v>1705</v>
      </c>
      <c r="C60"/>
      <c r="D60"/>
      <c r="E60" t="s">
        <v>5531</v>
      </c>
      <c r="F60" t="s">
        <v>5381</v>
      </c>
      <c r="G60" t="s">
        <v>572</v>
      </c>
      <c r="H60" t="s">
        <v>1710</v>
      </c>
      <c r="I60" s="15">
        <v>42613</v>
      </c>
      <c r="J60" s="15">
        <v>43840</v>
      </c>
      <c r="K60" s="15">
        <v>42629</v>
      </c>
      <c r="L60" s="15">
        <v>42659</v>
      </c>
      <c r="M60" s="16">
        <v>1354</v>
      </c>
      <c r="N60" s="16">
        <v>-145297</v>
      </c>
      <c r="O60"/>
      <c r="P60" t="s">
        <v>5506</v>
      </c>
      <c r="Q60" t="s">
        <v>5525</v>
      </c>
      <c r="R60" t="s">
        <v>5532</v>
      </c>
      <c r="S60"/>
      <c r="T60" t="s">
        <v>5531</v>
      </c>
      <c r="U60"/>
      <c r="V60"/>
      <c r="W60" s="15"/>
      <c r="X60" t="s">
        <v>1715</v>
      </c>
      <c r="Y60"/>
      <c r="Z60" t="s">
        <v>1880</v>
      </c>
      <c r="AA60" t="s">
        <v>1717</v>
      </c>
    </row>
    <row r="61" spans="1:27" ht="15" hidden="1" x14ac:dyDescent="0.25">
      <c r="A61" s="14"/>
      <c r="B61" t="s">
        <v>1705</v>
      </c>
      <c r="C61"/>
      <c r="D61"/>
      <c r="E61" t="s">
        <v>5533</v>
      </c>
      <c r="F61" t="s">
        <v>5381</v>
      </c>
      <c r="G61" t="s">
        <v>562</v>
      </c>
      <c r="H61" t="s">
        <v>1710</v>
      </c>
      <c r="I61" s="15">
        <v>42593</v>
      </c>
      <c r="J61" s="15">
        <v>43840</v>
      </c>
      <c r="K61" s="15">
        <v>42629</v>
      </c>
      <c r="L61" s="15">
        <v>42659</v>
      </c>
      <c r="M61" s="16">
        <v>1354</v>
      </c>
      <c r="N61" s="16">
        <v>-14800</v>
      </c>
      <c r="O61"/>
      <c r="P61" t="s">
        <v>5506</v>
      </c>
      <c r="Q61" t="s">
        <v>5534</v>
      </c>
      <c r="R61" t="s">
        <v>5535</v>
      </c>
      <c r="S61"/>
      <c r="T61" t="s">
        <v>5533</v>
      </c>
      <c r="U61"/>
      <c r="V61"/>
      <c r="W61" s="15"/>
      <c r="X61" t="s">
        <v>1715</v>
      </c>
      <c r="Y61"/>
      <c r="Z61" t="s">
        <v>1879</v>
      </c>
      <c r="AA61" t="s">
        <v>1717</v>
      </c>
    </row>
    <row r="62" spans="1:27" ht="15" hidden="1" x14ac:dyDescent="0.25">
      <c r="A62" s="14"/>
      <c r="B62" t="s">
        <v>1705</v>
      </c>
      <c r="C62"/>
      <c r="D62"/>
      <c r="E62" t="s">
        <v>5536</v>
      </c>
      <c r="F62" t="s">
        <v>5381</v>
      </c>
      <c r="G62" t="s">
        <v>581</v>
      </c>
      <c r="H62" t="s">
        <v>1710</v>
      </c>
      <c r="I62" s="15">
        <v>42611</v>
      </c>
      <c r="J62" s="15">
        <v>43840</v>
      </c>
      <c r="K62" s="15">
        <v>42629</v>
      </c>
      <c r="L62" s="15">
        <v>42659</v>
      </c>
      <c r="M62" s="16">
        <v>1354</v>
      </c>
      <c r="N62" s="16">
        <v>-158809</v>
      </c>
      <c r="O62"/>
      <c r="P62" t="s">
        <v>5506</v>
      </c>
      <c r="Q62" t="s">
        <v>5537</v>
      </c>
      <c r="R62" t="s">
        <v>5538</v>
      </c>
      <c r="S62"/>
      <c r="T62" t="s">
        <v>5536</v>
      </c>
      <c r="U62"/>
      <c r="V62"/>
      <c r="W62" s="15"/>
      <c r="X62" t="s">
        <v>1715</v>
      </c>
      <c r="Y62"/>
      <c r="Z62" t="s">
        <v>1879</v>
      </c>
      <c r="AA62" t="s">
        <v>1717</v>
      </c>
    </row>
    <row r="63" spans="1:27" ht="15" hidden="1" x14ac:dyDescent="0.25">
      <c r="A63" s="14"/>
      <c r="B63" t="s">
        <v>1705</v>
      </c>
      <c r="C63"/>
      <c r="D63"/>
      <c r="E63" t="s">
        <v>5539</v>
      </c>
      <c r="F63" t="s">
        <v>5381</v>
      </c>
      <c r="G63" t="s">
        <v>580</v>
      </c>
      <c r="H63" t="s">
        <v>1710</v>
      </c>
      <c r="I63" s="15">
        <v>42608</v>
      </c>
      <c r="J63" s="15">
        <v>43840</v>
      </c>
      <c r="K63" s="15">
        <v>42629</v>
      </c>
      <c r="L63" s="15">
        <v>42659</v>
      </c>
      <c r="M63" s="16">
        <v>1354</v>
      </c>
      <c r="N63" s="16">
        <v>-276862</v>
      </c>
      <c r="O63"/>
      <c r="P63" t="s">
        <v>5506</v>
      </c>
      <c r="Q63" t="s">
        <v>5537</v>
      </c>
      <c r="R63" t="s">
        <v>5540</v>
      </c>
      <c r="S63"/>
      <c r="T63" t="s">
        <v>5539</v>
      </c>
      <c r="U63"/>
      <c r="V63"/>
      <c r="W63" s="15"/>
      <c r="X63" t="s">
        <v>1715</v>
      </c>
      <c r="Y63"/>
      <c r="Z63" t="s">
        <v>1879</v>
      </c>
      <c r="AA63" t="s">
        <v>1717</v>
      </c>
    </row>
    <row r="64" spans="1:27" ht="15" hidden="1" x14ac:dyDescent="0.25">
      <c r="A64" s="14"/>
      <c r="B64" t="s">
        <v>1705</v>
      </c>
      <c r="C64"/>
      <c r="D64"/>
      <c r="E64" t="s">
        <v>5541</v>
      </c>
      <c r="F64" t="s">
        <v>5381</v>
      </c>
      <c r="G64" t="s">
        <v>556</v>
      </c>
      <c r="H64" t="s">
        <v>1710</v>
      </c>
      <c r="I64" s="15">
        <v>42586</v>
      </c>
      <c r="J64" s="15">
        <v>43840</v>
      </c>
      <c r="K64" s="15">
        <v>42629</v>
      </c>
      <c r="L64" s="15">
        <v>42659</v>
      </c>
      <c r="M64" s="16">
        <v>1354</v>
      </c>
      <c r="N64" s="16">
        <v>-476317</v>
      </c>
      <c r="O64"/>
      <c r="P64" t="s">
        <v>5506</v>
      </c>
      <c r="Q64" t="s">
        <v>5542</v>
      </c>
      <c r="R64" t="s">
        <v>5543</v>
      </c>
      <c r="S64"/>
      <c r="T64" t="s">
        <v>5541</v>
      </c>
      <c r="U64"/>
      <c r="V64"/>
      <c r="W64" s="15"/>
      <c r="X64" t="s">
        <v>1715</v>
      </c>
      <c r="Y64"/>
      <c r="Z64" t="s">
        <v>1880</v>
      </c>
      <c r="AA64" t="s">
        <v>1717</v>
      </c>
    </row>
    <row r="65" spans="1:27" ht="15" hidden="1" x14ac:dyDescent="0.25">
      <c r="A65" s="14"/>
      <c r="B65" t="s">
        <v>1705</v>
      </c>
      <c r="C65"/>
      <c r="D65"/>
      <c r="E65" t="s">
        <v>5544</v>
      </c>
      <c r="F65" t="s">
        <v>5381</v>
      </c>
      <c r="G65" t="s">
        <v>542</v>
      </c>
      <c r="H65" t="s">
        <v>1710</v>
      </c>
      <c r="I65" s="15">
        <v>42585</v>
      </c>
      <c r="J65" s="15">
        <v>43840</v>
      </c>
      <c r="K65" s="15">
        <v>42629</v>
      </c>
      <c r="L65" s="15">
        <v>42659</v>
      </c>
      <c r="M65" s="16">
        <v>1354</v>
      </c>
      <c r="N65" s="16">
        <v>-183048</v>
      </c>
      <c r="O65"/>
      <c r="P65" t="s">
        <v>5506</v>
      </c>
      <c r="Q65" t="s">
        <v>5542</v>
      </c>
      <c r="R65" t="s">
        <v>5545</v>
      </c>
      <c r="S65"/>
      <c r="T65" t="s">
        <v>5544</v>
      </c>
      <c r="U65"/>
      <c r="V65"/>
      <c r="W65" s="15"/>
      <c r="X65" t="s">
        <v>1715</v>
      </c>
      <c r="Y65"/>
      <c r="Z65" t="s">
        <v>1880</v>
      </c>
      <c r="AA65" t="s">
        <v>1717</v>
      </c>
    </row>
    <row r="66" spans="1:27" ht="15" hidden="1" x14ac:dyDescent="0.25">
      <c r="A66" s="14"/>
      <c r="B66" t="s">
        <v>1705</v>
      </c>
      <c r="C66"/>
      <c r="D66"/>
      <c r="E66" t="s">
        <v>5546</v>
      </c>
      <c r="F66" t="s">
        <v>5381</v>
      </c>
      <c r="G66" t="s">
        <v>543</v>
      </c>
      <c r="H66" t="s">
        <v>1710</v>
      </c>
      <c r="I66" s="15">
        <v>42585</v>
      </c>
      <c r="J66" s="15">
        <v>43840</v>
      </c>
      <c r="K66" s="15">
        <v>42629</v>
      </c>
      <c r="L66" s="15">
        <v>42659</v>
      </c>
      <c r="M66" s="16">
        <v>1354</v>
      </c>
      <c r="N66" s="16">
        <v>-41205</v>
      </c>
      <c r="O66"/>
      <c r="P66" t="s">
        <v>5506</v>
      </c>
      <c r="Q66" t="s">
        <v>5542</v>
      </c>
      <c r="R66" t="s">
        <v>5547</v>
      </c>
      <c r="S66"/>
      <c r="T66" t="s">
        <v>5546</v>
      </c>
      <c r="U66"/>
      <c r="V66"/>
      <c r="W66" s="15"/>
      <c r="X66" t="s">
        <v>1715</v>
      </c>
      <c r="Y66"/>
      <c r="Z66" t="s">
        <v>1880</v>
      </c>
      <c r="AA66" t="s">
        <v>1717</v>
      </c>
    </row>
    <row r="67" spans="1:27" ht="15" hidden="1" x14ac:dyDescent="0.25">
      <c r="A67" s="14"/>
      <c r="B67" t="s">
        <v>1705</v>
      </c>
      <c r="C67"/>
      <c r="D67"/>
      <c r="E67" t="s">
        <v>5548</v>
      </c>
      <c r="F67" t="s">
        <v>5381</v>
      </c>
      <c r="G67" t="s">
        <v>545</v>
      </c>
      <c r="H67" t="s">
        <v>1710</v>
      </c>
      <c r="I67" s="15">
        <v>42587</v>
      </c>
      <c r="J67" s="15">
        <v>43840</v>
      </c>
      <c r="K67" s="15">
        <v>42629</v>
      </c>
      <c r="L67" s="15">
        <v>42659</v>
      </c>
      <c r="M67" s="16">
        <v>1354</v>
      </c>
      <c r="N67" s="16">
        <v>-72452</v>
      </c>
      <c r="O67"/>
      <c r="P67" t="s">
        <v>5506</v>
      </c>
      <c r="Q67" t="s">
        <v>5542</v>
      </c>
      <c r="R67" t="s">
        <v>5549</v>
      </c>
      <c r="S67"/>
      <c r="T67" t="s">
        <v>5548</v>
      </c>
      <c r="U67"/>
      <c r="V67"/>
      <c r="W67" s="15"/>
      <c r="X67" t="s">
        <v>1715</v>
      </c>
      <c r="Y67"/>
      <c r="Z67" t="s">
        <v>1880</v>
      </c>
      <c r="AA67" t="s">
        <v>1717</v>
      </c>
    </row>
    <row r="68" spans="1:27" ht="15" hidden="1" x14ac:dyDescent="0.25">
      <c r="A68" s="14"/>
      <c r="B68" t="s">
        <v>1705</v>
      </c>
      <c r="C68"/>
      <c r="D68"/>
      <c r="E68" t="s">
        <v>5550</v>
      </c>
      <c r="F68" t="s">
        <v>5381</v>
      </c>
      <c r="G68" t="s">
        <v>546</v>
      </c>
      <c r="H68" t="s">
        <v>1710</v>
      </c>
      <c r="I68" s="15">
        <v>42588</v>
      </c>
      <c r="J68" s="15">
        <v>43840</v>
      </c>
      <c r="K68" s="15">
        <v>42629</v>
      </c>
      <c r="L68" s="15">
        <v>42659</v>
      </c>
      <c r="M68" s="16">
        <v>1354</v>
      </c>
      <c r="N68" s="16">
        <v>-115809</v>
      </c>
      <c r="O68"/>
      <c r="P68" t="s">
        <v>5506</v>
      </c>
      <c r="Q68" t="s">
        <v>5542</v>
      </c>
      <c r="R68" t="s">
        <v>5551</v>
      </c>
      <c r="S68"/>
      <c r="T68" t="s">
        <v>5550</v>
      </c>
      <c r="U68"/>
      <c r="V68"/>
      <c r="W68" s="15"/>
      <c r="X68" t="s">
        <v>1715</v>
      </c>
      <c r="Y68"/>
      <c r="Z68" t="s">
        <v>1880</v>
      </c>
      <c r="AA68" t="s">
        <v>1717</v>
      </c>
    </row>
    <row r="69" spans="1:27" ht="15" hidden="1" x14ac:dyDescent="0.25">
      <c r="A69" s="14"/>
      <c r="B69" t="s">
        <v>1705</v>
      </c>
      <c r="C69"/>
      <c r="D69"/>
      <c r="E69" t="s">
        <v>5552</v>
      </c>
      <c r="F69" t="s">
        <v>5381</v>
      </c>
      <c r="G69" t="s">
        <v>549</v>
      </c>
      <c r="H69" t="s">
        <v>1710</v>
      </c>
      <c r="I69" s="15">
        <v>42593</v>
      </c>
      <c r="J69" s="15">
        <v>43840</v>
      </c>
      <c r="K69" s="15">
        <v>42629</v>
      </c>
      <c r="L69" s="15">
        <v>42659</v>
      </c>
      <c r="M69" s="16">
        <v>1354</v>
      </c>
      <c r="N69" s="16">
        <v>-137426</v>
      </c>
      <c r="O69"/>
      <c r="P69" t="s">
        <v>5506</v>
      </c>
      <c r="Q69" t="s">
        <v>5542</v>
      </c>
      <c r="R69" t="s">
        <v>5553</v>
      </c>
      <c r="S69"/>
      <c r="T69" t="s">
        <v>5552</v>
      </c>
      <c r="U69"/>
      <c r="V69"/>
      <c r="W69" s="15"/>
      <c r="X69" t="s">
        <v>1715</v>
      </c>
      <c r="Y69"/>
      <c r="Z69" t="s">
        <v>1880</v>
      </c>
      <c r="AA69" t="s">
        <v>1717</v>
      </c>
    </row>
    <row r="70" spans="1:27" ht="15" hidden="1" x14ac:dyDescent="0.25">
      <c r="A70" s="14"/>
      <c r="B70" t="s">
        <v>1705</v>
      </c>
      <c r="C70"/>
      <c r="D70"/>
      <c r="E70" t="s">
        <v>5554</v>
      </c>
      <c r="F70" t="s">
        <v>5381</v>
      </c>
      <c r="G70" t="s">
        <v>551</v>
      </c>
      <c r="H70" t="s">
        <v>1710</v>
      </c>
      <c r="I70" s="15">
        <v>42594</v>
      </c>
      <c r="J70" s="15">
        <v>43840</v>
      </c>
      <c r="K70" s="15">
        <v>42629</v>
      </c>
      <c r="L70" s="15">
        <v>42659</v>
      </c>
      <c r="M70" s="16">
        <v>1354</v>
      </c>
      <c r="N70" s="16">
        <v>-40700</v>
      </c>
      <c r="O70"/>
      <c r="P70" t="s">
        <v>5506</v>
      </c>
      <c r="Q70" t="s">
        <v>5542</v>
      </c>
      <c r="R70" t="s">
        <v>5555</v>
      </c>
      <c r="S70"/>
      <c r="T70" t="s">
        <v>5554</v>
      </c>
      <c r="U70"/>
      <c r="V70"/>
      <c r="W70" s="15"/>
      <c r="X70" t="s">
        <v>1715</v>
      </c>
      <c r="Y70"/>
      <c r="Z70" t="s">
        <v>1880</v>
      </c>
      <c r="AA70" t="s">
        <v>1717</v>
      </c>
    </row>
    <row r="71" spans="1:27" ht="15" hidden="1" x14ac:dyDescent="0.25">
      <c r="A71" s="14"/>
      <c r="B71" t="s">
        <v>1705</v>
      </c>
      <c r="C71"/>
      <c r="D71"/>
      <c r="E71" t="s">
        <v>5556</v>
      </c>
      <c r="F71" t="s">
        <v>5381</v>
      </c>
      <c r="G71" t="s">
        <v>555</v>
      </c>
      <c r="H71" t="s">
        <v>1710</v>
      </c>
      <c r="I71" s="15">
        <v>42596</v>
      </c>
      <c r="J71" s="15">
        <v>43840</v>
      </c>
      <c r="K71" s="15">
        <v>42629</v>
      </c>
      <c r="L71" s="15">
        <v>42659</v>
      </c>
      <c r="M71" s="16">
        <v>1354</v>
      </c>
      <c r="N71" s="16">
        <v>-105587</v>
      </c>
      <c r="O71"/>
      <c r="P71" t="s">
        <v>5506</v>
      </c>
      <c r="Q71" t="s">
        <v>5542</v>
      </c>
      <c r="R71" t="s">
        <v>5557</v>
      </c>
      <c r="S71"/>
      <c r="T71" t="s">
        <v>5556</v>
      </c>
      <c r="U71"/>
      <c r="V71"/>
      <c r="W71" s="15"/>
      <c r="X71" t="s">
        <v>1715</v>
      </c>
      <c r="Y71"/>
      <c r="Z71" t="s">
        <v>1880</v>
      </c>
      <c r="AA71" t="s">
        <v>1717</v>
      </c>
    </row>
    <row r="72" spans="1:27" ht="15" hidden="1" x14ac:dyDescent="0.25">
      <c r="A72" s="14"/>
      <c r="B72" t="s">
        <v>1705</v>
      </c>
      <c r="C72"/>
      <c r="D72"/>
      <c r="E72" t="s">
        <v>5558</v>
      </c>
      <c r="F72" t="s">
        <v>5381</v>
      </c>
      <c r="G72" t="s">
        <v>558</v>
      </c>
      <c r="H72" t="s">
        <v>1710</v>
      </c>
      <c r="I72" s="15">
        <v>42600</v>
      </c>
      <c r="J72" s="15">
        <v>43840</v>
      </c>
      <c r="K72" s="15">
        <v>42629</v>
      </c>
      <c r="L72" s="15">
        <v>42659</v>
      </c>
      <c r="M72" s="16">
        <v>1354</v>
      </c>
      <c r="N72" s="16">
        <v>-130199</v>
      </c>
      <c r="O72"/>
      <c r="P72" t="s">
        <v>5506</v>
      </c>
      <c r="Q72" t="s">
        <v>5542</v>
      </c>
      <c r="R72" t="s">
        <v>5559</v>
      </c>
      <c r="S72"/>
      <c r="T72" t="s">
        <v>5558</v>
      </c>
      <c r="U72"/>
      <c r="V72"/>
      <c r="W72" s="15"/>
      <c r="X72" t="s">
        <v>1715</v>
      </c>
      <c r="Y72"/>
      <c r="Z72" t="s">
        <v>1880</v>
      </c>
      <c r="AA72" t="s">
        <v>1717</v>
      </c>
    </row>
    <row r="73" spans="1:27" ht="15" hidden="1" x14ac:dyDescent="0.25">
      <c r="A73" s="14"/>
      <c r="B73" t="s">
        <v>1705</v>
      </c>
      <c r="C73"/>
      <c r="D73"/>
      <c r="E73" t="s">
        <v>5560</v>
      </c>
      <c r="F73" t="s">
        <v>5381</v>
      </c>
      <c r="G73" t="s">
        <v>560</v>
      </c>
      <c r="H73" t="s">
        <v>1710</v>
      </c>
      <c r="I73" s="15">
        <v>42602</v>
      </c>
      <c r="J73" s="15">
        <v>43840</v>
      </c>
      <c r="K73" s="15">
        <v>42629</v>
      </c>
      <c r="L73" s="15">
        <v>42659</v>
      </c>
      <c r="M73" s="16">
        <v>1354</v>
      </c>
      <c r="N73" s="16">
        <v>-135797</v>
      </c>
      <c r="O73"/>
      <c r="P73" t="s">
        <v>5506</v>
      </c>
      <c r="Q73" t="s">
        <v>5542</v>
      </c>
      <c r="R73" t="s">
        <v>3019</v>
      </c>
      <c r="S73"/>
      <c r="T73" t="s">
        <v>5560</v>
      </c>
      <c r="U73"/>
      <c r="V73"/>
      <c r="W73" s="15"/>
      <c r="X73" t="s">
        <v>1715</v>
      </c>
      <c r="Y73"/>
      <c r="Z73" t="s">
        <v>1880</v>
      </c>
      <c r="AA73" t="s">
        <v>1717</v>
      </c>
    </row>
    <row r="74" spans="1:27" ht="15" hidden="1" x14ac:dyDescent="0.25">
      <c r="A74" s="14"/>
      <c r="B74" t="s">
        <v>1705</v>
      </c>
      <c r="C74"/>
      <c r="D74"/>
      <c r="E74" t="s">
        <v>5561</v>
      </c>
      <c r="F74" t="s">
        <v>5381</v>
      </c>
      <c r="G74" t="s">
        <v>561</v>
      </c>
      <c r="H74" t="s">
        <v>1710</v>
      </c>
      <c r="I74" s="15">
        <v>42603</v>
      </c>
      <c r="J74" s="15">
        <v>43840</v>
      </c>
      <c r="K74" s="15">
        <v>42629</v>
      </c>
      <c r="L74" s="15">
        <v>42659</v>
      </c>
      <c r="M74" s="16">
        <v>1354</v>
      </c>
      <c r="N74" s="16">
        <v>-131697</v>
      </c>
      <c r="O74"/>
      <c r="P74" t="s">
        <v>5506</v>
      </c>
      <c r="Q74" t="s">
        <v>5542</v>
      </c>
      <c r="R74" t="s">
        <v>5562</v>
      </c>
      <c r="S74"/>
      <c r="T74" t="s">
        <v>5561</v>
      </c>
      <c r="U74"/>
      <c r="V74"/>
      <c r="W74" s="15"/>
      <c r="X74" t="s">
        <v>1715</v>
      </c>
      <c r="Y74"/>
      <c r="Z74" t="s">
        <v>1880</v>
      </c>
      <c r="AA74" t="s">
        <v>1717</v>
      </c>
    </row>
    <row r="75" spans="1:27" ht="15" hidden="1" x14ac:dyDescent="0.25">
      <c r="A75" s="14"/>
      <c r="B75" t="s">
        <v>1705</v>
      </c>
      <c r="C75"/>
      <c r="D75"/>
      <c r="E75" t="s">
        <v>5563</v>
      </c>
      <c r="F75" t="s">
        <v>5381</v>
      </c>
      <c r="G75" t="s">
        <v>559</v>
      </c>
      <c r="H75" t="s">
        <v>1710</v>
      </c>
      <c r="I75" s="15">
        <v>42602</v>
      </c>
      <c r="J75" s="15">
        <v>43840</v>
      </c>
      <c r="K75" s="15">
        <v>42629</v>
      </c>
      <c r="L75" s="15">
        <v>42659</v>
      </c>
      <c r="M75" s="16">
        <v>1354</v>
      </c>
      <c r="N75" s="16">
        <v>-198160</v>
      </c>
      <c r="O75"/>
      <c r="P75" t="s">
        <v>5506</v>
      </c>
      <c r="Q75" t="s">
        <v>5542</v>
      </c>
      <c r="R75" t="s">
        <v>3019</v>
      </c>
      <c r="S75"/>
      <c r="T75" t="s">
        <v>5563</v>
      </c>
      <c r="U75"/>
      <c r="V75"/>
      <c r="W75" s="15"/>
      <c r="X75" t="s">
        <v>1715</v>
      </c>
      <c r="Y75"/>
      <c r="Z75" t="s">
        <v>1880</v>
      </c>
      <c r="AA75" t="s">
        <v>1717</v>
      </c>
    </row>
    <row r="76" spans="1:27" ht="15" hidden="1" x14ac:dyDescent="0.25">
      <c r="A76" s="14"/>
      <c r="B76" t="s">
        <v>1705</v>
      </c>
      <c r="C76"/>
      <c r="D76"/>
      <c r="E76" t="s">
        <v>5564</v>
      </c>
      <c r="F76" t="s">
        <v>5381</v>
      </c>
      <c r="G76" t="s">
        <v>624</v>
      </c>
      <c r="H76" t="s">
        <v>1710</v>
      </c>
      <c r="I76" s="15">
        <v>42494</v>
      </c>
      <c r="J76" s="15">
        <v>43840</v>
      </c>
      <c r="K76" s="15">
        <v>42648</v>
      </c>
      <c r="L76" s="15">
        <v>42678</v>
      </c>
      <c r="M76" s="16">
        <v>1335</v>
      </c>
      <c r="N76" s="16">
        <v>-649800</v>
      </c>
      <c r="O76"/>
      <c r="P76" t="s">
        <v>5506</v>
      </c>
      <c r="Q76" t="s">
        <v>5565</v>
      </c>
      <c r="R76" t="s">
        <v>5566</v>
      </c>
      <c r="S76"/>
      <c r="T76" t="s">
        <v>5564</v>
      </c>
      <c r="U76"/>
      <c r="V76"/>
      <c r="W76" s="15"/>
      <c r="X76" t="s">
        <v>1715</v>
      </c>
      <c r="Y76"/>
      <c r="Z76" t="s">
        <v>1880</v>
      </c>
      <c r="AA76" t="s">
        <v>1717</v>
      </c>
    </row>
    <row r="77" spans="1:27" ht="15" hidden="1" x14ac:dyDescent="0.25">
      <c r="A77" s="14"/>
      <c r="B77" t="s">
        <v>1705</v>
      </c>
      <c r="C77"/>
      <c r="D77"/>
      <c r="E77" t="s">
        <v>5567</v>
      </c>
      <c r="F77" t="s">
        <v>5381</v>
      </c>
      <c r="G77" t="s">
        <v>483</v>
      </c>
      <c r="H77" t="s">
        <v>1710</v>
      </c>
      <c r="I77" s="15">
        <v>42529</v>
      </c>
      <c r="J77" s="15">
        <v>43840</v>
      </c>
      <c r="K77" s="15">
        <v>42649</v>
      </c>
      <c r="L77" s="15">
        <v>42679</v>
      </c>
      <c r="M77" s="16">
        <v>1334</v>
      </c>
      <c r="N77" s="16">
        <v>-50158</v>
      </c>
      <c r="O77"/>
      <c r="P77" t="s">
        <v>5506</v>
      </c>
      <c r="Q77" t="s">
        <v>5568</v>
      </c>
      <c r="R77" t="s">
        <v>5569</v>
      </c>
      <c r="S77"/>
      <c r="T77" t="s">
        <v>5567</v>
      </c>
      <c r="U77"/>
      <c r="V77"/>
      <c r="W77" s="15"/>
      <c r="X77" t="s">
        <v>1715</v>
      </c>
      <c r="Y77"/>
      <c r="Z77" t="s">
        <v>1880</v>
      </c>
      <c r="AA77" t="s">
        <v>1717</v>
      </c>
    </row>
    <row r="78" spans="1:27" ht="15" hidden="1" x14ac:dyDescent="0.25">
      <c r="A78" s="14"/>
      <c r="B78" t="s">
        <v>1705</v>
      </c>
      <c r="C78"/>
      <c r="D78"/>
      <c r="E78" t="s">
        <v>5570</v>
      </c>
      <c r="F78" t="s">
        <v>5381</v>
      </c>
      <c r="G78" t="s">
        <v>486</v>
      </c>
      <c r="H78" t="s">
        <v>1710</v>
      </c>
      <c r="I78" s="15">
        <v>42532</v>
      </c>
      <c r="J78" s="15">
        <v>43840</v>
      </c>
      <c r="K78" s="15">
        <v>42649</v>
      </c>
      <c r="L78" s="15">
        <v>42679</v>
      </c>
      <c r="M78" s="16">
        <v>1334</v>
      </c>
      <c r="N78" s="16">
        <v>-105960</v>
      </c>
      <c r="O78"/>
      <c r="P78" t="s">
        <v>5506</v>
      </c>
      <c r="Q78" t="s">
        <v>5568</v>
      </c>
      <c r="R78" t="s">
        <v>5571</v>
      </c>
      <c r="S78"/>
      <c r="T78" t="s">
        <v>5570</v>
      </c>
      <c r="U78"/>
      <c r="V78"/>
      <c r="W78" s="15"/>
      <c r="X78" t="s">
        <v>1715</v>
      </c>
      <c r="Y78"/>
      <c r="Z78" t="s">
        <v>1880</v>
      </c>
      <c r="AA78" t="s">
        <v>1717</v>
      </c>
    </row>
    <row r="79" spans="1:27" ht="15" hidden="1" x14ac:dyDescent="0.25">
      <c r="A79" s="14"/>
      <c r="B79" t="s">
        <v>1705</v>
      </c>
      <c r="C79"/>
      <c r="D79"/>
      <c r="E79" t="s">
        <v>5572</v>
      </c>
      <c r="F79" t="s">
        <v>5381</v>
      </c>
      <c r="G79" t="s">
        <v>492</v>
      </c>
      <c r="H79" t="s">
        <v>1710</v>
      </c>
      <c r="I79" s="15">
        <v>42541</v>
      </c>
      <c r="J79" s="15">
        <v>43840</v>
      </c>
      <c r="K79" s="15">
        <v>42649</v>
      </c>
      <c r="L79" s="15">
        <v>42679</v>
      </c>
      <c r="M79" s="16">
        <v>1334</v>
      </c>
      <c r="N79" s="16">
        <v>-72697</v>
      </c>
      <c r="O79"/>
      <c r="P79" t="s">
        <v>5506</v>
      </c>
      <c r="Q79" t="s">
        <v>5568</v>
      </c>
      <c r="R79" t="s">
        <v>3148</v>
      </c>
      <c r="S79"/>
      <c r="T79" t="s">
        <v>5572</v>
      </c>
      <c r="U79"/>
      <c r="V79"/>
      <c r="W79" s="15"/>
      <c r="X79" t="s">
        <v>1715</v>
      </c>
      <c r="Y79"/>
      <c r="Z79" t="s">
        <v>1880</v>
      </c>
      <c r="AA79" t="s">
        <v>1717</v>
      </c>
    </row>
    <row r="80" spans="1:27" ht="15" hidden="1" x14ac:dyDescent="0.25">
      <c r="A80" s="14"/>
      <c r="B80" t="s">
        <v>1705</v>
      </c>
      <c r="C80"/>
      <c r="D80"/>
      <c r="E80" t="s">
        <v>5573</v>
      </c>
      <c r="F80" t="s">
        <v>5381</v>
      </c>
      <c r="G80" t="s">
        <v>495</v>
      </c>
      <c r="H80" t="s">
        <v>1710</v>
      </c>
      <c r="I80" s="15">
        <v>42546</v>
      </c>
      <c r="J80" s="15">
        <v>43840</v>
      </c>
      <c r="K80" s="15">
        <v>42649</v>
      </c>
      <c r="L80" s="15">
        <v>42679</v>
      </c>
      <c r="M80" s="16">
        <v>1334</v>
      </c>
      <c r="N80" s="16">
        <v>-277106</v>
      </c>
      <c r="O80"/>
      <c r="P80" t="s">
        <v>5506</v>
      </c>
      <c r="Q80" t="s">
        <v>5568</v>
      </c>
      <c r="R80" t="s">
        <v>3044</v>
      </c>
      <c r="S80"/>
      <c r="T80" t="s">
        <v>5573</v>
      </c>
      <c r="U80"/>
      <c r="V80"/>
      <c r="W80" s="15"/>
      <c r="X80" t="s">
        <v>1715</v>
      </c>
      <c r="Y80"/>
      <c r="Z80" t="s">
        <v>1880</v>
      </c>
      <c r="AA80" t="s">
        <v>1717</v>
      </c>
    </row>
    <row r="81" spans="1:27" ht="15" hidden="1" x14ac:dyDescent="0.25">
      <c r="A81" s="14"/>
      <c r="B81" t="s">
        <v>1705</v>
      </c>
      <c r="C81"/>
      <c r="D81"/>
      <c r="E81" t="s">
        <v>5574</v>
      </c>
      <c r="F81" t="s">
        <v>5381</v>
      </c>
      <c r="G81" t="s">
        <v>510</v>
      </c>
      <c r="H81" t="s">
        <v>1710</v>
      </c>
      <c r="I81" s="15">
        <v>42534</v>
      </c>
      <c r="J81" s="15">
        <v>43840</v>
      </c>
      <c r="K81" s="15">
        <v>42663</v>
      </c>
      <c r="L81" s="15">
        <v>42693</v>
      </c>
      <c r="M81" s="16">
        <v>1320</v>
      </c>
      <c r="N81" s="16">
        <v>-2313752</v>
      </c>
      <c r="O81"/>
      <c r="P81" t="s">
        <v>5506</v>
      </c>
      <c r="Q81" t="s">
        <v>5575</v>
      </c>
      <c r="R81" t="s">
        <v>5566</v>
      </c>
      <c r="S81"/>
      <c r="T81" t="s">
        <v>5574</v>
      </c>
      <c r="U81"/>
      <c r="V81"/>
      <c r="W81" s="15"/>
      <c r="X81" t="s">
        <v>1715</v>
      </c>
      <c r="Y81"/>
      <c r="Z81" t="s">
        <v>1880</v>
      </c>
      <c r="AA81" t="s">
        <v>1717</v>
      </c>
    </row>
    <row r="82" spans="1:27" ht="15" hidden="1" x14ac:dyDescent="0.25">
      <c r="A82" s="14"/>
      <c r="B82" t="s">
        <v>1705</v>
      </c>
      <c r="C82"/>
      <c r="D82"/>
      <c r="E82" t="s">
        <v>5576</v>
      </c>
      <c r="F82" t="s">
        <v>5381</v>
      </c>
      <c r="G82" t="s">
        <v>583</v>
      </c>
      <c r="H82" t="s">
        <v>1710</v>
      </c>
      <c r="I82" s="15">
        <v>42615</v>
      </c>
      <c r="J82" s="15">
        <v>43840</v>
      </c>
      <c r="K82" s="15">
        <v>42663</v>
      </c>
      <c r="L82" s="15">
        <v>42693</v>
      </c>
      <c r="M82" s="16">
        <v>1320</v>
      </c>
      <c r="N82" s="16">
        <v>-148911</v>
      </c>
      <c r="O82"/>
      <c r="P82" t="s">
        <v>5506</v>
      </c>
      <c r="Q82" t="s">
        <v>5577</v>
      </c>
      <c r="R82" t="s">
        <v>5508</v>
      </c>
      <c r="S82"/>
      <c r="T82" t="s">
        <v>5576</v>
      </c>
      <c r="U82"/>
      <c r="V82"/>
      <c r="W82" s="15"/>
      <c r="X82" t="s">
        <v>1715</v>
      </c>
      <c r="Y82"/>
      <c r="Z82" t="s">
        <v>1879</v>
      </c>
      <c r="AA82" t="s">
        <v>1717</v>
      </c>
    </row>
    <row r="83" spans="1:27" ht="15" hidden="1" x14ac:dyDescent="0.25">
      <c r="A83" s="14"/>
      <c r="B83" t="s">
        <v>1705</v>
      </c>
      <c r="C83"/>
      <c r="D83"/>
      <c r="E83" t="s">
        <v>5578</v>
      </c>
      <c r="F83" t="s">
        <v>5381</v>
      </c>
      <c r="G83" t="s">
        <v>585</v>
      </c>
      <c r="H83" t="s">
        <v>1710</v>
      </c>
      <c r="I83" s="15">
        <v>42616</v>
      </c>
      <c r="J83" s="15">
        <v>43840</v>
      </c>
      <c r="K83" s="15">
        <v>42663</v>
      </c>
      <c r="L83" s="15">
        <v>42693</v>
      </c>
      <c r="M83" s="16">
        <v>1320</v>
      </c>
      <c r="N83" s="16">
        <v>-125197</v>
      </c>
      <c r="O83"/>
      <c r="P83" t="s">
        <v>5506</v>
      </c>
      <c r="Q83" t="s">
        <v>5577</v>
      </c>
      <c r="R83" t="s">
        <v>5579</v>
      </c>
      <c r="S83"/>
      <c r="T83" t="s">
        <v>5578</v>
      </c>
      <c r="U83"/>
      <c r="V83"/>
      <c r="W83" s="15"/>
      <c r="X83" t="s">
        <v>1715</v>
      </c>
      <c r="Y83"/>
      <c r="Z83" t="s">
        <v>1879</v>
      </c>
      <c r="AA83" t="s">
        <v>1717</v>
      </c>
    </row>
    <row r="84" spans="1:27" ht="15" hidden="1" x14ac:dyDescent="0.25">
      <c r="A84" s="14"/>
      <c r="B84" t="s">
        <v>1705</v>
      </c>
      <c r="C84"/>
      <c r="D84"/>
      <c r="E84" t="s">
        <v>5580</v>
      </c>
      <c r="F84" t="s">
        <v>5381</v>
      </c>
      <c r="G84" t="s">
        <v>586</v>
      </c>
      <c r="H84" t="s">
        <v>1710</v>
      </c>
      <c r="I84" s="15">
        <v>42616</v>
      </c>
      <c r="J84" s="15">
        <v>43840</v>
      </c>
      <c r="K84" s="15">
        <v>42663</v>
      </c>
      <c r="L84" s="15">
        <v>42693</v>
      </c>
      <c r="M84" s="16">
        <v>1320</v>
      </c>
      <c r="N84" s="16">
        <v>-126410</v>
      </c>
      <c r="O84"/>
      <c r="P84" t="s">
        <v>5506</v>
      </c>
      <c r="Q84" t="s">
        <v>5577</v>
      </c>
      <c r="R84" t="s">
        <v>5581</v>
      </c>
      <c r="S84"/>
      <c r="T84" t="s">
        <v>5580</v>
      </c>
      <c r="U84"/>
      <c r="V84"/>
      <c r="W84" s="15"/>
      <c r="X84" t="s">
        <v>1715</v>
      </c>
      <c r="Y84"/>
      <c r="Z84" t="s">
        <v>1879</v>
      </c>
      <c r="AA84" t="s">
        <v>1717</v>
      </c>
    </row>
    <row r="85" spans="1:27" ht="15" hidden="1" x14ac:dyDescent="0.25">
      <c r="A85" s="14"/>
      <c r="B85" t="s">
        <v>1705</v>
      </c>
      <c r="C85"/>
      <c r="D85"/>
      <c r="E85" t="s">
        <v>5582</v>
      </c>
      <c r="F85" t="s">
        <v>5381</v>
      </c>
      <c r="G85" t="s">
        <v>587</v>
      </c>
      <c r="H85" t="s">
        <v>1710</v>
      </c>
      <c r="I85" s="15">
        <v>42616</v>
      </c>
      <c r="J85" s="15">
        <v>43840</v>
      </c>
      <c r="K85" s="15">
        <v>42663</v>
      </c>
      <c r="L85" s="15">
        <v>42693</v>
      </c>
      <c r="M85" s="16">
        <v>1320</v>
      </c>
      <c r="N85" s="16">
        <v>-40700</v>
      </c>
      <c r="O85"/>
      <c r="P85" t="s">
        <v>5506</v>
      </c>
      <c r="Q85" t="s">
        <v>5577</v>
      </c>
      <c r="R85" t="s">
        <v>5583</v>
      </c>
      <c r="S85"/>
      <c r="T85" t="s">
        <v>5582</v>
      </c>
      <c r="U85"/>
      <c r="V85"/>
      <c r="W85" s="15"/>
      <c r="X85" t="s">
        <v>1715</v>
      </c>
      <c r="Y85"/>
      <c r="Z85" t="s">
        <v>1879</v>
      </c>
      <c r="AA85" t="s">
        <v>1717</v>
      </c>
    </row>
    <row r="86" spans="1:27" ht="15" hidden="1" x14ac:dyDescent="0.25">
      <c r="A86" s="14"/>
      <c r="B86" t="s">
        <v>1705</v>
      </c>
      <c r="C86"/>
      <c r="D86"/>
      <c r="E86" t="s">
        <v>5584</v>
      </c>
      <c r="F86" t="s">
        <v>5381</v>
      </c>
      <c r="G86" t="s">
        <v>590</v>
      </c>
      <c r="H86" t="s">
        <v>1710</v>
      </c>
      <c r="I86" s="15">
        <v>42622</v>
      </c>
      <c r="J86" s="15">
        <v>43840</v>
      </c>
      <c r="K86" s="15">
        <v>42663</v>
      </c>
      <c r="L86" s="15">
        <v>42693</v>
      </c>
      <c r="M86" s="16">
        <v>1320</v>
      </c>
      <c r="N86" s="16">
        <v>-113297</v>
      </c>
      <c r="O86"/>
      <c r="P86" t="s">
        <v>5506</v>
      </c>
      <c r="Q86" t="s">
        <v>5577</v>
      </c>
      <c r="R86" t="s">
        <v>5585</v>
      </c>
      <c r="S86"/>
      <c r="T86" t="s">
        <v>5584</v>
      </c>
      <c r="U86"/>
      <c r="V86"/>
      <c r="W86" s="15"/>
      <c r="X86" t="s">
        <v>1715</v>
      </c>
      <c r="Y86"/>
      <c r="Z86" t="s">
        <v>1879</v>
      </c>
      <c r="AA86" t="s">
        <v>1717</v>
      </c>
    </row>
    <row r="87" spans="1:27" ht="15" hidden="1" x14ac:dyDescent="0.25">
      <c r="A87" s="14"/>
      <c r="B87" t="s">
        <v>1705</v>
      </c>
      <c r="C87"/>
      <c r="D87"/>
      <c r="E87" t="s">
        <v>5586</v>
      </c>
      <c r="F87" t="s">
        <v>5381</v>
      </c>
      <c r="G87" t="s">
        <v>594</v>
      </c>
      <c r="H87" t="s">
        <v>1710</v>
      </c>
      <c r="I87" s="15">
        <v>42622</v>
      </c>
      <c r="J87" s="15">
        <v>43840</v>
      </c>
      <c r="K87" s="15">
        <v>42663</v>
      </c>
      <c r="L87" s="15">
        <v>42693</v>
      </c>
      <c r="M87" s="16">
        <v>1320</v>
      </c>
      <c r="N87" s="16">
        <v>-61753</v>
      </c>
      <c r="O87"/>
      <c r="P87" t="s">
        <v>5506</v>
      </c>
      <c r="Q87" t="s">
        <v>5577</v>
      </c>
      <c r="R87" t="s">
        <v>5587</v>
      </c>
      <c r="S87"/>
      <c r="T87" t="s">
        <v>5586</v>
      </c>
      <c r="U87"/>
      <c r="V87"/>
      <c r="W87" s="15"/>
      <c r="X87" t="s">
        <v>1715</v>
      </c>
      <c r="Y87"/>
      <c r="Z87" t="s">
        <v>1879</v>
      </c>
      <c r="AA87" t="s">
        <v>1717</v>
      </c>
    </row>
    <row r="88" spans="1:27" ht="15" hidden="1" x14ac:dyDescent="0.25">
      <c r="A88" s="14"/>
      <c r="B88" t="s">
        <v>1705</v>
      </c>
      <c r="C88"/>
      <c r="D88"/>
      <c r="E88" t="s">
        <v>5588</v>
      </c>
      <c r="F88" t="s">
        <v>5381</v>
      </c>
      <c r="G88" t="s">
        <v>599</v>
      </c>
      <c r="H88" t="s">
        <v>1710</v>
      </c>
      <c r="I88" s="15">
        <v>42627</v>
      </c>
      <c r="J88" s="15">
        <v>43840</v>
      </c>
      <c r="K88" s="15">
        <v>42663</v>
      </c>
      <c r="L88" s="15">
        <v>42693</v>
      </c>
      <c r="M88" s="16">
        <v>1320</v>
      </c>
      <c r="N88" s="16">
        <v>-96849</v>
      </c>
      <c r="O88"/>
      <c r="P88" t="s">
        <v>5506</v>
      </c>
      <c r="Q88" t="s">
        <v>5577</v>
      </c>
      <c r="R88" t="s">
        <v>5589</v>
      </c>
      <c r="S88"/>
      <c r="T88" t="s">
        <v>5588</v>
      </c>
      <c r="U88"/>
      <c r="V88"/>
      <c r="W88" s="15"/>
      <c r="X88" t="s">
        <v>1715</v>
      </c>
      <c r="Y88"/>
      <c r="Z88" t="s">
        <v>1879</v>
      </c>
      <c r="AA88" t="s">
        <v>1717</v>
      </c>
    </row>
    <row r="89" spans="1:27" ht="15" hidden="1" x14ac:dyDescent="0.25">
      <c r="A89" s="14"/>
      <c r="B89" t="s">
        <v>1705</v>
      </c>
      <c r="C89"/>
      <c r="D89"/>
      <c r="E89" t="s">
        <v>5590</v>
      </c>
      <c r="F89" t="s">
        <v>5381</v>
      </c>
      <c r="G89" t="s">
        <v>584</v>
      </c>
      <c r="H89" t="s">
        <v>1710</v>
      </c>
      <c r="I89" s="15">
        <v>42615</v>
      </c>
      <c r="J89" s="15">
        <v>43840</v>
      </c>
      <c r="K89" s="15">
        <v>42663</v>
      </c>
      <c r="L89" s="15">
        <v>42693</v>
      </c>
      <c r="M89" s="16">
        <v>1320</v>
      </c>
      <c r="N89" s="16">
        <v>-162331</v>
      </c>
      <c r="O89"/>
      <c r="P89" t="s">
        <v>5506</v>
      </c>
      <c r="Q89" t="s">
        <v>5577</v>
      </c>
      <c r="R89" t="s">
        <v>5591</v>
      </c>
      <c r="S89"/>
      <c r="T89" t="s">
        <v>5590</v>
      </c>
      <c r="U89"/>
      <c r="V89"/>
      <c r="W89" s="15"/>
      <c r="X89" t="s">
        <v>1715</v>
      </c>
      <c r="Y89"/>
      <c r="Z89" t="s">
        <v>1879</v>
      </c>
      <c r="AA89" t="s">
        <v>1717</v>
      </c>
    </row>
    <row r="90" spans="1:27" ht="15" hidden="1" x14ac:dyDescent="0.25">
      <c r="A90" s="14"/>
      <c r="B90" t="s">
        <v>1705</v>
      </c>
      <c r="C90"/>
      <c r="D90"/>
      <c r="E90" t="s">
        <v>5592</v>
      </c>
      <c r="F90" t="s">
        <v>5381</v>
      </c>
      <c r="G90" t="s">
        <v>593</v>
      </c>
      <c r="H90" t="s">
        <v>1710</v>
      </c>
      <c r="I90" s="15">
        <v>42622</v>
      </c>
      <c r="J90" s="15">
        <v>43840</v>
      </c>
      <c r="K90" s="15">
        <v>42663</v>
      </c>
      <c r="L90" s="15">
        <v>42693</v>
      </c>
      <c r="M90" s="16">
        <v>1320</v>
      </c>
      <c r="N90" s="16">
        <v>-231492</v>
      </c>
      <c r="O90"/>
      <c r="P90" t="s">
        <v>5506</v>
      </c>
      <c r="Q90" t="s">
        <v>5577</v>
      </c>
      <c r="R90" t="s">
        <v>5593</v>
      </c>
      <c r="S90"/>
      <c r="T90" t="s">
        <v>5592</v>
      </c>
      <c r="U90"/>
      <c r="V90"/>
      <c r="W90" s="15"/>
      <c r="X90" t="s">
        <v>1715</v>
      </c>
      <c r="Y90"/>
      <c r="Z90" t="s">
        <v>1879</v>
      </c>
      <c r="AA90" t="s">
        <v>1717</v>
      </c>
    </row>
    <row r="91" spans="1:27" ht="15" hidden="1" x14ac:dyDescent="0.25">
      <c r="A91" s="14"/>
      <c r="B91" t="s">
        <v>1705</v>
      </c>
      <c r="C91"/>
      <c r="D91"/>
      <c r="E91" t="s">
        <v>5594</v>
      </c>
      <c r="F91" t="s">
        <v>5381</v>
      </c>
      <c r="G91" t="s">
        <v>597</v>
      </c>
      <c r="H91" t="s">
        <v>1710</v>
      </c>
      <c r="I91" s="15">
        <v>42627</v>
      </c>
      <c r="J91" s="15">
        <v>43840</v>
      </c>
      <c r="K91" s="15">
        <v>42663</v>
      </c>
      <c r="L91" s="15">
        <v>42693</v>
      </c>
      <c r="M91" s="16">
        <v>1320</v>
      </c>
      <c r="N91" s="16">
        <v>-189299</v>
      </c>
      <c r="O91"/>
      <c r="P91" t="s">
        <v>5506</v>
      </c>
      <c r="Q91" t="s">
        <v>5577</v>
      </c>
      <c r="R91" t="s">
        <v>5595</v>
      </c>
      <c r="S91"/>
      <c r="T91" t="s">
        <v>5594</v>
      </c>
      <c r="U91"/>
      <c r="V91"/>
      <c r="W91" s="15"/>
      <c r="X91" t="s">
        <v>1715</v>
      </c>
      <c r="Y91"/>
      <c r="Z91" t="s">
        <v>1879</v>
      </c>
      <c r="AA91" t="s">
        <v>1717</v>
      </c>
    </row>
    <row r="92" spans="1:27" ht="15" hidden="1" x14ac:dyDescent="0.25">
      <c r="A92" s="14"/>
      <c r="B92" t="s">
        <v>1705</v>
      </c>
      <c r="C92"/>
      <c r="D92"/>
      <c r="E92" t="s">
        <v>5596</v>
      </c>
      <c r="F92" t="s">
        <v>5381</v>
      </c>
      <c r="G92" t="s">
        <v>458</v>
      </c>
      <c r="H92" t="s">
        <v>1710</v>
      </c>
      <c r="I92" s="15">
        <v>42487</v>
      </c>
      <c r="J92" s="15">
        <v>43840</v>
      </c>
      <c r="K92" s="15">
        <v>42663</v>
      </c>
      <c r="L92" s="15">
        <v>42693</v>
      </c>
      <c r="M92" s="16">
        <v>1320</v>
      </c>
      <c r="N92" s="16">
        <v>-648042</v>
      </c>
      <c r="O92"/>
      <c r="P92" t="s">
        <v>5506</v>
      </c>
      <c r="Q92" t="s">
        <v>5597</v>
      </c>
      <c r="R92" t="s">
        <v>5598</v>
      </c>
      <c r="S92"/>
      <c r="T92" t="s">
        <v>5596</v>
      </c>
      <c r="U92"/>
      <c r="V92"/>
      <c r="W92" s="15"/>
      <c r="X92" t="s">
        <v>1715</v>
      </c>
      <c r="Y92"/>
      <c r="Z92" t="s">
        <v>1880</v>
      </c>
      <c r="AA92" t="s">
        <v>1717</v>
      </c>
    </row>
    <row r="93" spans="1:27" ht="15" hidden="1" x14ac:dyDescent="0.25">
      <c r="A93" s="14"/>
      <c r="B93" t="s">
        <v>1705</v>
      </c>
      <c r="C93"/>
      <c r="D93"/>
      <c r="E93" t="s">
        <v>5599</v>
      </c>
      <c r="F93" t="s">
        <v>5381</v>
      </c>
      <c r="G93" t="s">
        <v>612</v>
      </c>
      <c r="H93" t="s">
        <v>1710</v>
      </c>
      <c r="I93" s="15">
        <v>42637</v>
      </c>
      <c r="J93" s="15">
        <v>43840</v>
      </c>
      <c r="K93" s="15">
        <v>42663</v>
      </c>
      <c r="L93" s="15">
        <v>42693</v>
      </c>
      <c r="M93" s="16">
        <v>1320</v>
      </c>
      <c r="N93" s="16">
        <v>-178999</v>
      </c>
      <c r="O93"/>
      <c r="P93" t="s">
        <v>5506</v>
      </c>
      <c r="Q93" t="s">
        <v>5600</v>
      </c>
      <c r="R93" t="s">
        <v>5540</v>
      </c>
      <c r="S93"/>
      <c r="T93" t="s">
        <v>5599</v>
      </c>
      <c r="U93"/>
      <c r="V93"/>
      <c r="W93" s="15"/>
      <c r="X93" t="s">
        <v>1715</v>
      </c>
      <c r="Y93"/>
      <c r="Z93" t="s">
        <v>1880</v>
      </c>
      <c r="AA93" t="s">
        <v>1717</v>
      </c>
    </row>
    <row r="94" spans="1:27" ht="15" hidden="1" x14ac:dyDescent="0.25">
      <c r="A94" s="14"/>
      <c r="B94" t="s">
        <v>1705</v>
      </c>
      <c r="C94"/>
      <c r="D94"/>
      <c r="E94" t="s">
        <v>5601</v>
      </c>
      <c r="F94" t="s">
        <v>5381</v>
      </c>
      <c r="G94" t="s">
        <v>615</v>
      </c>
      <c r="H94" t="s">
        <v>1710</v>
      </c>
      <c r="I94" s="15">
        <v>42639</v>
      </c>
      <c r="J94" s="15">
        <v>43840</v>
      </c>
      <c r="K94" s="15">
        <v>42663</v>
      </c>
      <c r="L94" s="15">
        <v>42693</v>
      </c>
      <c r="M94" s="16">
        <v>1320</v>
      </c>
      <c r="N94" s="16">
        <v>-134028</v>
      </c>
      <c r="O94"/>
      <c r="P94" t="s">
        <v>5506</v>
      </c>
      <c r="Q94" t="s">
        <v>5600</v>
      </c>
      <c r="R94" t="s">
        <v>5602</v>
      </c>
      <c r="S94"/>
      <c r="T94" t="s">
        <v>5601</v>
      </c>
      <c r="U94"/>
      <c r="V94"/>
      <c r="W94" s="15"/>
      <c r="X94" t="s">
        <v>1715</v>
      </c>
      <c r="Y94"/>
      <c r="Z94" t="s">
        <v>1880</v>
      </c>
      <c r="AA94" t="s">
        <v>1717</v>
      </c>
    </row>
    <row r="95" spans="1:27" ht="15" hidden="1" x14ac:dyDescent="0.25">
      <c r="A95" s="14"/>
      <c r="B95" t="s">
        <v>1705</v>
      </c>
      <c r="C95"/>
      <c r="D95"/>
      <c r="E95" t="s">
        <v>5603</v>
      </c>
      <c r="F95" t="s">
        <v>5381</v>
      </c>
      <c r="G95" t="s">
        <v>608</v>
      </c>
      <c r="H95" t="s">
        <v>1710</v>
      </c>
      <c r="I95" s="15">
        <v>42545</v>
      </c>
      <c r="J95" s="15">
        <v>43840</v>
      </c>
      <c r="K95" s="15">
        <v>42663</v>
      </c>
      <c r="L95" s="15">
        <v>42693</v>
      </c>
      <c r="M95" s="16">
        <v>1320</v>
      </c>
      <c r="N95" s="16">
        <v>-114850</v>
      </c>
      <c r="O95"/>
      <c r="P95" t="s">
        <v>5506</v>
      </c>
      <c r="Q95" t="s">
        <v>5600</v>
      </c>
      <c r="R95" t="s">
        <v>5604</v>
      </c>
      <c r="S95"/>
      <c r="T95" t="s">
        <v>5603</v>
      </c>
      <c r="U95"/>
      <c r="V95"/>
      <c r="W95" s="15"/>
      <c r="X95" t="s">
        <v>1715</v>
      </c>
      <c r="Y95"/>
      <c r="Z95" t="s">
        <v>1880</v>
      </c>
      <c r="AA95" t="s">
        <v>1717</v>
      </c>
    </row>
    <row r="96" spans="1:27" ht="15" hidden="1" x14ac:dyDescent="0.25">
      <c r="A96" s="14"/>
      <c r="B96" t="s">
        <v>1705</v>
      </c>
      <c r="C96"/>
      <c r="D96"/>
      <c r="E96" t="s">
        <v>5605</v>
      </c>
      <c r="F96" t="s">
        <v>5381</v>
      </c>
      <c r="G96" t="s">
        <v>613</v>
      </c>
      <c r="H96" t="s">
        <v>1710</v>
      </c>
      <c r="I96" s="15">
        <v>42638</v>
      </c>
      <c r="J96" s="15">
        <v>43840</v>
      </c>
      <c r="K96" s="15">
        <v>42663</v>
      </c>
      <c r="L96" s="15">
        <v>42693</v>
      </c>
      <c r="M96" s="16">
        <v>1320</v>
      </c>
      <c r="N96" s="16">
        <v>-98720</v>
      </c>
      <c r="O96"/>
      <c r="P96" t="s">
        <v>5506</v>
      </c>
      <c r="Q96" t="s">
        <v>5600</v>
      </c>
      <c r="R96" t="s">
        <v>5606</v>
      </c>
      <c r="S96"/>
      <c r="T96" t="s">
        <v>5605</v>
      </c>
      <c r="U96"/>
      <c r="V96"/>
      <c r="W96" s="15"/>
      <c r="X96" t="s">
        <v>1715</v>
      </c>
      <c r="Y96"/>
      <c r="Z96" t="s">
        <v>1880</v>
      </c>
      <c r="AA96" t="s">
        <v>1717</v>
      </c>
    </row>
    <row r="97" spans="1:27" ht="15" hidden="1" x14ac:dyDescent="0.25">
      <c r="A97" s="14"/>
      <c r="B97" t="s">
        <v>1705</v>
      </c>
      <c r="C97"/>
      <c r="D97"/>
      <c r="E97" t="s">
        <v>5607</v>
      </c>
      <c r="F97" t="s">
        <v>5381</v>
      </c>
      <c r="G97" t="s">
        <v>616</v>
      </c>
      <c r="H97" t="s">
        <v>1710</v>
      </c>
      <c r="I97" s="15">
        <v>42639</v>
      </c>
      <c r="J97" s="15">
        <v>43840</v>
      </c>
      <c r="K97" s="15">
        <v>42663</v>
      </c>
      <c r="L97" s="15">
        <v>42693</v>
      </c>
      <c r="M97" s="16">
        <v>1320</v>
      </c>
      <c r="N97" s="16">
        <v>-103184</v>
      </c>
      <c r="O97"/>
      <c r="P97" t="s">
        <v>5506</v>
      </c>
      <c r="Q97" t="s">
        <v>5600</v>
      </c>
      <c r="R97" t="s">
        <v>5571</v>
      </c>
      <c r="S97"/>
      <c r="T97" t="s">
        <v>5607</v>
      </c>
      <c r="U97"/>
      <c r="V97"/>
      <c r="W97" s="15"/>
      <c r="X97" t="s">
        <v>1715</v>
      </c>
      <c r="Y97"/>
      <c r="Z97" t="s">
        <v>1880</v>
      </c>
      <c r="AA97" t="s">
        <v>1717</v>
      </c>
    </row>
    <row r="98" spans="1:27" ht="15" hidden="1" x14ac:dyDescent="0.25">
      <c r="A98" s="14"/>
      <c r="B98" t="s">
        <v>1705</v>
      </c>
      <c r="C98"/>
      <c r="D98"/>
      <c r="E98" t="s">
        <v>5608</v>
      </c>
      <c r="F98" t="s">
        <v>5381</v>
      </c>
      <c r="G98" t="s">
        <v>1048</v>
      </c>
      <c r="H98" t="s">
        <v>1710</v>
      </c>
      <c r="I98" s="15">
        <v>42617</v>
      </c>
      <c r="J98" s="15">
        <v>43840</v>
      </c>
      <c r="K98" s="15">
        <v>42663</v>
      </c>
      <c r="L98" s="15">
        <v>42693</v>
      </c>
      <c r="M98" s="16">
        <v>1320</v>
      </c>
      <c r="N98" s="16">
        <v>-128648</v>
      </c>
      <c r="O98"/>
      <c r="P98" t="s">
        <v>5506</v>
      </c>
      <c r="Q98" t="s">
        <v>5609</v>
      </c>
      <c r="R98" t="s">
        <v>5610</v>
      </c>
      <c r="S98"/>
      <c r="T98" t="s">
        <v>5608</v>
      </c>
      <c r="U98"/>
      <c r="V98"/>
      <c r="W98" s="15"/>
      <c r="X98" t="s">
        <v>1715</v>
      </c>
      <c r="Y98"/>
      <c r="Z98" t="s">
        <v>1879</v>
      </c>
      <c r="AA98" t="s">
        <v>1717</v>
      </c>
    </row>
    <row r="99" spans="1:27" ht="15" hidden="1" x14ac:dyDescent="0.25">
      <c r="A99" s="14"/>
      <c r="B99" t="s">
        <v>1705</v>
      </c>
      <c r="C99"/>
      <c r="D99"/>
      <c r="E99" t="s">
        <v>5611</v>
      </c>
      <c r="F99" t="s">
        <v>5381</v>
      </c>
      <c r="G99" t="s">
        <v>1050</v>
      </c>
      <c r="H99" t="s">
        <v>1710</v>
      </c>
      <c r="I99" s="15">
        <v>42634</v>
      </c>
      <c r="J99" s="15">
        <v>43840</v>
      </c>
      <c r="K99" s="15">
        <v>42663</v>
      </c>
      <c r="L99" s="15">
        <v>42693</v>
      </c>
      <c r="M99" s="16">
        <v>1320</v>
      </c>
      <c r="N99" s="16">
        <v>-529221</v>
      </c>
      <c r="O99"/>
      <c r="P99" t="s">
        <v>5506</v>
      </c>
      <c r="Q99" t="s">
        <v>5609</v>
      </c>
      <c r="R99" t="s">
        <v>5612</v>
      </c>
      <c r="S99"/>
      <c r="T99" t="s">
        <v>5611</v>
      </c>
      <c r="U99"/>
      <c r="V99"/>
      <c r="W99" s="15"/>
      <c r="X99" t="s">
        <v>1715</v>
      </c>
      <c r="Y99"/>
      <c r="Z99" t="s">
        <v>1879</v>
      </c>
      <c r="AA99" t="s">
        <v>1717</v>
      </c>
    </row>
    <row r="100" spans="1:27" ht="15" hidden="1" x14ac:dyDescent="0.25">
      <c r="A100" s="14"/>
      <c r="B100" t="s">
        <v>1705</v>
      </c>
      <c r="C100"/>
      <c r="D100"/>
      <c r="E100" t="s">
        <v>5613</v>
      </c>
      <c r="F100" t="s">
        <v>5381</v>
      </c>
      <c r="G100" t="s">
        <v>1049</v>
      </c>
      <c r="H100" t="s">
        <v>1710</v>
      </c>
      <c r="I100" s="15">
        <v>42633</v>
      </c>
      <c r="J100" s="15">
        <v>43840</v>
      </c>
      <c r="K100" s="15">
        <v>42663</v>
      </c>
      <c r="L100" s="15">
        <v>42693</v>
      </c>
      <c r="M100" s="16">
        <v>1320</v>
      </c>
      <c r="N100" s="16">
        <v>-296048</v>
      </c>
      <c r="O100"/>
      <c r="P100" t="s">
        <v>5506</v>
      </c>
      <c r="Q100" t="s">
        <v>5609</v>
      </c>
      <c r="R100" t="s">
        <v>5614</v>
      </c>
      <c r="S100"/>
      <c r="T100" t="s">
        <v>5613</v>
      </c>
      <c r="U100"/>
      <c r="V100"/>
      <c r="W100" s="15"/>
      <c r="X100" t="s">
        <v>1715</v>
      </c>
      <c r="Y100"/>
      <c r="Z100" t="s">
        <v>1879</v>
      </c>
      <c r="AA100" t="s">
        <v>1717</v>
      </c>
    </row>
    <row r="101" spans="1:27" ht="15" hidden="1" x14ac:dyDescent="0.25">
      <c r="A101" s="14"/>
      <c r="B101" t="s">
        <v>1705</v>
      </c>
      <c r="C101"/>
      <c r="D101"/>
      <c r="E101" t="s">
        <v>5615</v>
      </c>
      <c r="F101" t="s">
        <v>5381</v>
      </c>
      <c r="G101" t="s">
        <v>1051</v>
      </c>
      <c r="H101" t="s">
        <v>1710</v>
      </c>
      <c r="I101" s="15">
        <v>42636</v>
      </c>
      <c r="J101" s="15">
        <v>43840</v>
      </c>
      <c r="K101" s="15">
        <v>42663</v>
      </c>
      <c r="L101" s="15">
        <v>42693</v>
      </c>
      <c r="M101" s="16">
        <v>1320</v>
      </c>
      <c r="N101" s="16">
        <v>-129941</v>
      </c>
      <c r="O101"/>
      <c r="P101" t="s">
        <v>5506</v>
      </c>
      <c r="Q101" t="s">
        <v>5609</v>
      </c>
      <c r="R101" t="s">
        <v>5616</v>
      </c>
      <c r="S101"/>
      <c r="T101" t="s">
        <v>5615</v>
      </c>
      <c r="U101"/>
      <c r="V101"/>
      <c r="W101" s="15"/>
      <c r="X101" t="s">
        <v>1715</v>
      </c>
      <c r="Y101"/>
      <c r="Z101" t="s">
        <v>1879</v>
      </c>
      <c r="AA101" t="s">
        <v>1717</v>
      </c>
    </row>
    <row r="102" spans="1:27" ht="15" hidden="1" x14ac:dyDescent="0.25">
      <c r="A102" s="14"/>
      <c r="B102" t="s">
        <v>1705</v>
      </c>
      <c r="C102"/>
      <c r="D102"/>
      <c r="E102" t="s">
        <v>5617</v>
      </c>
      <c r="F102" t="s">
        <v>5381</v>
      </c>
      <c r="G102" t="s">
        <v>515</v>
      </c>
      <c r="H102" t="s">
        <v>1710</v>
      </c>
      <c r="I102" s="15">
        <v>42544</v>
      </c>
      <c r="J102" s="15">
        <v>43840</v>
      </c>
      <c r="K102" s="15">
        <v>42663</v>
      </c>
      <c r="L102" s="15">
        <v>42693</v>
      </c>
      <c r="M102" s="16">
        <v>1320</v>
      </c>
      <c r="N102" s="16">
        <v>-11100</v>
      </c>
      <c r="O102"/>
      <c r="P102" t="s">
        <v>5506</v>
      </c>
      <c r="Q102" t="s">
        <v>5618</v>
      </c>
      <c r="R102" t="s">
        <v>5619</v>
      </c>
      <c r="S102"/>
      <c r="T102" t="s">
        <v>5617</v>
      </c>
      <c r="U102"/>
      <c r="V102"/>
      <c r="W102" s="15"/>
      <c r="X102" t="s">
        <v>1715</v>
      </c>
      <c r="Y102"/>
      <c r="Z102" t="s">
        <v>1880</v>
      </c>
      <c r="AA102" t="s">
        <v>1717</v>
      </c>
    </row>
    <row r="103" spans="1:27" ht="15" hidden="1" x14ac:dyDescent="0.25">
      <c r="A103" s="14"/>
      <c r="B103" t="s">
        <v>1705</v>
      </c>
      <c r="C103"/>
      <c r="D103"/>
      <c r="E103" t="s">
        <v>5620</v>
      </c>
      <c r="F103" t="s">
        <v>5381</v>
      </c>
      <c r="G103" t="s">
        <v>671</v>
      </c>
      <c r="H103" t="s">
        <v>1710</v>
      </c>
      <c r="I103" s="15">
        <v>42645</v>
      </c>
      <c r="J103" s="15">
        <v>43840</v>
      </c>
      <c r="K103" s="15">
        <v>42718</v>
      </c>
      <c r="L103" s="15">
        <v>42748</v>
      </c>
      <c r="M103" s="16">
        <v>1265</v>
      </c>
      <c r="N103" s="16">
        <v>-102899</v>
      </c>
      <c r="O103"/>
      <c r="P103" t="s">
        <v>5506</v>
      </c>
      <c r="Q103" t="s">
        <v>5621</v>
      </c>
      <c r="R103" t="s">
        <v>5622</v>
      </c>
      <c r="S103"/>
      <c r="T103" t="s">
        <v>5620</v>
      </c>
      <c r="U103"/>
      <c r="V103"/>
      <c r="W103" s="15"/>
      <c r="X103" t="s">
        <v>1715</v>
      </c>
      <c r="Y103"/>
      <c r="Z103" t="s">
        <v>1880</v>
      </c>
      <c r="AA103" t="s">
        <v>1717</v>
      </c>
    </row>
    <row r="104" spans="1:27" ht="15" hidden="1" x14ac:dyDescent="0.25">
      <c r="A104" s="14"/>
      <c r="B104" t="s">
        <v>1705</v>
      </c>
      <c r="C104"/>
      <c r="D104"/>
      <c r="E104" t="s">
        <v>5623</v>
      </c>
      <c r="F104" t="s">
        <v>5381</v>
      </c>
      <c r="G104" t="s">
        <v>670</v>
      </c>
      <c r="H104" t="s">
        <v>1710</v>
      </c>
      <c r="I104" s="15">
        <v>42643</v>
      </c>
      <c r="J104" s="15">
        <v>43840</v>
      </c>
      <c r="K104" s="15">
        <v>42718</v>
      </c>
      <c r="L104" s="15">
        <v>42748</v>
      </c>
      <c r="M104" s="16">
        <v>1265</v>
      </c>
      <c r="N104" s="16">
        <v>-50525</v>
      </c>
      <c r="O104"/>
      <c r="P104" t="s">
        <v>5506</v>
      </c>
      <c r="Q104" t="s">
        <v>5621</v>
      </c>
      <c r="R104" t="s">
        <v>5624</v>
      </c>
      <c r="S104"/>
      <c r="T104" t="s">
        <v>5623</v>
      </c>
      <c r="U104"/>
      <c r="V104"/>
      <c r="W104" s="15"/>
      <c r="X104" t="s">
        <v>1715</v>
      </c>
      <c r="Y104"/>
      <c r="Z104" t="s">
        <v>1880</v>
      </c>
      <c r="AA104" t="s">
        <v>1717</v>
      </c>
    </row>
    <row r="105" spans="1:27" ht="15" hidden="1" x14ac:dyDescent="0.25">
      <c r="A105" s="14"/>
      <c r="B105" t="s">
        <v>1705</v>
      </c>
      <c r="C105"/>
      <c r="D105"/>
      <c r="E105" t="s">
        <v>5625</v>
      </c>
      <c r="F105" t="s">
        <v>5381</v>
      </c>
      <c r="G105" t="s">
        <v>674</v>
      </c>
      <c r="H105" t="s">
        <v>1710</v>
      </c>
      <c r="I105" s="15">
        <v>42657</v>
      </c>
      <c r="J105" s="15">
        <v>43840</v>
      </c>
      <c r="K105" s="15">
        <v>42718</v>
      </c>
      <c r="L105" s="15">
        <v>42748</v>
      </c>
      <c r="M105" s="16">
        <v>1265</v>
      </c>
      <c r="N105" s="16">
        <v>-94274</v>
      </c>
      <c r="O105"/>
      <c r="P105" t="s">
        <v>5506</v>
      </c>
      <c r="Q105" t="s">
        <v>5621</v>
      </c>
      <c r="R105" t="s">
        <v>5530</v>
      </c>
      <c r="S105"/>
      <c r="T105" t="s">
        <v>5625</v>
      </c>
      <c r="U105"/>
      <c r="V105"/>
      <c r="W105" s="15"/>
      <c r="X105" t="s">
        <v>1715</v>
      </c>
      <c r="Y105"/>
      <c r="Z105" t="s">
        <v>1880</v>
      </c>
      <c r="AA105" t="s">
        <v>1717</v>
      </c>
    </row>
    <row r="106" spans="1:27" ht="15" hidden="1" x14ac:dyDescent="0.25">
      <c r="A106" s="14"/>
      <c r="B106" t="s">
        <v>1705</v>
      </c>
      <c r="C106"/>
      <c r="D106"/>
      <c r="E106" t="s">
        <v>5626</v>
      </c>
      <c r="F106" t="s">
        <v>5381</v>
      </c>
      <c r="G106" t="s">
        <v>672</v>
      </c>
      <c r="H106" t="s">
        <v>1710</v>
      </c>
      <c r="I106" s="15">
        <v>42652</v>
      </c>
      <c r="J106" s="15">
        <v>43840</v>
      </c>
      <c r="K106" s="15">
        <v>42718</v>
      </c>
      <c r="L106" s="15">
        <v>42748</v>
      </c>
      <c r="M106" s="16">
        <v>1265</v>
      </c>
      <c r="N106" s="16">
        <v>-56772</v>
      </c>
      <c r="O106"/>
      <c r="P106" t="s">
        <v>5506</v>
      </c>
      <c r="Q106" t="s">
        <v>5621</v>
      </c>
      <c r="R106" t="s">
        <v>5627</v>
      </c>
      <c r="S106"/>
      <c r="T106" t="s">
        <v>5626</v>
      </c>
      <c r="U106"/>
      <c r="V106"/>
      <c r="W106" s="15"/>
      <c r="X106" t="s">
        <v>1715</v>
      </c>
      <c r="Y106"/>
      <c r="Z106" t="s">
        <v>1880</v>
      </c>
      <c r="AA106" t="s">
        <v>1717</v>
      </c>
    </row>
    <row r="107" spans="1:27" ht="15" hidden="1" x14ac:dyDescent="0.25">
      <c r="A107" s="14"/>
      <c r="B107" t="s">
        <v>1705</v>
      </c>
      <c r="C107"/>
      <c r="D107"/>
      <c r="E107" t="s">
        <v>5628</v>
      </c>
      <c r="F107" t="s">
        <v>5381</v>
      </c>
      <c r="G107" t="s">
        <v>675</v>
      </c>
      <c r="H107" t="s">
        <v>1710</v>
      </c>
      <c r="I107" s="15">
        <v>42659</v>
      </c>
      <c r="J107" s="15">
        <v>43840</v>
      </c>
      <c r="K107" s="15">
        <v>42718</v>
      </c>
      <c r="L107" s="15">
        <v>42748</v>
      </c>
      <c r="M107" s="16">
        <v>1265</v>
      </c>
      <c r="N107" s="16">
        <v>-137546</v>
      </c>
      <c r="O107"/>
      <c r="P107" t="s">
        <v>5506</v>
      </c>
      <c r="Q107" t="s">
        <v>5621</v>
      </c>
      <c r="R107" t="s">
        <v>5629</v>
      </c>
      <c r="S107"/>
      <c r="T107" t="s">
        <v>5628</v>
      </c>
      <c r="U107"/>
      <c r="V107"/>
      <c r="W107" s="15"/>
      <c r="X107" t="s">
        <v>1715</v>
      </c>
      <c r="Y107"/>
      <c r="Z107" t="s">
        <v>1880</v>
      </c>
      <c r="AA107" t="s">
        <v>1717</v>
      </c>
    </row>
    <row r="108" spans="1:27" ht="15" hidden="1" x14ac:dyDescent="0.25">
      <c r="A108" s="14"/>
      <c r="B108" t="s">
        <v>1705</v>
      </c>
      <c r="C108"/>
      <c r="D108"/>
      <c r="E108" t="s">
        <v>5630</v>
      </c>
      <c r="F108" t="s">
        <v>5381</v>
      </c>
      <c r="G108" t="s">
        <v>676</v>
      </c>
      <c r="H108" t="s">
        <v>1710</v>
      </c>
      <c r="I108" s="15">
        <v>42659</v>
      </c>
      <c r="J108" s="15">
        <v>43840</v>
      </c>
      <c r="K108" s="15">
        <v>42718</v>
      </c>
      <c r="L108" s="15">
        <v>42748</v>
      </c>
      <c r="M108" s="16">
        <v>1265</v>
      </c>
      <c r="N108" s="16">
        <v>-196909</v>
      </c>
      <c r="O108"/>
      <c r="P108" t="s">
        <v>5506</v>
      </c>
      <c r="Q108" t="s">
        <v>5621</v>
      </c>
      <c r="R108" t="s">
        <v>5631</v>
      </c>
      <c r="S108"/>
      <c r="T108" t="s">
        <v>5630</v>
      </c>
      <c r="U108"/>
      <c r="V108"/>
      <c r="W108" s="15"/>
      <c r="X108" t="s">
        <v>1715</v>
      </c>
      <c r="Y108"/>
      <c r="Z108" t="s">
        <v>1880</v>
      </c>
      <c r="AA108" t="s">
        <v>1717</v>
      </c>
    </row>
    <row r="109" spans="1:27" ht="15" hidden="1" x14ac:dyDescent="0.25">
      <c r="A109" s="14"/>
      <c r="B109" t="s">
        <v>1705</v>
      </c>
      <c r="C109"/>
      <c r="D109"/>
      <c r="E109" t="s">
        <v>5632</v>
      </c>
      <c r="F109" t="s">
        <v>5381</v>
      </c>
      <c r="G109" t="s">
        <v>673</v>
      </c>
      <c r="H109" t="s">
        <v>1710</v>
      </c>
      <c r="I109" s="15">
        <v>42657</v>
      </c>
      <c r="J109" s="15">
        <v>43840</v>
      </c>
      <c r="K109" s="15">
        <v>42718</v>
      </c>
      <c r="L109" s="15">
        <v>42748</v>
      </c>
      <c r="M109" s="16">
        <v>1265</v>
      </c>
      <c r="N109" s="16">
        <v>-46944</v>
      </c>
      <c r="O109"/>
      <c r="P109" t="s">
        <v>5506</v>
      </c>
      <c r="Q109" t="s">
        <v>5621</v>
      </c>
      <c r="R109" t="s">
        <v>5604</v>
      </c>
      <c r="S109"/>
      <c r="T109" t="s">
        <v>5632</v>
      </c>
      <c r="U109"/>
      <c r="V109"/>
      <c r="W109" s="15"/>
      <c r="X109" t="s">
        <v>1715</v>
      </c>
      <c r="Y109"/>
      <c r="Z109" t="s">
        <v>1880</v>
      </c>
      <c r="AA109" t="s">
        <v>1717</v>
      </c>
    </row>
    <row r="110" spans="1:27" ht="15" hidden="1" x14ac:dyDescent="0.25">
      <c r="A110" s="14"/>
      <c r="B110" t="s">
        <v>1705</v>
      </c>
      <c r="C110"/>
      <c r="D110"/>
      <c r="E110" t="s">
        <v>5633</v>
      </c>
      <c r="F110" t="s">
        <v>5381</v>
      </c>
      <c r="G110" t="s">
        <v>665</v>
      </c>
      <c r="H110" t="s">
        <v>1710</v>
      </c>
      <c r="I110" s="15">
        <v>42668</v>
      </c>
      <c r="J110" s="15">
        <v>43840</v>
      </c>
      <c r="K110" s="15">
        <v>42718</v>
      </c>
      <c r="L110" s="15">
        <v>42748</v>
      </c>
      <c r="M110" s="16">
        <v>1265</v>
      </c>
      <c r="N110" s="16">
        <v>-96204</v>
      </c>
      <c r="O110"/>
      <c r="P110" t="s">
        <v>5506</v>
      </c>
      <c r="Q110" t="s">
        <v>5634</v>
      </c>
      <c r="R110" t="s">
        <v>5635</v>
      </c>
      <c r="S110"/>
      <c r="T110" t="s">
        <v>5633</v>
      </c>
      <c r="U110"/>
      <c r="V110"/>
      <c r="W110" s="15"/>
      <c r="X110" t="s">
        <v>1715</v>
      </c>
      <c r="Y110"/>
      <c r="Z110" t="s">
        <v>1880</v>
      </c>
      <c r="AA110" t="s">
        <v>1717</v>
      </c>
    </row>
    <row r="111" spans="1:27" ht="15" hidden="1" x14ac:dyDescent="0.25">
      <c r="A111" s="14"/>
      <c r="B111" t="s">
        <v>1705</v>
      </c>
      <c r="C111"/>
      <c r="D111"/>
      <c r="E111" t="s">
        <v>5636</v>
      </c>
      <c r="F111" t="s">
        <v>5381</v>
      </c>
      <c r="G111" t="s">
        <v>660</v>
      </c>
      <c r="H111" t="s">
        <v>1710</v>
      </c>
      <c r="I111" s="15">
        <v>42645</v>
      </c>
      <c r="J111" s="15">
        <v>43840</v>
      </c>
      <c r="K111" s="15">
        <v>42718</v>
      </c>
      <c r="L111" s="15">
        <v>42748</v>
      </c>
      <c r="M111" s="16">
        <v>1265</v>
      </c>
      <c r="N111" s="16">
        <v>-46944</v>
      </c>
      <c r="O111"/>
      <c r="P111" t="s">
        <v>5506</v>
      </c>
      <c r="Q111" t="s">
        <v>5634</v>
      </c>
      <c r="R111" t="s">
        <v>5604</v>
      </c>
      <c r="S111"/>
      <c r="T111" t="s">
        <v>5636</v>
      </c>
      <c r="U111"/>
      <c r="V111"/>
      <c r="W111" s="15"/>
      <c r="X111" t="s">
        <v>1715</v>
      </c>
      <c r="Y111"/>
      <c r="Z111" t="s">
        <v>1880</v>
      </c>
      <c r="AA111" t="s">
        <v>1717</v>
      </c>
    </row>
    <row r="112" spans="1:27" ht="15" hidden="1" x14ac:dyDescent="0.25">
      <c r="A112" s="14"/>
      <c r="B112" t="s">
        <v>1705</v>
      </c>
      <c r="C112"/>
      <c r="D112"/>
      <c r="E112" t="s">
        <v>5637</v>
      </c>
      <c r="F112" t="s">
        <v>5381</v>
      </c>
      <c r="G112" t="s">
        <v>662</v>
      </c>
      <c r="H112" t="s">
        <v>1710</v>
      </c>
      <c r="I112" s="15">
        <v>42652</v>
      </c>
      <c r="J112" s="15">
        <v>43840</v>
      </c>
      <c r="K112" s="15">
        <v>42718</v>
      </c>
      <c r="L112" s="15">
        <v>42748</v>
      </c>
      <c r="M112" s="16">
        <v>1265</v>
      </c>
      <c r="N112" s="16">
        <v>-202662</v>
      </c>
      <c r="O112"/>
      <c r="P112" t="s">
        <v>5506</v>
      </c>
      <c r="Q112" t="s">
        <v>5634</v>
      </c>
      <c r="R112" t="s">
        <v>5638</v>
      </c>
      <c r="S112"/>
      <c r="T112" t="s">
        <v>5637</v>
      </c>
      <c r="U112"/>
      <c r="V112"/>
      <c r="W112" s="15"/>
      <c r="X112" t="s">
        <v>1715</v>
      </c>
      <c r="Y112"/>
      <c r="Z112" t="s">
        <v>1880</v>
      </c>
      <c r="AA112" t="s">
        <v>1717</v>
      </c>
    </row>
    <row r="113" spans="1:27" ht="15" hidden="1" x14ac:dyDescent="0.25">
      <c r="A113" s="14"/>
      <c r="B113" t="s">
        <v>1705</v>
      </c>
      <c r="C113"/>
      <c r="D113"/>
      <c r="E113" t="s">
        <v>5639</v>
      </c>
      <c r="F113" t="s">
        <v>5381</v>
      </c>
      <c r="G113" t="s">
        <v>663</v>
      </c>
      <c r="H113" t="s">
        <v>1710</v>
      </c>
      <c r="I113" s="15">
        <v>42664</v>
      </c>
      <c r="J113" s="15">
        <v>43840</v>
      </c>
      <c r="K113" s="15">
        <v>42718</v>
      </c>
      <c r="L113" s="15">
        <v>42748</v>
      </c>
      <c r="M113" s="16">
        <v>1265</v>
      </c>
      <c r="N113" s="16">
        <v>-178312</v>
      </c>
      <c r="O113"/>
      <c r="P113" t="s">
        <v>5506</v>
      </c>
      <c r="Q113" t="s">
        <v>5634</v>
      </c>
      <c r="R113" t="s">
        <v>5640</v>
      </c>
      <c r="S113"/>
      <c r="T113" t="s">
        <v>5639</v>
      </c>
      <c r="U113"/>
      <c r="V113"/>
      <c r="W113" s="15"/>
      <c r="X113" t="s">
        <v>1715</v>
      </c>
      <c r="Y113"/>
      <c r="Z113" t="s">
        <v>1880</v>
      </c>
      <c r="AA113" t="s">
        <v>1717</v>
      </c>
    </row>
    <row r="114" spans="1:27" ht="15" hidden="1" x14ac:dyDescent="0.25">
      <c r="A114" s="14"/>
      <c r="B114" t="s">
        <v>1705</v>
      </c>
      <c r="C114"/>
      <c r="D114"/>
      <c r="E114" t="s">
        <v>5641</v>
      </c>
      <c r="F114" t="s">
        <v>5381</v>
      </c>
      <c r="G114" t="s">
        <v>666</v>
      </c>
      <c r="H114" t="s">
        <v>1710</v>
      </c>
      <c r="I114" s="15">
        <v>42669</v>
      </c>
      <c r="J114" s="15">
        <v>43840</v>
      </c>
      <c r="K114" s="15">
        <v>42718</v>
      </c>
      <c r="L114" s="15">
        <v>42748</v>
      </c>
      <c r="M114" s="16">
        <v>1265</v>
      </c>
      <c r="N114" s="16">
        <v>-197399</v>
      </c>
      <c r="O114"/>
      <c r="P114" t="s">
        <v>5506</v>
      </c>
      <c r="Q114" t="s">
        <v>5634</v>
      </c>
      <c r="R114" t="s">
        <v>5642</v>
      </c>
      <c r="S114"/>
      <c r="T114" t="s">
        <v>5641</v>
      </c>
      <c r="U114"/>
      <c r="V114"/>
      <c r="W114" s="15"/>
      <c r="X114" t="s">
        <v>1715</v>
      </c>
      <c r="Y114"/>
      <c r="Z114" t="s">
        <v>1880</v>
      </c>
      <c r="AA114" t="s">
        <v>1717</v>
      </c>
    </row>
    <row r="115" spans="1:27" ht="15" hidden="1" x14ac:dyDescent="0.25">
      <c r="A115" s="14"/>
      <c r="B115" t="s">
        <v>1705</v>
      </c>
      <c r="C115"/>
      <c r="D115"/>
      <c r="E115" t="s">
        <v>5643</v>
      </c>
      <c r="F115" t="s">
        <v>5381</v>
      </c>
      <c r="G115" t="s">
        <v>668</v>
      </c>
      <c r="H115" t="s">
        <v>1710</v>
      </c>
      <c r="I115" s="15">
        <v>42673</v>
      </c>
      <c r="J115" s="15">
        <v>43840</v>
      </c>
      <c r="K115" s="15">
        <v>42718</v>
      </c>
      <c r="L115" s="15">
        <v>42748</v>
      </c>
      <c r="M115" s="16">
        <v>1265</v>
      </c>
      <c r="N115" s="16">
        <v>-47049</v>
      </c>
      <c r="O115"/>
      <c r="P115" t="s">
        <v>5506</v>
      </c>
      <c r="Q115" t="s">
        <v>5634</v>
      </c>
      <c r="R115" t="s">
        <v>5644</v>
      </c>
      <c r="S115"/>
      <c r="T115" t="s">
        <v>5643</v>
      </c>
      <c r="U115"/>
      <c r="V115"/>
      <c r="W115" s="15"/>
      <c r="X115" t="s">
        <v>1715</v>
      </c>
      <c r="Y115"/>
      <c r="Z115" t="s">
        <v>1880</v>
      </c>
      <c r="AA115" t="s">
        <v>1717</v>
      </c>
    </row>
    <row r="116" spans="1:27" ht="15" hidden="1" x14ac:dyDescent="0.25">
      <c r="A116" s="14"/>
      <c r="B116" t="s">
        <v>1705</v>
      </c>
      <c r="C116"/>
      <c r="D116"/>
      <c r="E116" t="s">
        <v>5645</v>
      </c>
      <c r="F116" t="s">
        <v>5381</v>
      </c>
      <c r="G116" t="s">
        <v>669</v>
      </c>
      <c r="H116" t="s">
        <v>1710</v>
      </c>
      <c r="I116" s="15">
        <v>42674</v>
      </c>
      <c r="J116" s="15">
        <v>43840</v>
      </c>
      <c r="K116" s="15">
        <v>42718</v>
      </c>
      <c r="L116" s="15">
        <v>42748</v>
      </c>
      <c r="M116" s="16">
        <v>1265</v>
      </c>
      <c r="N116" s="16">
        <v>-144275</v>
      </c>
      <c r="O116"/>
      <c r="P116" t="s">
        <v>5506</v>
      </c>
      <c r="Q116" t="s">
        <v>5634</v>
      </c>
      <c r="R116" t="s">
        <v>5646</v>
      </c>
      <c r="S116"/>
      <c r="T116" t="s">
        <v>5645</v>
      </c>
      <c r="U116"/>
      <c r="V116"/>
      <c r="W116" s="15"/>
      <c r="X116" t="s">
        <v>1715</v>
      </c>
      <c r="Y116"/>
      <c r="Z116" t="s">
        <v>1880</v>
      </c>
      <c r="AA116" t="s">
        <v>1717</v>
      </c>
    </row>
    <row r="117" spans="1:27" ht="15" hidden="1" x14ac:dyDescent="0.25">
      <c r="A117" s="14"/>
      <c r="B117" t="s">
        <v>1705</v>
      </c>
      <c r="C117"/>
      <c r="D117"/>
      <c r="E117" t="s">
        <v>5647</v>
      </c>
      <c r="F117" t="s">
        <v>5381</v>
      </c>
      <c r="G117" t="s">
        <v>661</v>
      </c>
      <c r="H117" t="s">
        <v>1710</v>
      </c>
      <c r="I117" s="15">
        <v>42647</v>
      </c>
      <c r="J117" s="15">
        <v>43840</v>
      </c>
      <c r="K117" s="15">
        <v>42718</v>
      </c>
      <c r="L117" s="15">
        <v>42748</v>
      </c>
      <c r="M117" s="16">
        <v>1265</v>
      </c>
      <c r="N117" s="16">
        <v>-135882</v>
      </c>
      <c r="O117"/>
      <c r="P117" t="s">
        <v>5506</v>
      </c>
      <c r="Q117" t="s">
        <v>5634</v>
      </c>
      <c r="R117" t="s">
        <v>5648</v>
      </c>
      <c r="S117"/>
      <c r="T117" t="s">
        <v>5647</v>
      </c>
      <c r="U117"/>
      <c r="V117"/>
      <c r="W117" s="15"/>
      <c r="X117" t="s">
        <v>1715</v>
      </c>
      <c r="Y117"/>
      <c r="Z117" t="s">
        <v>1880</v>
      </c>
      <c r="AA117" t="s">
        <v>1717</v>
      </c>
    </row>
    <row r="118" spans="1:27" ht="15" hidden="1" x14ac:dyDescent="0.25">
      <c r="A118" s="14"/>
      <c r="B118" t="s">
        <v>1705</v>
      </c>
      <c r="C118"/>
      <c r="D118"/>
      <c r="E118" t="s">
        <v>5649</v>
      </c>
      <c r="F118" t="s">
        <v>5381</v>
      </c>
      <c r="G118" t="s">
        <v>664</v>
      </c>
      <c r="H118" t="s">
        <v>1710</v>
      </c>
      <c r="I118" s="15">
        <v>42664</v>
      </c>
      <c r="J118" s="15">
        <v>43840</v>
      </c>
      <c r="K118" s="15">
        <v>42718</v>
      </c>
      <c r="L118" s="15">
        <v>42748</v>
      </c>
      <c r="M118" s="16">
        <v>1265</v>
      </c>
      <c r="N118" s="16">
        <v>-500111</v>
      </c>
      <c r="O118"/>
      <c r="P118" t="s">
        <v>5506</v>
      </c>
      <c r="Q118" t="s">
        <v>5634</v>
      </c>
      <c r="R118" t="s">
        <v>5650</v>
      </c>
      <c r="S118"/>
      <c r="T118" t="s">
        <v>5649</v>
      </c>
      <c r="U118"/>
      <c r="V118"/>
      <c r="W118" s="15"/>
      <c r="X118" t="s">
        <v>1715</v>
      </c>
      <c r="Y118"/>
      <c r="Z118" t="s">
        <v>1880</v>
      </c>
      <c r="AA118" t="s">
        <v>1717</v>
      </c>
    </row>
    <row r="119" spans="1:27" ht="15" hidden="1" x14ac:dyDescent="0.25">
      <c r="A119" s="14"/>
      <c r="B119" t="s">
        <v>1705</v>
      </c>
      <c r="C119"/>
      <c r="D119"/>
      <c r="E119" t="s">
        <v>5651</v>
      </c>
      <c r="F119" t="s">
        <v>5381</v>
      </c>
      <c r="G119" t="s">
        <v>667</v>
      </c>
      <c r="H119" t="s">
        <v>1710</v>
      </c>
      <c r="I119" s="15">
        <v>42670</v>
      </c>
      <c r="J119" s="15">
        <v>43840</v>
      </c>
      <c r="K119" s="15">
        <v>42718</v>
      </c>
      <c r="L119" s="15">
        <v>42748</v>
      </c>
      <c r="M119" s="16">
        <v>1265</v>
      </c>
      <c r="N119" s="16">
        <v>-145297</v>
      </c>
      <c r="O119"/>
      <c r="P119" t="s">
        <v>5506</v>
      </c>
      <c r="Q119" t="s">
        <v>5634</v>
      </c>
      <c r="R119" t="s">
        <v>5652</v>
      </c>
      <c r="S119"/>
      <c r="T119" t="s">
        <v>5651</v>
      </c>
      <c r="U119"/>
      <c r="V119"/>
      <c r="W119" s="15"/>
      <c r="X119" t="s">
        <v>1715</v>
      </c>
      <c r="Y119"/>
      <c r="Z119" t="s">
        <v>1880</v>
      </c>
      <c r="AA119" t="s">
        <v>1717</v>
      </c>
    </row>
    <row r="120" spans="1:27" ht="15" hidden="1" x14ac:dyDescent="0.25">
      <c r="A120" s="14"/>
      <c r="B120" t="s">
        <v>1705</v>
      </c>
      <c r="C120"/>
      <c r="D120"/>
      <c r="E120" t="s">
        <v>5653</v>
      </c>
      <c r="F120" t="s">
        <v>5381</v>
      </c>
      <c r="G120" t="s">
        <v>687</v>
      </c>
      <c r="H120" t="s">
        <v>1710</v>
      </c>
      <c r="I120" s="15">
        <v>42676</v>
      </c>
      <c r="J120" s="15">
        <v>43840</v>
      </c>
      <c r="K120" s="15">
        <v>42718</v>
      </c>
      <c r="L120" s="15">
        <v>42748</v>
      </c>
      <c r="M120" s="16">
        <v>1265</v>
      </c>
      <c r="N120" s="16">
        <v>-96649</v>
      </c>
      <c r="O120"/>
      <c r="P120" t="s">
        <v>5506</v>
      </c>
      <c r="Q120" t="s">
        <v>5654</v>
      </c>
      <c r="R120" t="s">
        <v>5655</v>
      </c>
      <c r="S120"/>
      <c r="T120" t="s">
        <v>5653</v>
      </c>
      <c r="U120"/>
      <c r="V120"/>
      <c r="W120" s="15"/>
      <c r="X120" t="s">
        <v>1715</v>
      </c>
      <c r="Y120"/>
      <c r="Z120" t="s">
        <v>1880</v>
      </c>
      <c r="AA120" t="s">
        <v>1717</v>
      </c>
    </row>
    <row r="121" spans="1:27" ht="15" hidden="1" x14ac:dyDescent="0.25">
      <c r="A121" s="14"/>
      <c r="B121" t="s">
        <v>1705</v>
      </c>
      <c r="C121"/>
      <c r="D121"/>
      <c r="E121" t="s">
        <v>5656</v>
      </c>
      <c r="F121" t="s">
        <v>5381</v>
      </c>
      <c r="G121" t="s">
        <v>691</v>
      </c>
      <c r="H121" t="s">
        <v>1710</v>
      </c>
      <c r="I121" s="15">
        <v>42691</v>
      </c>
      <c r="J121" s="15">
        <v>43840</v>
      </c>
      <c r="K121" s="15">
        <v>42718</v>
      </c>
      <c r="L121" s="15">
        <v>42748</v>
      </c>
      <c r="M121" s="16">
        <v>1265</v>
      </c>
      <c r="N121" s="16">
        <v>-101348</v>
      </c>
      <c r="O121"/>
      <c r="P121" t="s">
        <v>5506</v>
      </c>
      <c r="Q121" t="s">
        <v>5654</v>
      </c>
      <c r="R121" t="s">
        <v>3047</v>
      </c>
      <c r="S121"/>
      <c r="T121" t="s">
        <v>5656</v>
      </c>
      <c r="U121"/>
      <c r="V121"/>
      <c r="W121" s="15"/>
      <c r="X121" t="s">
        <v>1715</v>
      </c>
      <c r="Y121"/>
      <c r="Z121" t="s">
        <v>1880</v>
      </c>
      <c r="AA121" t="s">
        <v>1717</v>
      </c>
    </row>
    <row r="122" spans="1:27" ht="15" hidden="1" x14ac:dyDescent="0.25">
      <c r="A122" s="14"/>
      <c r="B122" t="s">
        <v>1705</v>
      </c>
      <c r="C122"/>
      <c r="D122"/>
      <c r="E122" t="s">
        <v>5657</v>
      </c>
      <c r="F122" t="s">
        <v>5381</v>
      </c>
      <c r="G122" t="s">
        <v>692</v>
      </c>
      <c r="H122" t="s">
        <v>1710</v>
      </c>
      <c r="I122" s="15">
        <v>42695</v>
      </c>
      <c r="J122" s="15">
        <v>43840</v>
      </c>
      <c r="K122" s="15">
        <v>42718</v>
      </c>
      <c r="L122" s="15">
        <v>42748</v>
      </c>
      <c r="M122" s="16">
        <v>1265</v>
      </c>
      <c r="N122" s="16">
        <v>-526194</v>
      </c>
      <c r="O122"/>
      <c r="P122" t="s">
        <v>5506</v>
      </c>
      <c r="Q122" t="s">
        <v>5654</v>
      </c>
      <c r="R122" t="s">
        <v>5658</v>
      </c>
      <c r="S122"/>
      <c r="T122" t="s">
        <v>5657</v>
      </c>
      <c r="U122"/>
      <c r="V122"/>
      <c r="W122" s="15"/>
      <c r="X122" t="s">
        <v>1715</v>
      </c>
      <c r="Y122"/>
      <c r="Z122" t="s">
        <v>1880</v>
      </c>
      <c r="AA122" t="s">
        <v>1717</v>
      </c>
    </row>
    <row r="123" spans="1:27" ht="15" hidden="1" x14ac:dyDescent="0.25">
      <c r="A123" s="14"/>
      <c r="B123" t="s">
        <v>1705</v>
      </c>
      <c r="C123"/>
      <c r="D123"/>
      <c r="E123" t="s">
        <v>5659</v>
      </c>
      <c r="F123" t="s">
        <v>5381</v>
      </c>
      <c r="G123" t="s">
        <v>699</v>
      </c>
      <c r="H123" t="s">
        <v>1710</v>
      </c>
      <c r="I123" s="15">
        <v>42664</v>
      </c>
      <c r="J123" s="15">
        <v>43840</v>
      </c>
      <c r="K123" s="15">
        <v>42718</v>
      </c>
      <c r="L123" s="15">
        <v>42748</v>
      </c>
      <c r="M123" s="16">
        <v>1265</v>
      </c>
      <c r="N123" s="16">
        <v>-389199</v>
      </c>
      <c r="O123"/>
      <c r="P123" t="s">
        <v>5506</v>
      </c>
      <c r="Q123" t="s">
        <v>5660</v>
      </c>
      <c r="R123" t="s">
        <v>5612</v>
      </c>
      <c r="S123"/>
      <c r="T123" t="s">
        <v>5659</v>
      </c>
      <c r="U123"/>
      <c r="V123"/>
      <c r="W123" s="15"/>
      <c r="X123" t="s">
        <v>1715</v>
      </c>
      <c r="Y123"/>
      <c r="Z123" t="s">
        <v>1879</v>
      </c>
      <c r="AA123" t="s">
        <v>1717</v>
      </c>
    </row>
    <row r="124" spans="1:27" ht="15" hidden="1" x14ac:dyDescent="0.25">
      <c r="A124" s="14"/>
      <c r="B124" t="s">
        <v>1705</v>
      </c>
      <c r="C124"/>
      <c r="D124"/>
      <c r="E124" t="s">
        <v>5661</v>
      </c>
      <c r="F124" t="s">
        <v>5381</v>
      </c>
      <c r="G124" t="s">
        <v>679</v>
      </c>
      <c r="H124" t="s">
        <v>1710</v>
      </c>
      <c r="I124" s="15">
        <v>42663</v>
      </c>
      <c r="J124" s="15">
        <v>43840</v>
      </c>
      <c r="K124" s="15">
        <v>42741</v>
      </c>
      <c r="L124" s="15">
        <v>42771</v>
      </c>
      <c r="M124" s="16">
        <v>1242</v>
      </c>
      <c r="N124" s="16">
        <v>-952383</v>
      </c>
      <c r="O124"/>
      <c r="P124" t="s">
        <v>5506</v>
      </c>
      <c r="Q124" t="s">
        <v>5662</v>
      </c>
      <c r="R124" t="s">
        <v>5663</v>
      </c>
      <c r="S124"/>
      <c r="T124" t="s">
        <v>5661</v>
      </c>
      <c r="U124"/>
      <c r="V124"/>
      <c r="W124" s="15"/>
      <c r="X124" t="s">
        <v>1715</v>
      </c>
      <c r="Y124"/>
      <c r="Z124" t="s">
        <v>1880</v>
      </c>
      <c r="AA124" t="s">
        <v>1717</v>
      </c>
    </row>
    <row r="125" spans="1:27" ht="15" hidden="1" x14ac:dyDescent="0.25">
      <c r="A125" s="14"/>
      <c r="B125" t="s">
        <v>1705</v>
      </c>
      <c r="C125"/>
      <c r="D125"/>
      <c r="E125" t="s">
        <v>5664</v>
      </c>
      <c r="F125" t="s">
        <v>5381</v>
      </c>
      <c r="G125" t="s">
        <v>702</v>
      </c>
      <c r="H125" t="s">
        <v>1710</v>
      </c>
      <c r="I125" s="15">
        <v>42710</v>
      </c>
      <c r="J125" s="15">
        <v>43840</v>
      </c>
      <c r="K125" s="15">
        <v>42772</v>
      </c>
      <c r="L125" s="15">
        <v>42802</v>
      </c>
      <c r="M125" s="16">
        <v>1211</v>
      </c>
      <c r="N125" s="16">
        <v>-137927</v>
      </c>
      <c r="O125"/>
      <c r="P125" t="s">
        <v>5506</v>
      </c>
      <c r="Q125" t="s">
        <v>5665</v>
      </c>
      <c r="R125" t="s">
        <v>5666</v>
      </c>
      <c r="S125"/>
      <c r="T125" t="s">
        <v>5664</v>
      </c>
      <c r="U125"/>
      <c r="V125"/>
      <c r="W125" s="15"/>
      <c r="X125" t="s">
        <v>1715</v>
      </c>
      <c r="Y125"/>
      <c r="Z125" t="s">
        <v>1855</v>
      </c>
      <c r="AA125" t="s">
        <v>1717</v>
      </c>
    </row>
    <row r="126" spans="1:27" ht="15" hidden="1" x14ac:dyDescent="0.25">
      <c r="A126" s="14"/>
      <c r="B126" t="s">
        <v>1705</v>
      </c>
      <c r="C126"/>
      <c r="D126"/>
      <c r="E126" t="s">
        <v>5667</v>
      </c>
      <c r="F126" t="s">
        <v>5381</v>
      </c>
      <c r="G126" t="s">
        <v>767</v>
      </c>
      <c r="H126" t="s">
        <v>1710</v>
      </c>
      <c r="I126" s="15">
        <v>42712</v>
      </c>
      <c r="J126" s="15">
        <v>43840</v>
      </c>
      <c r="K126" s="15">
        <v>42772</v>
      </c>
      <c r="L126" s="15">
        <v>42802</v>
      </c>
      <c r="M126" s="16">
        <v>1211</v>
      </c>
      <c r="N126" s="16">
        <v>-178899</v>
      </c>
      <c r="O126"/>
      <c r="P126" t="s">
        <v>5506</v>
      </c>
      <c r="Q126" t="s">
        <v>5668</v>
      </c>
      <c r="R126" t="s">
        <v>5669</v>
      </c>
      <c r="S126"/>
      <c r="T126" t="s">
        <v>5667</v>
      </c>
      <c r="U126"/>
      <c r="V126"/>
      <c r="W126" s="15"/>
      <c r="X126" t="s">
        <v>1715</v>
      </c>
      <c r="Y126"/>
      <c r="Z126" t="s">
        <v>1855</v>
      </c>
      <c r="AA126" t="s">
        <v>1717</v>
      </c>
    </row>
    <row r="127" spans="1:27" ht="15" hidden="1" x14ac:dyDescent="0.25">
      <c r="A127" s="14"/>
      <c r="B127" t="s">
        <v>1705</v>
      </c>
      <c r="C127"/>
      <c r="D127"/>
      <c r="E127" t="s">
        <v>5670</v>
      </c>
      <c r="F127" t="s">
        <v>5381</v>
      </c>
      <c r="G127" t="s">
        <v>768</v>
      </c>
      <c r="H127" t="s">
        <v>1710</v>
      </c>
      <c r="I127" s="15">
        <v>42719</v>
      </c>
      <c r="J127" s="15">
        <v>43840</v>
      </c>
      <c r="K127" s="15">
        <v>42772</v>
      </c>
      <c r="L127" s="15">
        <v>42802</v>
      </c>
      <c r="M127" s="16">
        <v>1211</v>
      </c>
      <c r="N127" s="16">
        <v>-103157</v>
      </c>
      <c r="O127"/>
      <c r="P127" t="s">
        <v>5506</v>
      </c>
      <c r="Q127" t="s">
        <v>5668</v>
      </c>
      <c r="R127" t="s">
        <v>4602</v>
      </c>
      <c r="S127"/>
      <c r="T127" t="s">
        <v>5670</v>
      </c>
      <c r="U127"/>
      <c r="V127"/>
      <c r="W127" s="15"/>
      <c r="X127" t="s">
        <v>1715</v>
      </c>
      <c r="Y127"/>
      <c r="Z127" t="s">
        <v>1855</v>
      </c>
      <c r="AA127" t="s">
        <v>1717</v>
      </c>
    </row>
    <row r="128" spans="1:27" ht="15" hidden="1" x14ac:dyDescent="0.25">
      <c r="A128" s="14"/>
      <c r="B128" t="s">
        <v>1705</v>
      </c>
      <c r="C128"/>
      <c r="D128"/>
      <c r="E128" t="s">
        <v>5671</v>
      </c>
      <c r="F128" t="s">
        <v>5381</v>
      </c>
      <c r="G128" t="s">
        <v>703</v>
      </c>
      <c r="H128" t="s">
        <v>1710</v>
      </c>
      <c r="I128" s="15">
        <v>42728</v>
      </c>
      <c r="J128" s="15">
        <v>43840</v>
      </c>
      <c r="K128" s="15">
        <v>42772</v>
      </c>
      <c r="L128" s="15">
        <v>42802</v>
      </c>
      <c r="M128" s="16">
        <v>1211</v>
      </c>
      <c r="N128" s="16">
        <v>-133959</v>
      </c>
      <c r="O128"/>
      <c r="P128" t="s">
        <v>5506</v>
      </c>
      <c r="Q128" t="s">
        <v>5672</v>
      </c>
      <c r="R128" t="s">
        <v>5673</v>
      </c>
      <c r="S128"/>
      <c r="T128" t="s">
        <v>5671</v>
      </c>
      <c r="U128"/>
      <c r="V128"/>
      <c r="W128" s="15"/>
      <c r="X128" t="s">
        <v>1715</v>
      </c>
      <c r="Y128"/>
      <c r="Z128" t="s">
        <v>1855</v>
      </c>
      <c r="AA128" t="s">
        <v>1717</v>
      </c>
    </row>
    <row r="129" spans="1:27" ht="15" hidden="1" x14ac:dyDescent="0.25">
      <c r="A129" s="14"/>
      <c r="B129" t="s">
        <v>1705</v>
      </c>
      <c r="C129"/>
      <c r="D129"/>
      <c r="E129" t="s">
        <v>5674</v>
      </c>
      <c r="F129" t="s">
        <v>5381</v>
      </c>
      <c r="G129" t="s">
        <v>704</v>
      </c>
      <c r="H129" t="s">
        <v>1710</v>
      </c>
      <c r="I129" s="15">
        <v>42739</v>
      </c>
      <c r="J129" s="15">
        <v>43840</v>
      </c>
      <c r="K129" s="15">
        <v>42772</v>
      </c>
      <c r="L129" s="15">
        <v>42802</v>
      </c>
      <c r="M129" s="16">
        <v>1211</v>
      </c>
      <c r="N129" s="16">
        <v>-130140</v>
      </c>
      <c r="O129"/>
      <c r="P129" t="s">
        <v>5506</v>
      </c>
      <c r="Q129" t="s">
        <v>5672</v>
      </c>
      <c r="R129" t="s">
        <v>5675</v>
      </c>
      <c r="S129"/>
      <c r="T129" t="s">
        <v>5674</v>
      </c>
      <c r="U129"/>
      <c r="V129"/>
      <c r="W129" s="15"/>
      <c r="X129" t="s">
        <v>1715</v>
      </c>
      <c r="Y129"/>
      <c r="Z129" t="s">
        <v>1855</v>
      </c>
      <c r="AA129" t="s">
        <v>1717</v>
      </c>
    </row>
    <row r="130" spans="1:27" ht="15" hidden="1" x14ac:dyDescent="0.25">
      <c r="A130" s="14"/>
      <c r="B130" t="s">
        <v>1705</v>
      </c>
      <c r="C130"/>
      <c r="D130"/>
      <c r="E130" t="s">
        <v>5676</v>
      </c>
      <c r="F130" t="s">
        <v>5381</v>
      </c>
      <c r="G130" t="s">
        <v>765</v>
      </c>
      <c r="H130" t="s">
        <v>1710</v>
      </c>
      <c r="I130" s="15">
        <v>42717</v>
      </c>
      <c r="J130" s="15">
        <v>43840</v>
      </c>
      <c r="K130" s="15">
        <v>42772</v>
      </c>
      <c r="L130" s="15">
        <v>42802</v>
      </c>
      <c r="M130" s="16">
        <v>1211</v>
      </c>
      <c r="N130" s="16">
        <v>-48249</v>
      </c>
      <c r="O130"/>
      <c r="P130" t="s">
        <v>5506</v>
      </c>
      <c r="Q130" t="s">
        <v>5677</v>
      </c>
      <c r="R130" t="s">
        <v>5640</v>
      </c>
      <c r="S130"/>
      <c r="T130" t="s">
        <v>5676</v>
      </c>
      <c r="U130"/>
      <c r="V130"/>
      <c r="W130" s="15"/>
      <c r="X130" t="s">
        <v>1715</v>
      </c>
      <c r="Y130"/>
      <c r="Z130" t="s">
        <v>1880</v>
      </c>
      <c r="AA130" t="s">
        <v>1717</v>
      </c>
    </row>
    <row r="131" spans="1:27" ht="15" hidden="1" x14ac:dyDescent="0.25">
      <c r="A131" s="14"/>
      <c r="B131" t="s">
        <v>1705</v>
      </c>
      <c r="C131"/>
      <c r="D131"/>
      <c r="E131" t="s">
        <v>5678</v>
      </c>
      <c r="F131" t="s">
        <v>5381</v>
      </c>
      <c r="G131" t="s">
        <v>766</v>
      </c>
      <c r="H131" t="s">
        <v>1710</v>
      </c>
      <c r="I131" s="15">
        <v>42741</v>
      </c>
      <c r="J131" s="15">
        <v>43840</v>
      </c>
      <c r="K131" s="15">
        <v>42772</v>
      </c>
      <c r="L131" s="15">
        <v>42802</v>
      </c>
      <c r="M131" s="16">
        <v>1211</v>
      </c>
      <c r="N131" s="16">
        <v>-90705</v>
      </c>
      <c r="O131"/>
      <c r="P131" t="s">
        <v>5506</v>
      </c>
      <c r="Q131" t="s">
        <v>5677</v>
      </c>
      <c r="R131" t="s">
        <v>5679</v>
      </c>
      <c r="S131"/>
      <c r="T131" t="s">
        <v>5678</v>
      </c>
      <c r="U131"/>
      <c r="V131"/>
      <c r="W131" s="15"/>
      <c r="X131" t="s">
        <v>1715</v>
      </c>
      <c r="Y131"/>
      <c r="Z131" t="s">
        <v>1880</v>
      </c>
      <c r="AA131" t="s">
        <v>1717</v>
      </c>
    </row>
    <row r="132" spans="1:27" ht="15" hidden="1" x14ac:dyDescent="0.25">
      <c r="A132" s="14"/>
      <c r="B132" t="s">
        <v>1705</v>
      </c>
      <c r="C132"/>
      <c r="D132"/>
      <c r="E132" t="s">
        <v>5680</v>
      </c>
      <c r="F132" t="s">
        <v>5381</v>
      </c>
      <c r="G132" t="s">
        <v>764</v>
      </c>
      <c r="H132" t="s">
        <v>1710</v>
      </c>
      <c r="I132" s="15">
        <v>42712</v>
      </c>
      <c r="J132" s="15">
        <v>43840</v>
      </c>
      <c r="K132" s="15">
        <v>42772</v>
      </c>
      <c r="L132" s="15">
        <v>42802</v>
      </c>
      <c r="M132" s="16">
        <v>1211</v>
      </c>
      <c r="N132" s="16">
        <v>-674809</v>
      </c>
      <c r="O132"/>
      <c r="P132" t="s">
        <v>5506</v>
      </c>
      <c r="Q132" t="s">
        <v>5677</v>
      </c>
      <c r="R132" t="s">
        <v>5681</v>
      </c>
      <c r="S132"/>
      <c r="T132" t="s">
        <v>5680</v>
      </c>
      <c r="U132"/>
      <c r="V132"/>
      <c r="W132" s="15"/>
      <c r="X132" t="s">
        <v>1715</v>
      </c>
      <c r="Y132"/>
      <c r="Z132" t="s">
        <v>1880</v>
      </c>
      <c r="AA132" t="s">
        <v>1717</v>
      </c>
    </row>
    <row r="133" spans="1:27" ht="15" hidden="1" x14ac:dyDescent="0.25">
      <c r="A133" s="14"/>
      <c r="B133" t="s">
        <v>1705</v>
      </c>
      <c r="C133"/>
      <c r="D133"/>
      <c r="E133" t="s">
        <v>5682</v>
      </c>
      <c r="F133" t="s">
        <v>5381</v>
      </c>
      <c r="G133" t="s">
        <v>762</v>
      </c>
      <c r="H133" t="s">
        <v>1710</v>
      </c>
      <c r="I133" s="15">
        <v>42703</v>
      </c>
      <c r="J133" s="15">
        <v>43840</v>
      </c>
      <c r="K133" s="15">
        <v>42772</v>
      </c>
      <c r="L133" s="15">
        <v>42802</v>
      </c>
      <c r="M133" s="16">
        <v>1211</v>
      </c>
      <c r="N133" s="16">
        <v>-162652</v>
      </c>
      <c r="O133"/>
      <c r="P133" t="s">
        <v>5506</v>
      </c>
      <c r="Q133" t="s">
        <v>5683</v>
      </c>
      <c r="R133" t="s">
        <v>5684</v>
      </c>
      <c r="S133"/>
      <c r="T133" t="s">
        <v>5682</v>
      </c>
      <c r="U133"/>
      <c r="V133"/>
      <c r="W133" s="15"/>
      <c r="X133" t="s">
        <v>1715</v>
      </c>
      <c r="Y133"/>
      <c r="Z133" t="s">
        <v>1879</v>
      </c>
      <c r="AA133" t="s">
        <v>1717</v>
      </c>
    </row>
    <row r="134" spans="1:27" ht="15" hidden="1" x14ac:dyDescent="0.25">
      <c r="A134" s="14"/>
      <c r="B134" t="s">
        <v>1705</v>
      </c>
      <c r="C134"/>
      <c r="D134"/>
      <c r="E134" t="s">
        <v>5685</v>
      </c>
      <c r="F134" t="s">
        <v>5381</v>
      </c>
      <c r="G134" t="s">
        <v>761</v>
      </c>
      <c r="H134" t="s">
        <v>1710</v>
      </c>
      <c r="I134" s="15">
        <v>42689</v>
      </c>
      <c r="J134" s="15">
        <v>43840</v>
      </c>
      <c r="K134" s="15">
        <v>42772</v>
      </c>
      <c r="L134" s="15">
        <v>42802</v>
      </c>
      <c r="M134" s="16">
        <v>1211</v>
      </c>
      <c r="N134" s="16">
        <v>-1424147</v>
      </c>
      <c r="O134"/>
      <c r="P134" t="s">
        <v>5506</v>
      </c>
      <c r="Q134" t="s">
        <v>5683</v>
      </c>
      <c r="R134" t="s">
        <v>5686</v>
      </c>
      <c r="S134"/>
      <c r="T134" t="s">
        <v>5685</v>
      </c>
      <c r="U134"/>
      <c r="V134"/>
      <c r="W134" s="15"/>
      <c r="X134" t="s">
        <v>1715</v>
      </c>
      <c r="Y134"/>
      <c r="Z134" t="s">
        <v>1879</v>
      </c>
      <c r="AA134" t="s">
        <v>1717</v>
      </c>
    </row>
    <row r="135" spans="1:27" ht="15" hidden="1" x14ac:dyDescent="0.25">
      <c r="A135" s="14"/>
      <c r="B135" t="s">
        <v>1705</v>
      </c>
      <c r="C135"/>
      <c r="D135"/>
      <c r="E135" t="s">
        <v>5687</v>
      </c>
      <c r="F135" t="s">
        <v>5381</v>
      </c>
      <c r="G135" t="s">
        <v>763</v>
      </c>
      <c r="H135" t="s">
        <v>1710</v>
      </c>
      <c r="I135" s="15">
        <v>42731</v>
      </c>
      <c r="J135" s="15">
        <v>43840</v>
      </c>
      <c r="K135" s="15">
        <v>42772</v>
      </c>
      <c r="L135" s="15">
        <v>42802</v>
      </c>
      <c r="M135" s="16">
        <v>1211</v>
      </c>
      <c r="N135" s="16">
        <v>-390268</v>
      </c>
      <c r="O135"/>
      <c r="P135" t="s">
        <v>5506</v>
      </c>
      <c r="Q135" t="s">
        <v>5683</v>
      </c>
      <c r="R135" t="s">
        <v>5688</v>
      </c>
      <c r="S135"/>
      <c r="T135" t="s">
        <v>5687</v>
      </c>
      <c r="U135"/>
      <c r="V135"/>
      <c r="W135" s="15"/>
      <c r="X135" t="s">
        <v>1715</v>
      </c>
      <c r="Y135"/>
      <c r="Z135" t="s">
        <v>1879</v>
      </c>
      <c r="AA135" t="s">
        <v>1717</v>
      </c>
    </row>
    <row r="136" spans="1:27" ht="15" hidden="1" x14ac:dyDescent="0.25">
      <c r="A136" s="14"/>
      <c r="B136" t="s">
        <v>1705</v>
      </c>
      <c r="C136"/>
      <c r="D136"/>
      <c r="E136" t="s">
        <v>5689</v>
      </c>
      <c r="F136" t="s">
        <v>5381</v>
      </c>
      <c r="G136" t="s">
        <v>705</v>
      </c>
      <c r="H136" t="s">
        <v>1710</v>
      </c>
      <c r="I136" s="15">
        <v>42710</v>
      </c>
      <c r="J136" s="15">
        <v>43840</v>
      </c>
      <c r="K136" s="15">
        <v>42772</v>
      </c>
      <c r="L136" s="15">
        <v>42802</v>
      </c>
      <c r="M136" s="16">
        <v>1211</v>
      </c>
      <c r="N136" s="16">
        <v>-196311</v>
      </c>
      <c r="O136"/>
      <c r="P136" t="s">
        <v>5506</v>
      </c>
      <c r="Q136" t="s">
        <v>5690</v>
      </c>
      <c r="R136" t="s">
        <v>5691</v>
      </c>
      <c r="S136"/>
      <c r="T136" t="s">
        <v>5689</v>
      </c>
      <c r="U136"/>
      <c r="V136"/>
      <c r="W136" s="15"/>
      <c r="X136" t="s">
        <v>1715</v>
      </c>
      <c r="Y136"/>
      <c r="Z136" t="s">
        <v>1879</v>
      </c>
      <c r="AA136" t="s">
        <v>1717</v>
      </c>
    </row>
    <row r="137" spans="1:27" ht="15" hidden="1" x14ac:dyDescent="0.25">
      <c r="A137" s="14"/>
      <c r="B137" t="s">
        <v>1705</v>
      </c>
      <c r="C137"/>
      <c r="D137"/>
      <c r="E137" t="s">
        <v>5692</v>
      </c>
      <c r="F137" t="s">
        <v>5381</v>
      </c>
      <c r="G137" t="s">
        <v>769</v>
      </c>
      <c r="H137" t="s">
        <v>1710</v>
      </c>
      <c r="I137" s="15">
        <v>42754</v>
      </c>
      <c r="J137" s="15">
        <v>43840</v>
      </c>
      <c r="K137" s="15">
        <v>42779</v>
      </c>
      <c r="L137" s="15">
        <v>42809</v>
      </c>
      <c r="M137" s="16">
        <v>1204</v>
      </c>
      <c r="N137" s="16">
        <v>-203878</v>
      </c>
      <c r="O137"/>
      <c r="P137" t="s">
        <v>5506</v>
      </c>
      <c r="Q137" t="s">
        <v>5693</v>
      </c>
      <c r="R137" t="s">
        <v>5694</v>
      </c>
      <c r="S137"/>
      <c r="T137" t="s">
        <v>5692</v>
      </c>
      <c r="U137"/>
      <c r="V137"/>
      <c r="W137" s="15"/>
      <c r="X137" t="s">
        <v>1715</v>
      </c>
      <c r="Y137"/>
      <c r="Z137" t="s">
        <v>1880</v>
      </c>
      <c r="AA137" t="s">
        <v>1717</v>
      </c>
    </row>
    <row r="138" spans="1:27" ht="15" hidden="1" x14ac:dyDescent="0.25">
      <c r="A138" s="14"/>
      <c r="B138" t="s">
        <v>1705</v>
      </c>
      <c r="C138"/>
      <c r="D138"/>
      <c r="E138" t="s">
        <v>5695</v>
      </c>
      <c r="F138" t="s">
        <v>5381</v>
      </c>
      <c r="G138" t="s">
        <v>770</v>
      </c>
      <c r="H138" t="s">
        <v>1710</v>
      </c>
      <c r="I138" s="15">
        <v>42763</v>
      </c>
      <c r="J138" s="15">
        <v>43840</v>
      </c>
      <c r="K138" s="15">
        <v>42779</v>
      </c>
      <c r="L138" s="15">
        <v>42809</v>
      </c>
      <c r="M138" s="16">
        <v>1204</v>
      </c>
      <c r="N138" s="16">
        <v>-44419</v>
      </c>
      <c r="O138"/>
      <c r="P138" t="s">
        <v>5506</v>
      </c>
      <c r="Q138" t="s">
        <v>5693</v>
      </c>
      <c r="R138" t="s">
        <v>5696</v>
      </c>
      <c r="S138"/>
      <c r="T138" t="s">
        <v>5695</v>
      </c>
      <c r="U138"/>
      <c r="V138"/>
      <c r="W138" s="15"/>
      <c r="X138" t="s">
        <v>1715</v>
      </c>
      <c r="Y138"/>
      <c r="Z138" t="s">
        <v>1880</v>
      </c>
      <c r="AA138" t="s">
        <v>1717</v>
      </c>
    </row>
    <row r="139" spans="1:27" ht="15" hidden="1" x14ac:dyDescent="0.25">
      <c r="A139" s="14"/>
      <c r="B139" t="s">
        <v>1705</v>
      </c>
      <c r="C139"/>
      <c r="D139"/>
      <c r="E139" t="s">
        <v>5697</v>
      </c>
      <c r="F139" t="s">
        <v>5381</v>
      </c>
      <c r="G139" t="s">
        <v>752</v>
      </c>
      <c r="H139" t="s">
        <v>1710</v>
      </c>
      <c r="I139" s="15">
        <v>42717</v>
      </c>
      <c r="J139" s="15">
        <v>43840</v>
      </c>
      <c r="K139" s="15">
        <v>42779</v>
      </c>
      <c r="L139" s="15">
        <v>42809</v>
      </c>
      <c r="M139" s="16">
        <v>1204</v>
      </c>
      <c r="N139" s="16">
        <v>-202308</v>
      </c>
      <c r="O139"/>
      <c r="P139" t="s">
        <v>5506</v>
      </c>
      <c r="Q139" t="s">
        <v>5698</v>
      </c>
      <c r="R139" t="s">
        <v>5699</v>
      </c>
      <c r="S139"/>
      <c r="T139" t="s">
        <v>5697</v>
      </c>
      <c r="U139"/>
      <c r="V139"/>
      <c r="W139" s="15"/>
      <c r="X139" t="s">
        <v>1715</v>
      </c>
      <c r="Y139"/>
      <c r="Z139" t="s">
        <v>1879</v>
      </c>
      <c r="AA139" t="s">
        <v>1717</v>
      </c>
    </row>
    <row r="140" spans="1:27" ht="15" hidden="1" x14ac:dyDescent="0.25">
      <c r="A140" s="14"/>
      <c r="B140" t="s">
        <v>1705</v>
      </c>
      <c r="C140"/>
      <c r="D140"/>
      <c r="E140" t="s">
        <v>5700</v>
      </c>
      <c r="F140" t="s">
        <v>5381</v>
      </c>
      <c r="G140" t="s">
        <v>760</v>
      </c>
      <c r="H140" t="s">
        <v>1710</v>
      </c>
      <c r="I140" s="15">
        <v>42742</v>
      </c>
      <c r="J140" s="15">
        <v>43840</v>
      </c>
      <c r="K140" s="15">
        <v>42779</v>
      </c>
      <c r="L140" s="15">
        <v>42809</v>
      </c>
      <c r="M140" s="16">
        <v>1204</v>
      </c>
      <c r="N140" s="16">
        <v>-104070</v>
      </c>
      <c r="O140"/>
      <c r="P140" t="s">
        <v>5506</v>
      </c>
      <c r="Q140" t="s">
        <v>5698</v>
      </c>
      <c r="R140" t="s">
        <v>5646</v>
      </c>
      <c r="S140"/>
      <c r="T140" t="s">
        <v>5700</v>
      </c>
      <c r="U140"/>
      <c r="V140"/>
      <c r="W140" s="15"/>
      <c r="X140" t="s">
        <v>1715</v>
      </c>
      <c r="Y140"/>
      <c r="Z140" t="s">
        <v>1879</v>
      </c>
      <c r="AA140" t="s">
        <v>1717</v>
      </c>
    </row>
    <row r="141" spans="1:27" ht="15" hidden="1" x14ac:dyDescent="0.25">
      <c r="A141" s="14"/>
      <c r="B141" t="s">
        <v>1705</v>
      </c>
      <c r="C141"/>
      <c r="D141"/>
      <c r="E141" t="s">
        <v>5701</v>
      </c>
      <c r="F141" t="s">
        <v>5381</v>
      </c>
      <c r="G141" t="s">
        <v>748</v>
      </c>
      <c r="H141" t="s">
        <v>1710</v>
      </c>
      <c r="I141" s="15">
        <v>42680</v>
      </c>
      <c r="J141" s="15">
        <v>43840</v>
      </c>
      <c r="K141" s="15">
        <v>42779</v>
      </c>
      <c r="L141" s="15">
        <v>42809</v>
      </c>
      <c r="M141" s="16">
        <v>1204</v>
      </c>
      <c r="N141" s="16">
        <v>-214097</v>
      </c>
      <c r="O141"/>
      <c r="P141" t="s">
        <v>5506</v>
      </c>
      <c r="Q141" t="s">
        <v>5698</v>
      </c>
      <c r="R141" t="s">
        <v>4388</v>
      </c>
      <c r="S141"/>
      <c r="T141" t="s">
        <v>5701</v>
      </c>
      <c r="U141"/>
      <c r="V141"/>
      <c r="W141" s="15"/>
      <c r="X141" t="s">
        <v>1715</v>
      </c>
      <c r="Y141"/>
      <c r="Z141" t="s">
        <v>1879</v>
      </c>
      <c r="AA141" t="s">
        <v>1717</v>
      </c>
    </row>
    <row r="142" spans="1:27" ht="15" hidden="1" x14ac:dyDescent="0.25">
      <c r="A142" s="14"/>
      <c r="B142" t="s">
        <v>1705</v>
      </c>
      <c r="C142"/>
      <c r="D142"/>
      <c r="E142" t="s">
        <v>5702</v>
      </c>
      <c r="F142" t="s">
        <v>5381</v>
      </c>
      <c r="G142" t="s">
        <v>749</v>
      </c>
      <c r="H142" t="s">
        <v>1710</v>
      </c>
      <c r="I142" s="15">
        <v>42698</v>
      </c>
      <c r="J142" s="15">
        <v>43840</v>
      </c>
      <c r="K142" s="15">
        <v>42779</v>
      </c>
      <c r="L142" s="15">
        <v>42809</v>
      </c>
      <c r="M142" s="16">
        <v>1204</v>
      </c>
      <c r="N142" s="16">
        <v>-112962</v>
      </c>
      <c r="O142"/>
      <c r="P142" t="s">
        <v>5506</v>
      </c>
      <c r="Q142" t="s">
        <v>5698</v>
      </c>
      <c r="R142" t="s">
        <v>4089</v>
      </c>
      <c r="S142"/>
      <c r="T142" t="s">
        <v>5702</v>
      </c>
      <c r="U142"/>
      <c r="V142"/>
      <c r="W142" s="15"/>
      <c r="X142" t="s">
        <v>1715</v>
      </c>
      <c r="Y142"/>
      <c r="Z142" t="s">
        <v>1879</v>
      </c>
      <c r="AA142" t="s">
        <v>1717</v>
      </c>
    </row>
    <row r="143" spans="1:27" ht="15" hidden="1" x14ac:dyDescent="0.25">
      <c r="A143" s="14"/>
      <c r="B143" t="s">
        <v>1705</v>
      </c>
      <c r="C143"/>
      <c r="D143"/>
      <c r="E143" t="s">
        <v>5703</v>
      </c>
      <c r="F143" t="s">
        <v>5381</v>
      </c>
      <c r="G143" t="s">
        <v>750</v>
      </c>
      <c r="H143" t="s">
        <v>1710</v>
      </c>
      <c r="I143" s="15">
        <v>42700</v>
      </c>
      <c r="J143" s="15">
        <v>43840</v>
      </c>
      <c r="K143" s="15">
        <v>42779</v>
      </c>
      <c r="L143" s="15">
        <v>42809</v>
      </c>
      <c r="M143" s="16">
        <v>1204</v>
      </c>
      <c r="N143" s="16">
        <v>-158076</v>
      </c>
      <c r="O143"/>
      <c r="P143" t="s">
        <v>5506</v>
      </c>
      <c r="Q143" t="s">
        <v>5698</v>
      </c>
      <c r="R143" t="s">
        <v>5704</v>
      </c>
      <c r="S143"/>
      <c r="T143" t="s">
        <v>5703</v>
      </c>
      <c r="U143"/>
      <c r="V143"/>
      <c r="W143" s="15"/>
      <c r="X143" t="s">
        <v>1715</v>
      </c>
      <c r="Y143"/>
      <c r="Z143" t="s">
        <v>1879</v>
      </c>
      <c r="AA143" t="s">
        <v>1717</v>
      </c>
    </row>
    <row r="144" spans="1:27" ht="15" hidden="1" x14ac:dyDescent="0.25">
      <c r="A144" s="14"/>
      <c r="B144" t="s">
        <v>1705</v>
      </c>
      <c r="C144"/>
      <c r="D144"/>
      <c r="E144" t="s">
        <v>5705</v>
      </c>
      <c r="F144" t="s">
        <v>5381</v>
      </c>
      <c r="G144" t="s">
        <v>751</v>
      </c>
      <c r="H144" t="s">
        <v>1710</v>
      </c>
      <c r="I144" s="15">
        <v>42703</v>
      </c>
      <c r="J144" s="15">
        <v>43840</v>
      </c>
      <c r="K144" s="15">
        <v>42779</v>
      </c>
      <c r="L144" s="15">
        <v>42809</v>
      </c>
      <c r="M144" s="16">
        <v>1204</v>
      </c>
      <c r="N144" s="16">
        <v>-74600</v>
      </c>
      <c r="O144"/>
      <c r="P144" t="s">
        <v>5506</v>
      </c>
      <c r="Q144" t="s">
        <v>5698</v>
      </c>
      <c r="R144" t="s">
        <v>5706</v>
      </c>
      <c r="S144"/>
      <c r="T144" t="s">
        <v>5705</v>
      </c>
      <c r="U144"/>
      <c r="V144"/>
      <c r="W144" s="15"/>
      <c r="X144" t="s">
        <v>1715</v>
      </c>
      <c r="Y144"/>
      <c r="Z144" t="s">
        <v>1879</v>
      </c>
      <c r="AA144" t="s">
        <v>1717</v>
      </c>
    </row>
    <row r="145" spans="1:27" ht="15" hidden="1" x14ac:dyDescent="0.25">
      <c r="A145" s="14"/>
      <c r="B145" t="s">
        <v>1705</v>
      </c>
      <c r="C145"/>
      <c r="D145"/>
      <c r="E145" t="s">
        <v>5707</v>
      </c>
      <c r="F145" t="s">
        <v>5381</v>
      </c>
      <c r="G145" t="s">
        <v>753</v>
      </c>
      <c r="H145" t="s">
        <v>1710</v>
      </c>
      <c r="I145" s="15">
        <v>42717</v>
      </c>
      <c r="J145" s="15">
        <v>43840</v>
      </c>
      <c r="K145" s="15">
        <v>42779</v>
      </c>
      <c r="L145" s="15">
        <v>42809</v>
      </c>
      <c r="M145" s="16">
        <v>1204</v>
      </c>
      <c r="N145" s="16">
        <v>-51598</v>
      </c>
      <c r="O145"/>
      <c r="P145" t="s">
        <v>5506</v>
      </c>
      <c r="Q145" t="s">
        <v>5698</v>
      </c>
      <c r="R145" t="s">
        <v>5708</v>
      </c>
      <c r="S145"/>
      <c r="T145" t="s">
        <v>5707</v>
      </c>
      <c r="U145"/>
      <c r="V145"/>
      <c r="W145" s="15"/>
      <c r="X145" t="s">
        <v>1715</v>
      </c>
      <c r="Y145"/>
      <c r="Z145" t="s">
        <v>1879</v>
      </c>
      <c r="AA145" t="s">
        <v>1717</v>
      </c>
    </row>
    <row r="146" spans="1:27" ht="15" hidden="1" x14ac:dyDescent="0.25">
      <c r="A146" s="14"/>
      <c r="B146" t="s">
        <v>1705</v>
      </c>
      <c r="C146"/>
      <c r="D146"/>
      <c r="E146" t="s">
        <v>5709</v>
      </c>
      <c r="F146" t="s">
        <v>5381</v>
      </c>
      <c r="G146" t="s">
        <v>754</v>
      </c>
      <c r="H146" t="s">
        <v>1710</v>
      </c>
      <c r="I146" s="15">
        <v>42719</v>
      </c>
      <c r="J146" s="15">
        <v>43840</v>
      </c>
      <c r="K146" s="15">
        <v>42779</v>
      </c>
      <c r="L146" s="15">
        <v>42809</v>
      </c>
      <c r="M146" s="16">
        <v>1204</v>
      </c>
      <c r="N146" s="16">
        <v>-56097</v>
      </c>
      <c r="O146"/>
      <c r="P146" t="s">
        <v>5506</v>
      </c>
      <c r="Q146" t="s">
        <v>5698</v>
      </c>
      <c r="R146" t="s">
        <v>5710</v>
      </c>
      <c r="S146"/>
      <c r="T146" t="s">
        <v>5709</v>
      </c>
      <c r="U146"/>
      <c r="V146"/>
      <c r="W146" s="15"/>
      <c r="X146" t="s">
        <v>1715</v>
      </c>
      <c r="Y146"/>
      <c r="Z146" t="s">
        <v>1879</v>
      </c>
      <c r="AA146" t="s">
        <v>1717</v>
      </c>
    </row>
    <row r="147" spans="1:27" ht="15" hidden="1" x14ac:dyDescent="0.25">
      <c r="A147" s="14"/>
      <c r="B147" t="s">
        <v>1705</v>
      </c>
      <c r="C147"/>
      <c r="D147"/>
      <c r="E147" t="s">
        <v>5711</v>
      </c>
      <c r="F147" t="s">
        <v>5381</v>
      </c>
      <c r="G147" t="s">
        <v>755</v>
      </c>
      <c r="H147" t="s">
        <v>1710</v>
      </c>
      <c r="I147" s="15">
        <v>42721</v>
      </c>
      <c r="J147" s="15">
        <v>43840</v>
      </c>
      <c r="K147" s="15">
        <v>42779</v>
      </c>
      <c r="L147" s="15">
        <v>42809</v>
      </c>
      <c r="M147" s="16">
        <v>1204</v>
      </c>
      <c r="N147" s="16">
        <v>-122778</v>
      </c>
      <c r="O147"/>
      <c r="P147" t="s">
        <v>5506</v>
      </c>
      <c r="Q147" t="s">
        <v>5698</v>
      </c>
      <c r="R147" t="s">
        <v>5712</v>
      </c>
      <c r="S147"/>
      <c r="T147" t="s">
        <v>5711</v>
      </c>
      <c r="U147"/>
      <c r="V147"/>
      <c r="W147" s="15"/>
      <c r="X147" t="s">
        <v>1715</v>
      </c>
      <c r="Y147"/>
      <c r="Z147" t="s">
        <v>1879</v>
      </c>
      <c r="AA147" t="s">
        <v>1717</v>
      </c>
    </row>
    <row r="148" spans="1:27" ht="15" hidden="1" x14ac:dyDescent="0.25">
      <c r="A148" s="14"/>
      <c r="B148" t="s">
        <v>1705</v>
      </c>
      <c r="C148"/>
      <c r="D148"/>
      <c r="E148" t="s">
        <v>5713</v>
      </c>
      <c r="F148" t="s">
        <v>5381</v>
      </c>
      <c r="G148" t="s">
        <v>756</v>
      </c>
      <c r="H148" t="s">
        <v>1710</v>
      </c>
      <c r="I148" s="15">
        <v>42725</v>
      </c>
      <c r="J148" s="15">
        <v>43840</v>
      </c>
      <c r="K148" s="15">
        <v>42779</v>
      </c>
      <c r="L148" s="15">
        <v>42809</v>
      </c>
      <c r="M148" s="16">
        <v>1204</v>
      </c>
      <c r="N148" s="16">
        <v>-69652</v>
      </c>
      <c r="O148"/>
      <c r="P148" t="s">
        <v>5506</v>
      </c>
      <c r="Q148" t="s">
        <v>5698</v>
      </c>
      <c r="R148" t="s">
        <v>5714</v>
      </c>
      <c r="S148"/>
      <c r="T148" t="s">
        <v>5713</v>
      </c>
      <c r="U148"/>
      <c r="V148"/>
      <c r="W148" s="15"/>
      <c r="X148" t="s">
        <v>1715</v>
      </c>
      <c r="Y148"/>
      <c r="Z148" t="s">
        <v>1879</v>
      </c>
      <c r="AA148" t="s">
        <v>1717</v>
      </c>
    </row>
    <row r="149" spans="1:27" ht="15" hidden="1" x14ac:dyDescent="0.25">
      <c r="A149" s="14"/>
      <c r="B149" t="s">
        <v>1705</v>
      </c>
      <c r="C149"/>
      <c r="D149"/>
      <c r="E149" t="s">
        <v>5715</v>
      </c>
      <c r="F149" t="s">
        <v>5381</v>
      </c>
      <c r="G149" t="s">
        <v>757</v>
      </c>
      <c r="H149" t="s">
        <v>1710</v>
      </c>
      <c r="I149" s="15">
        <v>42728</v>
      </c>
      <c r="J149" s="15">
        <v>43840</v>
      </c>
      <c r="K149" s="15">
        <v>42779</v>
      </c>
      <c r="L149" s="15">
        <v>42809</v>
      </c>
      <c r="M149" s="16">
        <v>1204</v>
      </c>
      <c r="N149" s="16">
        <v>-199360</v>
      </c>
      <c r="O149"/>
      <c r="P149" t="s">
        <v>5506</v>
      </c>
      <c r="Q149" t="s">
        <v>5698</v>
      </c>
      <c r="R149" t="s">
        <v>5716</v>
      </c>
      <c r="S149"/>
      <c r="T149" t="s">
        <v>5715</v>
      </c>
      <c r="U149"/>
      <c r="V149"/>
      <c r="W149" s="15"/>
      <c r="X149" t="s">
        <v>1715</v>
      </c>
      <c r="Y149"/>
      <c r="Z149" t="s">
        <v>1879</v>
      </c>
      <c r="AA149" t="s">
        <v>1717</v>
      </c>
    </row>
    <row r="150" spans="1:27" ht="15" hidden="1" x14ac:dyDescent="0.25">
      <c r="A150" s="14"/>
      <c r="B150" t="s">
        <v>1705</v>
      </c>
      <c r="C150"/>
      <c r="D150"/>
      <c r="E150" t="s">
        <v>5717</v>
      </c>
      <c r="F150" t="s">
        <v>5381</v>
      </c>
      <c r="G150" t="s">
        <v>758</v>
      </c>
      <c r="H150" t="s">
        <v>1710</v>
      </c>
      <c r="I150" s="15">
        <v>42734</v>
      </c>
      <c r="J150" s="15">
        <v>43840</v>
      </c>
      <c r="K150" s="15">
        <v>42779</v>
      </c>
      <c r="L150" s="15">
        <v>42809</v>
      </c>
      <c r="M150" s="16">
        <v>1204</v>
      </c>
      <c r="N150" s="16">
        <v>-189731</v>
      </c>
      <c r="O150"/>
      <c r="P150" t="s">
        <v>5506</v>
      </c>
      <c r="Q150" t="s">
        <v>5698</v>
      </c>
      <c r="R150" t="s">
        <v>5718</v>
      </c>
      <c r="S150"/>
      <c r="T150" t="s">
        <v>5717</v>
      </c>
      <c r="U150"/>
      <c r="V150"/>
      <c r="W150" s="15"/>
      <c r="X150" t="s">
        <v>1715</v>
      </c>
      <c r="Y150"/>
      <c r="Z150" t="s">
        <v>1879</v>
      </c>
      <c r="AA150" t="s">
        <v>1717</v>
      </c>
    </row>
    <row r="151" spans="1:27" ht="15" hidden="1" x14ac:dyDescent="0.25">
      <c r="A151" s="14"/>
      <c r="B151" t="s">
        <v>1705</v>
      </c>
      <c r="C151"/>
      <c r="D151"/>
      <c r="E151" t="s">
        <v>5719</v>
      </c>
      <c r="F151" t="s">
        <v>5381</v>
      </c>
      <c r="G151" t="s">
        <v>759</v>
      </c>
      <c r="H151" t="s">
        <v>1710</v>
      </c>
      <c r="I151" s="15">
        <v>42740</v>
      </c>
      <c r="J151" s="15">
        <v>43840</v>
      </c>
      <c r="K151" s="15">
        <v>42779</v>
      </c>
      <c r="L151" s="15">
        <v>42809</v>
      </c>
      <c r="M151" s="16">
        <v>1204</v>
      </c>
      <c r="N151" s="16">
        <v>-74377</v>
      </c>
      <c r="O151"/>
      <c r="P151" t="s">
        <v>5506</v>
      </c>
      <c r="Q151" t="s">
        <v>5698</v>
      </c>
      <c r="R151" t="s">
        <v>3067</v>
      </c>
      <c r="S151"/>
      <c r="T151" t="s">
        <v>5719</v>
      </c>
      <c r="U151"/>
      <c r="V151"/>
      <c r="W151" s="15"/>
      <c r="X151" t="s">
        <v>1715</v>
      </c>
      <c r="Y151"/>
      <c r="Z151" t="s">
        <v>1879</v>
      </c>
      <c r="AA151" t="s">
        <v>1717</v>
      </c>
    </row>
    <row r="152" spans="1:27" ht="15" hidden="1" x14ac:dyDescent="0.25">
      <c r="A152" s="14"/>
      <c r="B152" t="s">
        <v>1705</v>
      </c>
      <c r="C152"/>
      <c r="D152"/>
      <c r="E152" t="s">
        <v>5720</v>
      </c>
      <c r="F152" t="s">
        <v>5381</v>
      </c>
      <c r="G152" t="s">
        <v>771</v>
      </c>
      <c r="H152" t="s">
        <v>1710</v>
      </c>
      <c r="I152" s="15">
        <v>42764</v>
      </c>
      <c r="J152" s="15">
        <v>43840</v>
      </c>
      <c r="K152" s="15">
        <v>42779</v>
      </c>
      <c r="L152" s="15">
        <v>42809</v>
      </c>
      <c r="M152" s="16">
        <v>1204</v>
      </c>
      <c r="N152" s="16">
        <v>-167289</v>
      </c>
      <c r="O152"/>
      <c r="P152" t="s">
        <v>5506</v>
      </c>
      <c r="Q152" t="s">
        <v>5721</v>
      </c>
      <c r="R152" t="s">
        <v>5722</v>
      </c>
      <c r="S152"/>
      <c r="T152" t="s">
        <v>5720</v>
      </c>
      <c r="U152"/>
      <c r="V152"/>
      <c r="W152" s="15"/>
      <c r="X152" t="s">
        <v>1715</v>
      </c>
      <c r="Y152"/>
      <c r="Z152" t="s">
        <v>1855</v>
      </c>
      <c r="AA152" t="s">
        <v>1717</v>
      </c>
    </row>
    <row r="153" spans="1:27" ht="15" hidden="1" x14ac:dyDescent="0.25">
      <c r="A153" s="14"/>
      <c r="B153" t="s">
        <v>5399</v>
      </c>
      <c r="C153"/>
      <c r="D153"/>
      <c r="E153" t="s">
        <v>5723</v>
      </c>
      <c r="F153" t="s">
        <v>5381</v>
      </c>
      <c r="G153" t="s">
        <v>872</v>
      </c>
      <c r="H153" t="s">
        <v>1710</v>
      </c>
      <c r="I153" s="15">
        <v>42740</v>
      </c>
      <c r="J153" s="15">
        <v>43840</v>
      </c>
      <c r="K153" s="15">
        <v>42800</v>
      </c>
      <c r="L153" s="15">
        <v>42830</v>
      </c>
      <c r="M153" s="16">
        <v>1183</v>
      </c>
      <c r="N153" s="16">
        <v>-263769</v>
      </c>
      <c r="O153"/>
      <c r="P153" t="s">
        <v>5506</v>
      </c>
      <c r="Q153" t="s">
        <v>5724</v>
      </c>
      <c r="R153" t="s">
        <v>5725</v>
      </c>
      <c r="S153"/>
      <c r="T153" t="s">
        <v>5723</v>
      </c>
      <c r="U153"/>
      <c r="V153"/>
      <c r="W153" s="15"/>
      <c r="X153" t="s">
        <v>1715</v>
      </c>
      <c r="Y153"/>
      <c r="Z153" t="s">
        <v>1879</v>
      </c>
      <c r="AA153" t="s">
        <v>1717</v>
      </c>
    </row>
    <row r="154" spans="1:27" ht="15" hidden="1" x14ac:dyDescent="0.25">
      <c r="A154" s="14"/>
      <c r="B154" t="s">
        <v>5399</v>
      </c>
      <c r="C154"/>
      <c r="D154"/>
      <c r="E154" t="s">
        <v>5726</v>
      </c>
      <c r="F154" t="s">
        <v>5381</v>
      </c>
      <c r="G154" t="s">
        <v>871</v>
      </c>
      <c r="H154" t="s">
        <v>1710</v>
      </c>
      <c r="I154" s="15">
        <v>42739</v>
      </c>
      <c r="J154" s="15">
        <v>43840</v>
      </c>
      <c r="K154" s="15">
        <v>42800</v>
      </c>
      <c r="L154" s="15">
        <v>42830</v>
      </c>
      <c r="M154" s="16">
        <v>1183</v>
      </c>
      <c r="N154" s="16">
        <v>-140611</v>
      </c>
      <c r="O154"/>
      <c r="P154" t="s">
        <v>5506</v>
      </c>
      <c r="Q154" t="s">
        <v>5724</v>
      </c>
      <c r="R154" t="s">
        <v>5727</v>
      </c>
      <c r="S154"/>
      <c r="T154" t="s">
        <v>5726</v>
      </c>
      <c r="U154"/>
      <c r="V154"/>
      <c r="W154" s="15"/>
      <c r="X154" t="s">
        <v>1715</v>
      </c>
      <c r="Y154"/>
      <c r="Z154" t="s">
        <v>1879</v>
      </c>
      <c r="AA154" t="s">
        <v>1717</v>
      </c>
    </row>
    <row r="155" spans="1:27" ht="15" hidden="1" x14ac:dyDescent="0.25">
      <c r="A155" s="14"/>
      <c r="B155" t="s">
        <v>5399</v>
      </c>
      <c r="C155"/>
      <c r="D155"/>
      <c r="E155" t="s">
        <v>5728</v>
      </c>
      <c r="F155" t="s">
        <v>5381</v>
      </c>
      <c r="G155" t="s">
        <v>873</v>
      </c>
      <c r="H155" t="s">
        <v>1710</v>
      </c>
      <c r="I155" s="15">
        <v>42768</v>
      </c>
      <c r="J155" s="15">
        <v>43840</v>
      </c>
      <c r="K155" s="15">
        <v>42800</v>
      </c>
      <c r="L155" s="15">
        <v>42830</v>
      </c>
      <c r="M155" s="16">
        <v>1183</v>
      </c>
      <c r="N155" s="16">
        <v>-45870</v>
      </c>
      <c r="O155"/>
      <c r="P155" t="s">
        <v>5506</v>
      </c>
      <c r="Q155" t="s">
        <v>5724</v>
      </c>
      <c r="R155" t="s">
        <v>5729</v>
      </c>
      <c r="S155"/>
      <c r="T155" t="s">
        <v>5728</v>
      </c>
      <c r="U155"/>
      <c r="V155"/>
      <c r="W155" s="15"/>
      <c r="X155" t="s">
        <v>1715</v>
      </c>
      <c r="Y155"/>
      <c r="Z155" t="s">
        <v>1879</v>
      </c>
      <c r="AA155" t="s">
        <v>1717</v>
      </c>
    </row>
    <row r="156" spans="1:27" ht="15" hidden="1" x14ac:dyDescent="0.25">
      <c r="A156" s="14"/>
      <c r="B156" t="s">
        <v>5399</v>
      </c>
      <c r="C156"/>
      <c r="D156"/>
      <c r="E156" t="s">
        <v>5730</v>
      </c>
      <c r="F156" t="s">
        <v>5381</v>
      </c>
      <c r="G156" t="s">
        <v>874</v>
      </c>
      <c r="H156" t="s">
        <v>1710</v>
      </c>
      <c r="I156" s="15">
        <v>42776</v>
      </c>
      <c r="J156" s="15">
        <v>43840</v>
      </c>
      <c r="K156" s="15">
        <v>42800</v>
      </c>
      <c r="L156" s="15">
        <v>42830</v>
      </c>
      <c r="M156" s="16">
        <v>1183</v>
      </c>
      <c r="N156" s="16">
        <v>-209683</v>
      </c>
      <c r="O156"/>
      <c r="P156" t="s">
        <v>5506</v>
      </c>
      <c r="Q156" t="s">
        <v>5724</v>
      </c>
      <c r="R156" t="s">
        <v>5731</v>
      </c>
      <c r="S156"/>
      <c r="T156" t="s">
        <v>5730</v>
      </c>
      <c r="U156"/>
      <c r="V156"/>
      <c r="W156" s="15"/>
      <c r="X156" t="s">
        <v>1715</v>
      </c>
      <c r="Y156"/>
      <c r="Z156" t="s">
        <v>1879</v>
      </c>
      <c r="AA156" t="s">
        <v>1717</v>
      </c>
    </row>
    <row r="157" spans="1:27" ht="15" hidden="1" x14ac:dyDescent="0.25">
      <c r="A157" s="14"/>
      <c r="B157" t="s">
        <v>5399</v>
      </c>
      <c r="C157"/>
      <c r="D157"/>
      <c r="E157" t="s">
        <v>5732</v>
      </c>
      <c r="F157" t="s">
        <v>5381</v>
      </c>
      <c r="G157" t="s">
        <v>875</v>
      </c>
      <c r="H157" t="s">
        <v>1710</v>
      </c>
      <c r="I157" s="15">
        <v>42779</v>
      </c>
      <c r="J157" s="15">
        <v>43840</v>
      </c>
      <c r="K157" s="15">
        <v>42800</v>
      </c>
      <c r="L157" s="15">
        <v>42830</v>
      </c>
      <c r="M157" s="16">
        <v>1183</v>
      </c>
      <c r="N157" s="16">
        <v>-44314</v>
      </c>
      <c r="O157"/>
      <c r="P157" t="s">
        <v>5506</v>
      </c>
      <c r="Q157" t="s">
        <v>5724</v>
      </c>
      <c r="R157" t="s">
        <v>3339</v>
      </c>
      <c r="S157"/>
      <c r="T157" t="s">
        <v>5732</v>
      </c>
      <c r="U157"/>
      <c r="V157"/>
      <c r="W157" s="15"/>
      <c r="X157" t="s">
        <v>1715</v>
      </c>
      <c r="Y157"/>
      <c r="Z157" t="s">
        <v>1879</v>
      </c>
      <c r="AA157" t="s">
        <v>1717</v>
      </c>
    </row>
    <row r="158" spans="1:27" ht="15" hidden="1" x14ac:dyDescent="0.25">
      <c r="A158" s="14"/>
      <c r="B158" t="s">
        <v>5399</v>
      </c>
      <c r="C158"/>
      <c r="D158"/>
      <c r="E158" t="s">
        <v>5733</v>
      </c>
      <c r="F158" t="s">
        <v>5381</v>
      </c>
      <c r="G158" t="s">
        <v>876</v>
      </c>
      <c r="H158" t="s">
        <v>1710</v>
      </c>
      <c r="I158" s="15">
        <v>42782</v>
      </c>
      <c r="J158" s="15">
        <v>43840</v>
      </c>
      <c r="K158" s="15">
        <v>42800</v>
      </c>
      <c r="L158" s="15">
        <v>42830</v>
      </c>
      <c r="M158" s="16">
        <v>1183</v>
      </c>
      <c r="N158" s="16">
        <v>-138904</v>
      </c>
      <c r="O158"/>
      <c r="P158" t="s">
        <v>5506</v>
      </c>
      <c r="Q158" t="s">
        <v>5724</v>
      </c>
      <c r="R158" t="s">
        <v>5734</v>
      </c>
      <c r="S158"/>
      <c r="T158" t="s">
        <v>5733</v>
      </c>
      <c r="U158"/>
      <c r="V158"/>
      <c r="W158" s="15"/>
      <c r="X158" t="s">
        <v>1715</v>
      </c>
      <c r="Y158"/>
      <c r="Z158" t="s">
        <v>1879</v>
      </c>
      <c r="AA158" t="s">
        <v>1717</v>
      </c>
    </row>
    <row r="159" spans="1:27" ht="15" hidden="1" x14ac:dyDescent="0.25">
      <c r="A159" s="14"/>
      <c r="B159" t="s">
        <v>5399</v>
      </c>
      <c r="C159"/>
      <c r="D159"/>
      <c r="E159" t="s">
        <v>5735</v>
      </c>
      <c r="F159" t="s">
        <v>5381</v>
      </c>
      <c r="G159" t="s">
        <v>878</v>
      </c>
      <c r="H159" t="s">
        <v>1710</v>
      </c>
      <c r="I159" s="15">
        <v>42783</v>
      </c>
      <c r="J159" s="15">
        <v>43840</v>
      </c>
      <c r="K159" s="15">
        <v>42800</v>
      </c>
      <c r="L159" s="15">
        <v>42830</v>
      </c>
      <c r="M159" s="16">
        <v>1183</v>
      </c>
      <c r="N159" s="16">
        <v>-52069</v>
      </c>
      <c r="O159"/>
      <c r="P159" t="s">
        <v>5506</v>
      </c>
      <c r="Q159" t="s">
        <v>5724</v>
      </c>
      <c r="R159" t="s">
        <v>3044</v>
      </c>
      <c r="S159"/>
      <c r="T159" t="s">
        <v>5735</v>
      </c>
      <c r="U159"/>
      <c r="V159"/>
      <c r="W159" s="15"/>
      <c r="X159" t="s">
        <v>1715</v>
      </c>
      <c r="Y159"/>
      <c r="Z159" t="s">
        <v>1879</v>
      </c>
      <c r="AA159" t="s">
        <v>1717</v>
      </c>
    </row>
    <row r="160" spans="1:27" ht="15" hidden="1" x14ac:dyDescent="0.25">
      <c r="A160" s="14"/>
      <c r="B160" t="s">
        <v>5399</v>
      </c>
      <c r="C160"/>
      <c r="D160"/>
      <c r="E160" t="s">
        <v>5736</v>
      </c>
      <c r="F160" t="s">
        <v>5381</v>
      </c>
      <c r="G160" t="s">
        <v>877</v>
      </c>
      <c r="H160" t="s">
        <v>1710</v>
      </c>
      <c r="I160" s="15">
        <v>42782</v>
      </c>
      <c r="J160" s="15">
        <v>43840</v>
      </c>
      <c r="K160" s="15">
        <v>42800</v>
      </c>
      <c r="L160" s="15">
        <v>42830</v>
      </c>
      <c r="M160" s="16">
        <v>1183</v>
      </c>
      <c r="N160" s="16">
        <v>-44314</v>
      </c>
      <c r="O160"/>
      <c r="P160" t="s">
        <v>5506</v>
      </c>
      <c r="Q160" t="s">
        <v>5724</v>
      </c>
      <c r="R160" t="s">
        <v>5737</v>
      </c>
      <c r="S160"/>
      <c r="T160" t="s">
        <v>5736</v>
      </c>
      <c r="U160"/>
      <c r="V160"/>
      <c r="W160" s="15"/>
      <c r="X160" t="s">
        <v>1715</v>
      </c>
      <c r="Y160"/>
      <c r="Z160" t="s">
        <v>1879</v>
      </c>
      <c r="AA160" t="s">
        <v>1717</v>
      </c>
    </row>
    <row r="161" spans="1:27" ht="15" hidden="1" x14ac:dyDescent="0.25">
      <c r="A161" s="14"/>
      <c r="B161" t="s">
        <v>5399</v>
      </c>
      <c r="C161"/>
      <c r="D161"/>
      <c r="E161" t="s">
        <v>5738</v>
      </c>
      <c r="F161" t="s">
        <v>5381</v>
      </c>
      <c r="G161" t="s">
        <v>788</v>
      </c>
      <c r="H161" t="s">
        <v>1710</v>
      </c>
      <c r="I161" s="15">
        <v>42768</v>
      </c>
      <c r="J161" s="15">
        <v>43840</v>
      </c>
      <c r="K161" s="15">
        <v>42800</v>
      </c>
      <c r="L161" s="15">
        <v>42830</v>
      </c>
      <c r="M161" s="16">
        <v>1183</v>
      </c>
      <c r="N161" s="16">
        <v>-127753</v>
      </c>
      <c r="O161"/>
      <c r="P161" t="s">
        <v>5506</v>
      </c>
      <c r="Q161" t="s">
        <v>5739</v>
      </c>
      <c r="R161" t="s">
        <v>5740</v>
      </c>
      <c r="S161"/>
      <c r="T161" t="s">
        <v>5738</v>
      </c>
      <c r="U161"/>
      <c r="V161"/>
      <c r="W161" s="15"/>
      <c r="X161" t="s">
        <v>1715</v>
      </c>
      <c r="Y161"/>
      <c r="Z161" t="s">
        <v>1879</v>
      </c>
      <c r="AA161" t="s">
        <v>1717</v>
      </c>
    </row>
    <row r="162" spans="1:27" ht="15" hidden="1" x14ac:dyDescent="0.25">
      <c r="A162" s="14"/>
      <c r="B162" t="s">
        <v>5399</v>
      </c>
      <c r="C162"/>
      <c r="D162"/>
      <c r="E162" t="s">
        <v>5741</v>
      </c>
      <c r="F162" t="s">
        <v>5381</v>
      </c>
      <c r="G162" t="s">
        <v>789</v>
      </c>
      <c r="H162" t="s">
        <v>1710</v>
      </c>
      <c r="I162" s="15">
        <v>42776</v>
      </c>
      <c r="J162" s="15">
        <v>43840</v>
      </c>
      <c r="K162" s="15">
        <v>42800</v>
      </c>
      <c r="L162" s="15">
        <v>42830</v>
      </c>
      <c r="M162" s="16">
        <v>1183</v>
      </c>
      <c r="N162" s="16">
        <v>-54250</v>
      </c>
      <c r="O162"/>
      <c r="P162" t="s">
        <v>5506</v>
      </c>
      <c r="Q162" t="s">
        <v>5739</v>
      </c>
      <c r="R162" t="s">
        <v>5673</v>
      </c>
      <c r="S162"/>
      <c r="T162" t="s">
        <v>5741</v>
      </c>
      <c r="U162"/>
      <c r="V162"/>
      <c r="W162" s="15"/>
      <c r="X162" t="s">
        <v>1715</v>
      </c>
      <c r="Y162"/>
      <c r="Z162" t="s">
        <v>1879</v>
      </c>
      <c r="AA162" t="s">
        <v>1717</v>
      </c>
    </row>
    <row r="163" spans="1:27" ht="15" hidden="1" x14ac:dyDescent="0.25">
      <c r="A163" s="14"/>
      <c r="B163" t="s">
        <v>5399</v>
      </c>
      <c r="C163"/>
      <c r="D163"/>
      <c r="E163" t="s">
        <v>5742</v>
      </c>
      <c r="F163" t="s">
        <v>5381</v>
      </c>
      <c r="G163" t="s">
        <v>860</v>
      </c>
      <c r="H163" t="s">
        <v>1710</v>
      </c>
      <c r="I163" s="15">
        <v>42768</v>
      </c>
      <c r="J163" s="15">
        <v>43840</v>
      </c>
      <c r="K163" s="15">
        <v>42800</v>
      </c>
      <c r="L163" s="15">
        <v>42830</v>
      </c>
      <c r="M163" s="16">
        <v>1183</v>
      </c>
      <c r="N163" s="16">
        <v>-90758</v>
      </c>
      <c r="O163"/>
      <c r="P163" t="s">
        <v>5506</v>
      </c>
      <c r="Q163" t="s">
        <v>5743</v>
      </c>
      <c r="R163" t="s">
        <v>5744</v>
      </c>
      <c r="S163"/>
      <c r="T163" t="s">
        <v>5742</v>
      </c>
      <c r="U163"/>
      <c r="V163"/>
      <c r="W163" s="15"/>
      <c r="X163" t="s">
        <v>1715</v>
      </c>
      <c r="Y163"/>
      <c r="Z163" t="s">
        <v>1879</v>
      </c>
      <c r="AA163" t="s">
        <v>1717</v>
      </c>
    </row>
    <row r="164" spans="1:27" ht="15" hidden="1" x14ac:dyDescent="0.25">
      <c r="A164" s="14"/>
      <c r="B164" t="s">
        <v>5399</v>
      </c>
      <c r="C164"/>
      <c r="D164"/>
      <c r="E164" t="s">
        <v>5745</v>
      </c>
      <c r="F164" t="s">
        <v>5381</v>
      </c>
      <c r="G164" t="s">
        <v>862</v>
      </c>
      <c r="H164" t="s">
        <v>1710</v>
      </c>
      <c r="I164" s="15">
        <v>42768</v>
      </c>
      <c r="J164" s="15">
        <v>43840</v>
      </c>
      <c r="K164" s="15">
        <v>42800</v>
      </c>
      <c r="L164" s="15">
        <v>42830</v>
      </c>
      <c r="M164" s="16">
        <v>1183</v>
      </c>
      <c r="N164" s="16">
        <v>-167238</v>
      </c>
      <c r="O164"/>
      <c r="P164" t="s">
        <v>5506</v>
      </c>
      <c r="Q164" t="s">
        <v>5743</v>
      </c>
      <c r="R164" t="s">
        <v>5746</v>
      </c>
      <c r="S164"/>
      <c r="T164" t="s">
        <v>5745</v>
      </c>
      <c r="U164"/>
      <c r="V164"/>
      <c r="W164" s="15"/>
      <c r="X164" t="s">
        <v>1715</v>
      </c>
      <c r="Y164"/>
      <c r="Z164" t="s">
        <v>1879</v>
      </c>
      <c r="AA164" t="s">
        <v>1717</v>
      </c>
    </row>
    <row r="165" spans="1:27" ht="15" hidden="1" x14ac:dyDescent="0.25">
      <c r="A165" s="14"/>
      <c r="B165" t="s">
        <v>5399</v>
      </c>
      <c r="C165"/>
      <c r="D165"/>
      <c r="E165" t="s">
        <v>5747</v>
      </c>
      <c r="F165" t="s">
        <v>5381</v>
      </c>
      <c r="G165" t="s">
        <v>864</v>
      </c>
      <c r="H165" t="s">
        <v>1710</v>
      </c>
      <c r="I165" s="15">
        <v>42779</v>
      </c>
      <c r="J165" s="15">
        <v>43840</v>
      </c>
      <c r="K165" s="15">
        <v>42800</v>
      </c>
      <c r="L165" s="15">
        <v>42830</v>
      </c>
      <c r="M165" s="16">
        <v>1183</v>
      </c>
      <c r="N165" s="16">
        <v>-38070</v>
      </c>
      <c r="O165"/>
      <c r="P165" t="s">
        <v>5506</v>
      </c>
      <c r="Q165" t="s">
        <v>5743</v>
      </c>
      <c r="R165" t="s">
        <v>5640</v>
      </c>
      <c r="S165"/>
      <c r="T165" t="s">
        <v>5747</v>
      </c>
      <c r="U165"/>
      <c r="V165"/>
      <c r="W165" s="15"/>
      <c r="X165" t="s">
        <v>1715</v>
      </c>
      <c r="Y165"/>
      <c r="Z165" t="s">
        <v>1879</v>
      </c>
      <c r="AA165" t="s">
        <v>1717</v>
      </c>
    </row>
    <row r="166" spans="1:27" ht="15" hidden="1" x14ac:dyDescent="0.25">
      <c r="A166" s="14"/>
      <c r="B166" t="s">
        <v>5399</v>
      </c>
      <c r="C166"/>
      <c r="D166"/>
      <c r="E166" t="s">
        <v>5748</v>
      </c>
      <c r="F166" t="s">
        <v>5381</v>
      </c>
      <c r="G166" t="s">
        <v>865</v>
      </c>
      <c r="H166" t="s">
        <v>1710</v>
      </c>
      <c r="I166" s="15">
        <v>42788</v>
      </c>
      <c r="J166" s="15">
        <v>43840</v>
      </c>
      <c r="K166" s="15">
        <v>42800</v>
      </c>
      <c r="L166" s="15">
        <v>42830</v>
      </c>
      <c r="M166" s="16">
        <v>1183</v>
      </c>
      <c r="N166" s="16">
        <v>-156099</v>
      </c>
      <c r="O166"/>
      <c r="P166" t="s">
        <v>5506</v>
      </c>
      <c r="Q166" t="s">
        <v>5743</v>
      </c>
      <c r="R166" t="s">
        <v>4436</v>
      </c>
      <c r="S166"/>
      <c r="T166" t="s">
        <v>5748</v>
      </c>
      <c r="U166"/>
      <c r="V166"/>
      <c r="W166" s="15"/>
      <c r="X166" t="s">
        <v>1715</v>
      </c>
      <c r="Y166"/>
      <c r="Z166" t="s">
        <v>1879</v>
      </c>
      <c r="AA166" t="s">
        <v>1717</v>
      </c>
    </row>
    <row r="167" spans="1:27" ht="15" hidden="1" x14ac:dyDescent="0.25">
      <c r="A167" s="14"/>
      <c r="B167" t="s">
        <v>5399</v>
      </c>
      <c r="C167"/>
      <c r="D167"/>
      <c r="E167" t="s">
        <v>5749</v>
      </c>
      <c r="F167" t="s">
        <v>5381</v>
      </c>
      <c r="G167" t="s">
        <v>859</v>
      </c>
      <c r="H167" t="s">
        <v>1710</v>
      </c>
      <c r="I167" s="15">
        <v>42542</v>
      </c>
      <c r="J167" s="15">
        <v>43840</v>
      </c>
      <c r="K167" s="15">
        <v>42800</v>
      </c>
      <c r="L167" s="15">
        <v>42830</v>
      </c>
      <c r="M167" s="16">
        <v>1183</v>
      </c>
      <c r="N167" s="16">
        <v>-245240</v>
      </c>
      <c r="O167"/>
      <c r="P167" t="s">
        <v>5506</v>
      </c>
      <c r="Q167" t="s">
        <v>5743</v>
      </c>
      <c r="R167" t="s">
        <v>4436</v>
      </c>
      <c r="S167"/>
      <c r="T167" t="s">
        <v>5749</v>
      </c>
      <c r="U167"/>
      <c r="V167"/>
      <c r="W167" s="15"/>
      <c r="X167" t="s">
        <v>1715</v>
      </c>
      <c r="Y167"/>
      <c r="Z167" t="s">
        <v>1879</v>
      </c>
      <c r="AA167" t="s">
        <v>1717</v>
      </c>
    </row>
    <row r="168" spans="1:27" ht="15" hidden="1" x14ac:dyDescent="0.25">
      <c r="A168" s="14"/>
      <c r="B168" t="s">
        <v>5399</v>
      </c>
      <c r="C168"/>
      <c r="D168"/>
      <c r="E168" t="s">
        <v>5750</v>
      </c>
      <c r="F168" t="s">
        <v>5381</v>
      </c>
      <c r="G168" t="s">
        <v>863</v>
      </c>
      <c r="H168" t="s">
        <v>1710</v>
      </c>
      <c r="I168" s="15">
        <v>42776</v>
      </c>
      <c r="J168" s="15">
        <v>43840</v>
      </c>
      <c r="K168" s="15">
        <v>42800</v>
      </c>
      <c r="L168" s="15">
        <v>42830</v>
      </c>
      <c r="M168" s="16">
        <v>1183</v>
      </c>
      <c r="N168" s="16">
        <v>-101538</v>
      </c>
      <c r="O168"/>
      <c r="P168" t="s">
        <v>5506</v>
      </c>
      <c r="Q168" t="s">
        <v>5743</v>
      </c>
      <c r="R168" t="s">
        <v>5751</v>
      </c>
      <c r="S168"/>
      <c r="T168" t="s">
        <v>5750</v>
      </c>
      <c r="U168"/>
      <c r="V168"/>
      <c r="W168" s="15"/>
      <c r="X168" t="s">
        <v>1715</v>
      </c>
      <c r="Y168"/>
      <c r="Z168" t="s">
        <v>1879</v>
      </c>
      <c r="AA168" t="s">
        <v>1717</v>
      </c>
    </row>
    <row r="169" spans="1:27" ht="15" hidden="1" x14ac:dyDescent="0.25">
      <c r="A169" s="14"/>
      <c r="B169" t="s">
        <v>5399</v>
      </c>
      <c r="C169"/>
      <c r="D169"/>
      <c r="E169" t="s">
        <v>5752</v>
      </c>
      <c r="F169" t="s">
        <v>5381</v>
      </c>
      <c r="G169" t="s">
        <v>820</v>
      </c>
      <c r="H169" t="s">
        <v>1710</v>
      </c>
      <c r="I169" s="15">
        <v>42775</v>
      </c>
      <c r="J169" s="15">
        <v>43840</v>
      </c>
      <c r="K169" s="15">
        <v>42800</v>
      </c>
      <c r="L169" s="15">
        <v>42830</v>
      </c>
      <c r="M169" s="16">
        <v>1183</v>
      </c>
      <c r="N169" s="16">
        <v>-166199</v>
      </c>
      <c r="O169"/>
      <c r="P169" t="s">
        <v>5506</v>
      </c>
      <c r="Q169" t="s">
        <v>5753</v>
      </c>
      <c r="R169" t="s">
        <v>5754</v>
      </c>
      <c r="S169"/>
      <c r="T169" t="s">
        <v>5752</v>
      </c>
      <c r="U169"/>
      <c r="V169"/>
      <c r="W169" s="15"/>
      <c r="X169" t="s">
        <v>1715</v>
      </c>
      <c r="Y169"/>
      <c r="Z169" t="s">
        <v>1879</v>
      </c>
      <c r="AA169" t="s">
        <v>1717</v>
      </c>
    </row>
    <row r="170" spans="1:27" ht="15" hidden="1" x14ac:dyDescent="0.25">
      <c r="A170" s="14"/>
      <c r="B170" t="s">
        <v>5399</v>
      </c>
      <c r="C170"/>
      <c r="D170"/>
      <c r="E170" t="s">
        <v>5755</v>
      </c>
      <c r="F170" t="s">
        <v>5381</v>
      </c>
      <c r="G170" t="s">
        <v>869</v>
      </c>
      <c r="H170" t="s">
        <v>1710</v>
      </c>
      <c r="I170" s="15">
        <v>42782</v>
      </c>
      <c r="J170" s="15">
        <v>43840</v>
      </c>
      <c r="K170" s="15">
        <v>42800</v>
      </c>
      <c r="L170" s="15">
        <v>42830</v>
      </c>
      <c r="M170" s="16">
        <v>1183</v>
      </c>
      <c r="N170" s="16">
        <v>-1243882</v>
      </c>
      <c r="O170"/>
      <c r="P170" t="s">
        <v>5506</v>
      </c>
      <c r="Q170" t="s">
        <v>5756</v>
      </c>
      <c r="R170" t="s">
        <v>5757</v>
      </c>
      <c r="S170"/>
      <c r="T170" t="s">
        <v>5755</v>
      </c>
      <c r="U170"/>
      <c r="V170"/>
      <c r="W170" s="15"/>
      <c r="X170" t="s">
        <v>1715</v>
      </c>
      <c r="Y170"/>
      <c r="Z170" t="s">
        <v>1879</v>
      </c>
      <c r="AA170" t="s">
        <v>1717</v>
      </c>
    </row>
    <row r="171" spans="1:27" ht="15" hidden="1" x14ac:dyDescent="0.25">
      <c r="A171" s="14"/>
      <c r="B171" t="s">
        <v>5399</v>
      </c>
      <c r="C171"/>
      <c r="D171"/>
      <c r="E171" t="s">
        <v>5758</v>
      </c>
      <c r="F171" t="s">
        <v>5381</v>
      </c>
      <c r="G171" t="s">
        <v>870</v>
      </c>
      <c r="H171" t="s">
        <v>1710</v>
      </c>
      <c r="I171" s="15">
        <v>42785</v>
      </c>
      <c r="J171" s="15">
        <v>43840</v>
      </c>
      <c r="K171" s="15">
        <v>42800</v>
      </c>
      <c r="L171" s="15">
        <v>42830</v>
      </c>
      <c r="M171" s="16">
        <v>1183</v>
      </c>
      <c r="N171" s="16">
        <v>-129299</v>
      </c>
      <c r="O171"/>
      <c r="P171" t="s">
        <v>5506</v>
      </c>
      <c r="Q171" t="s">
        <v>5756</v>
      </c>
      <c r="R171" t="s">
        <v>5759</v>
      </c>
      <c r="S171"/>
      <c r="T171" t="s">
        <v>5758</v>
      </c>
      <c r="U171"/>
      <c r="V171"/>
      <c r="W171" s="15"/>
      <c r="X171" t="s">
        <v>1715</v>
      </c>
      <c r="Y171"/>
      <c r="Z171" t="s">
        <v>1879</v>
      </c>
      <c r="AA171" t="s">
        <v>1717</v>
      </c>
    </row>
    <row r="172" spans="1:27" ht="15" hidden="1" x14ac:dyDescent="0.25">
      <c r="A172" s="14"/>
      <c r="B172" t="s">
        <v>5399</v>
      </c>
      <c r="C172"/>
      <c r="D172"/>
      <c r="E172" t="s">
        <v>5760</v>
      </c>
      <c r="F172" t="s">
        <v>5381</v>
      </c>
      <c r="G172" t="s">
        <v>854</v>
      </c>
      <c r="H172" t="s">
        <v>1710</v>
      </c>
      <c r="I172" s="15">
        <v>42753</v>
      </c>
      <c r="J172" s="15">
        <v>43840</v>
      </c>
      <c r="K172" s="15">
        <v>42800</v>
      </c>
      <c r="L172" s="15">
        <v>42830</v>
      </c>
      <c r="M172" s="16">
        <v>1183</v>
      </c>
      <c r="N172" s="16">
        <v>-60800</v>
      </c>
      <c r="O172"/>
      <c r="P172" t="s">
        <v>5506</v>
      </c>
      <c r="Q172" t="s">
        <v>5761</v>
      </c>
      <c r="R172" t="s">
        <v>5762</v>
      </c>
      <c r="S172"/>
      <c r="T172" t="s">
        <v>5760</v>
      </c>
      <c r="U172"/>
      <c r="V172"/>
      <c r="W172" s="15"/>
      <c r="X172" t="s">
        <v>1715</v>
      </c>
      <c r="Y172"/>
      <c r="Z172" t="s">
        <v>1855</v>
      </c>
      <c r="AA172" t="s">
        <v>1717</v>
      </c>
    </row>
    <row r="173" spans="1:27" ht="15" hidden="1" x14ac:dyDescent="0.25">
      <c r="A173" s="14"/>
      <c r="B173" t="s">
        <v>1705</v>
      </c>
      <c r="C173"/>
      <c r="D173"/>
      <c r="E173" t="s">
        <v>5763</v>
      </c>
      <c r="F173" t="s">
        <v>5381</v>
      </c>
      <c r="G173" t="s">
        <v>857</v>
      </c>
      <c r="H173" t="s">
        <v>1710</v>
      </c>
      <c r="I173" s="15">
        <v>42762</v>
      </c>
      <c r="J173" s="15">
        <v>43840</v>
      </c>
      <c r="K173" s="15">
        <v>42800</v>
      </c>
      <c r="L173" s="15">
        <v>42830</v>
      </c>
      <c r="M173" s="16">
        <v>1183</v>
      </c>
      <c r="N173" s="16">
        <v>-121600</v>
      </c>
      <c r="O173"/>
      <c r="P173" t="s">
        <v>5506</v>
      </c>
      <c r="Q173" t="s">
        <v>5764</v>
      </c>
      <c r="R173" t="s">
        <v>5762</v>
      </c>
      <c r="S173"/>
      <c r="T173" t="s">
        <v>5763</v>
      </c>
      <c r="U173"/>
      <c r="V173"/>
      <c r="W173" s="15"/>
      <c r="X173" t="s">
        <v>1715</v>
      </c>
      <c r="Y173"/>
      <c r="Z173" t="s">
        <v>1855</v>
      </c>
      <c r="AA173" t="s">
        <v>1717</v>
      </c>
    </row>
    <row r="174" spans="1:27" ht="15" hidden="1" x14ac:dyDescent="0.25">
      <c r="A174" s="14"/>
      <c r="B174" t="s">
        <v>1705</v>
      </c>
      <c r="C174"/>
      <c r="D174"/>
      <c r="E174" t="s">
        <v>5765</v>
      </c>
      <c r="F174" t="s">
        <v>5381</v>
      </c>
      <c r="G174" t="s">
        <v>693</v>
      </c>
      <c r="H174" t="s">
        <v>1710</v>
      </c>
      <c r="I174" s="15">
        <v>42663</v>
      </c>
      <c r="J174" s="15">
        <v>43840</v>
      </c>
      <c r="K174" s="15">
        <v>42831</v>
      </c>
      <c r="L174" s="15">
        <v>42861</v>
      </c>
      <c r="M174" s="16">
        <v>1152</v>
      </c>
      <c r="N174" s="16">
        <v>-2068805</v>
      </c>
      <c r="O174"/>
      <c r="P174" t="s">
        <v>5506</v>
      </c>
      <c r="Q174" t="s">
        <v>5766</v>
      </c>
      <c r="R174" t="s">
        <v>5767</v>
      </c>
      <c r="S174"/>
      <c r="T174" t="s">
        <v>5765</v>
      </c>
      <c r="U174"/>
      <c r="V174"/>
      <c r="W174" s="15"/>
      <c r="X174" t="s">
        <v>1715</v>
      </c>
      <c r="Y174"/>
      <c r="Z174" t="s">
        <v>1855</v>
      </c>
      <c r="AA174" t="s">
        <v>1717</v>
      </c>
    </row>
    <row r="175" spans="1:27" ht="15" hidden="1" x14ac:dyDescent="0.25">
      <c r="A175" s="14"/>
      <c r="B175" t="s">
        <v>1705</v>
      </c>
      <c r="C175"/>
      <c r="D175"/>
      <c r="E175" t="s">
        <v>5768</v>
      </c>
      <c r="F175" t="s">
        <v>5381</v>
      </c>
      <c r="G175" t="s">
        <v>881</v>
      </c>
      <c r="H175" t="s">
        <v>1710</v>
      </c>
      <c r="I175" s="15">
        <v>42795</v>
      </c>
      <c r="J175" s="15">
        <v>43840</v>
      </c>
      <c r="K175" s="15">
        <v>42835</v>
      </c>
      <c r="L175" s="15">
        <v>42865</v>
      </c>
      <c r="M175" s="16">
        <v>1148</v>
      </c>
      <c r="N175" s="16">
        <v>-160542</v>
      </c>
      <c r="O175"/>
      <c r="P175" t="s">
        <v>5506</v>
      </c>
      <c r="Q175" t="s">
        <v>5769</v>
      </c>
      <c r="R175" t="s">
        <v>5770</v>
      </c>
      <c r="S175"/>
      <c r="T175" t="s">
        <v>5768</v>
      </c>
      <c r="U175"/>
      <c r="V175"/>
      <c r="W175" s="15"/>
      <c r="X175" t="s">
        <v>1715</v>
      </c>
      <c r="Y175"/>
      <c r="Z175" t="s">
        <v>1855</v>
      </c>
      <c r="AA175" t="s">
        <v>1717</v>
      </c>
    </row>
    <row r="176" spans="1:27" ht="15" hidden="1" x14ac:dyDescent="0.25">
      <c r="A176" s="14"/>
      <c r="B176" t="s">
        <v>1705</v>
      </c>
      <c r="C176"/>
      <c r="D176"/>
      <c r="E176" t="s">
        <v>5771</v>
      </c>
      <c r="F176" t="s">
        <v>5381</v>
      </c>
      <c r="G176" t="s">
        <v>882</v>
      </c>
      <c r="H176" t="s">
        <v>1710</v>
      </c>
      <c r="I176" s="15">
        <v>42796</v>
      </c>
      <c r="J176" s="15">
        <v>43840</v>
      </c>
      <c r="K176" s="15">
        <v>42835</v>
      </c>
      <c r="L176" s="15">
        <v>42865</v>
      </c>
      <c r="M176" s="16">
        <v>1148</v>
      </c>
      <c r="N176" s="16">
        <v>-118501</v>
      </c>
      <c r="O176"/>
      <c r="P176" t="s">
        <v>5506</v>
      </c>
      <c r="Q176" t="s">
        <v>5769</v>
      </c>
      <c r="R176" t="s">
        <v>5772</v>
      </c>
      <c r="S176"/>
      <c r="T176" t="s">
        <v>5771</v>
      </c>
      <c r="U176"/>
      <c r="V176"/>
      <c r="W176" s="15"/>
      <c r="X176" t="s">
        <v>1715</v>
      </c>
      <c r="Y176"/>
      <c r="Z176" t="s">
        <v>1855</v>
      </c>
      <c r="AA176" t="s">
        <v>1717</v>
      </c>
    </row>
    <row r="177" spans="1:27" ht="15" hidden="1" x14ac:dyDescent="0.25">
      <c r="A177" s="14"/>
      <c r="B177" t="s">
        <v>1705</v>
      </c>
      <c r="C177"/>
      <c r="D177"/>
      <c r="E177" t="s">
        <v>5773</v>
      </c>
      <c r="F177" t="s">
        <v>5381</v>
      </c>
      <c r="G177" t="s">
        <v>883</v>
      </c>
      <c r="H177" t="s">
        <v>1710</v>
      </c>
      <c r="I177" s="15">
        <v>42798</v>
      </c>
      <c r="J177" s="15">
        <v>43840</v>
      </c>
      <c r="K177" s="15">
        <v>42835</v>
      </c>
      <c r="L177" s="15">
        <v>42865</v>
      </c>
      <c r="M177" s="16">
        <v>1148</v>
      </c>
      <c r="N177" s="16">
        <v>-56755</v>
      </c>
      <c r="O177"/>
      <c r="P177" t="s">
        <v>5506</v>
      </c>
      <c r="Q177" t="s">
        <v>5769</v>
      </c>
      <c r="R177" t="s">
        <v>5774</v>
      </c>
      <c r="S177"/>
      <c r="T177" t="s">
        <v>5773</v>
      </c>
      <c r="U177"/>
      <c r="V177"/>
      <c r="W177" s="15"/>
      <c r="X177" t="s">
        <v>1715</v>
      </c>
      <c r="Y177"/>
      <c r="Z177" t="s">
        <v>1855</v>
      </c>
      <c r="AA177" t="s">
        <v>1717</v>
      </c>
    </row>
    <row r="178" spans="1:27" ht="15" hidden="1" x14ac:dyDescent="0.25">
      <c r="A178" s="14"/>
      <c r="B178" t="s">
        <v>1705</v>
      </c>
      <c r="C178"/>
      <c r="D178"/>
      <c r="E178" t="s">
        <v>5775</v>
      </c>
      <c r="F178" t="s">
        <v>5381</v>
      </c>
      <c r="G178" t="s">
        <v>884</v>
      </c>
      <c r="H178" t="s">
        <v>1710</v>
      </c>
      <c r="I178" s="15">
        <v>42802</v>
      </c>
      <c r="J178" s="15">
        <v>43840</v>
      </c>
      <c r="K178" s="15">
        <v>42835</v>
      </c>
      <c r="L178" s="15">
        <v>42865</v>
      </c>
      <c r="M178" s="16">
        <v>1148</v>
      </c>
      <c r="N178" s="16">
        <v>-90428</v>
      </c>
      <c r="O178"/>
      <c r="P178" t="s">
        <v>5506</v>
      </c>
      <c r="Q178" t="s">
        <v>5769</v>
      </c>
      <c r="R178" t="s">
        <v>5776</v>
      </c>
      <c r="S178"/>
      <c r="T178" t="s">
        <v>5775</v>
      </c>
      <c r="U178"/>
      <c r="V178"/>
      <c r="W178" s="15"/>
      <c r="X178" t="s">
        <v>1715</v>
      </c>
      <c r="Y178"/>
      <c r="Z178" t="s">
        <v>1855</v>
      </c>
      <c r="AA178" t="s">
        <v>1717</v>
      </c>
    </row>
    <row r="179" spans="1:27" ht="15" hidden="1" x14ac:dyDescent="0.25">
      <c r="A179" s="14"/>
      <c r="B179" t="s">
        <v>1705</v>
      </c>
      <c r="C179"/>
      <c r="D179"/>
      <c r="E179" t="s">
        <v>5777</v>
      </c>
      <c r="F179" t="s">
        <v>5381</v>
      </c>
      <c r="G179" t="s">
        <v>885</v>
      </c>
      <c r="H179" t="s">
        <v>1710</v>
      </c>
      <c r="I179" s="15">
        <v>42806</v>
      </c>
      <c r="J179" s="15">
        <v>43840</v>
      </c>
      <c r="K179" s="15">
        <v>42835</v>
      </c>
      <c r="L179" s="15">
        <v>42865</v>
      </c>
      <c r="M179" s="16">
        <v>1148</v>
      </c>
      <c r="N179" s="16">
        <v>-62853</v>
      </c>
      <c r="O179"/>
      <c r="P179" t="s">
        <v>5506</v>
      </c>
      <c r="Q179" t="s">
        <v>5769</v>
      </c>
      <c r="R179" t="s">
        <v>5778</v>
      </c>
      <c r="S179"/>
      <c r="T179" t="s">
        <v>5777</v>
      </c>
      <c r="U179"/>
      <c r="V179"/>
      <c r="W179" s="15"/>
      <c r="X179" t="s">
        <v>1715</v>
      </c>
      <c r="Y179"/>
      <c r="Z179" t="s">
        <v>1855</v>
      </c>
      <c r="AA179" t="s">
        <v>1717</v>
      </c>
    </row>
    <row r="180" spans="1:27" ht="15" hidden="1" x14ac:dyDescent="0.25">
      <c r="A180" s="14"/>
      <c r="B180" t="s">
        <v>1705</v>
      </c>
      <c r="C180"/>
      <c r="D180"/>
      <c r="E180" t="s">
        <v>5779</v>
      </c>
      <c r="F180" t="s">
        <v>5381</v>
      </c>
      <c r="G180" t="s">
        <v>886</v>
      </c>
      <c r="H180" t="s">
        <v>1710</v>
      </c>
      <c r="I180" s="15">
        <v>42807</v>
      </c>
      <c r="J180" s="15">
        <v>43840</v>
      </c>
      <c r="K180" s="15">
        <v>42835</v>
      </c>
      <c r="L180" s="15">
        <v>42865</v>
      </c>
      <c r="M180" s="16">
        <v>1148</v>
      </c>
      <c r="N180" s="16">
        <v>-50656</v>
      </c>
      <c r="O180"/>
      <c r="P180" t="s">
        <v>5506</v>
      </c>
      <c r="Q180" t="s">
        <v>5769</v>
      </c>
      <c r="R180" t="s">
        <v>5583</v>
      </c>
      <c r="S180"/>
      <c r="T180" t="s">
        <v>5779</v>
      </c>
      <c r="U180"/>
      <c r="V180"/>
      <c r="W180" s="15"/>
      <c r="X180" t="s">
        <v>1715</v>
      </c>
      <c r="Y180"/>
      <c r="Z180" t="s">
        <v>1855</v>
      </c>
      <c r="AA180" t="s">
        <v>1717</v>
      </c>
    </row>
    <row r="181" spans="1:27" ht="15" hidden="1" x14ac:dyDescent="0.25">
      <c r="A181" s="14"/>
      <c r="B181" t="s">
        <v>1705</v>
      </c>
      <c r="C181"/>
      <c r="D181"/>
      <c r="E181" t="s">
        <v>5780</v>
      </c>
      <c r="F181" t="s">
        <v>5381</v>
      </c>
      <c r="G181" t="s">
        <v>902</v>
      </c>
      <c r="H181" t="s">
        <v>1710</v>
      </c>
      <c r="I181" s="15">
        <v>42819</v>
      </c>
      <c r="J181" s="15">
        <v>43840</v>
      </c>
      <c r="K181" s="15">
        <v>42835</v>
      </c>
      <c r="L181" s="15">
        <v>42865</v>
      </c>
      <c r="M181" s="16">
        <v>1148</v>
      </c>
      <c r="N181" s="16">
        <v>-344091</v>
      </c>
      <c r="O181"/>
      <c r="P181" t="s">
        <v>5506</v>
      </c>
      <c r="Q181" t="s">
        <v>5781</v>
      </c>
      <c r="R181" t="s">
        <v>3125</v>
      </c>
      <c r="S181"/>
      <c r="T181" t="s">
        <v>5780</v>
      </c>
      <c r="U181"/>
      <c r="V181"/>
      <c r="W181" s="15"/>
      <c r="X181" t="s">
        <v>1715</v>
      </c>
      <c r="Y181"/>
      <c r="Z181" t="s">
        <v>1855</v>
      </c>
      <c r="AA181" t="s">
        <v>1717</v>
      </c>
    </row>
    <row r="182" spans="1:27" ht="15" hidden="1" x14ac:dyDescent="0.25">
      <c r="A182" s="14"/>
      <c r="B182" t="s">
        <v>1705</v>
      </c>
      <c r="C182"/>
      <c r="D182"/>
      <c r="E182" t="s">
        <v>5782</v>
      </c>
      <c r="F182" t="s">
        <v>5381</v>
      </c>
      <c r="G182" t="s">
        <v>906</v>
      </c>
      <c r="H182" t="s">
        <v>1710</v>
      </c>
      <c r="I182" s="15">
        <v>42821</v>
      </c>
      <c r="J182" s="15">
        <v>43840</v>
      </c>
      <c r="K182" s="15">
        <v>42835</v>
      </c>
      <c r="L182" s="15">
        <v>42865</v>
      </c>
      <c r="M182" s="16">
        <v>1148</v>
      </c>
      <c r="N182" s="16">
        <v>-46000</v>
      </c>
      <c r="O182"/>
      <c r="P182" t="s">
        <v>5506</v>
      </c>
      <c r="Q182" t="s">
        <v>5781</v>
      </c>
      <c r="R182" t="s">
        <v>5783</v>
      </c>
      <c r="S182"/>
      <c r="T182" t="s">
        <v>5782</v>
      </c>
      <c r="U182"/>
      <c r="V182"/>
      <c r="W182" s="15"/>
      <c r="X182" t="s">
        <v>1715</v>
      </c>
      <c r="Y182"/>
      <c r="Z182" t="s">
        <v>1855</v>
      </c>
      <c r="AA182" t="s">
        <v>1717</v>
      </c>
    </row>
    <row r="183" spans="1:27" ht="15" hidden="1" x14ac:dyDescent="0.25">
      <c r="A183" s="14"/>
      <c r="B183" t="s">
        <v>1705</v>
      </c>
      <c r="C183"/>
      <c r="D183"/>
      <c r="E183" t="s">
        <v>5784</v>
      </c>
      <c r="F183" t="s">
        <v>5381</v>
      </c>
      <c r="G183" t="s">
        <v>910</v>
      </c>
      <c r="H183" t="s">
        <v>1710</v>
      </c>
      <c r="I183" s="15">
        <v>42823</v>
      </c>
      <c r="J183" s="15">
        <v>43840</v>
      </c>
      <c r="K183" s="15">
        <v>42835</v>
      </c>
      <c r="L183" s="15">
        <v>42865</v>
      </c>
      <c r="M183" s="16">
        <v>1148</v>
      </c>
      <c r="N183" s="16">
        <v>-64575</v>
      </c>
      <c r="O183"/>
      <c r="P183" t="s">
        <v>5506</v>
      </c>
      <c r="Q183" t="s">
        <v>5781</v>
      </c>
      <c r="R183" t="s">
        <v>5785</v>
      </c>
      <c r="S183"/>
      <c r="T183" t="s">
        <v>5784</v>
      </c>
      <c r="U183"/>
      <c r="V183"/>
      <c r="W183" s="15"/>
      <c r="X183" t="s">
        <v>1715</v>
      </c>
      <c r="Y183"/>
      <c r="Z183" t="s">
        <v>1855</v>
      </c>
      <c r="AA183" t="s">
        <v>1717</v>
      </c>
    </row>
    <row r="184" spans="1:27" ht="15" hidden="1" x14ac:dyDescent="0.25">
      <c r="A184" s="14"/>
      <c r="B184" t="s">
        <v>1705</v>
      </c>
      <c r="C184"/>
      <c r="D184"/>
      <c r="E184" t="s">
        <v>5786</v>
      </c>
      <c r="F184" t="s">
        <v>5381</v>
      </c>
      <c r="G184" t="s">
        <v>929</v>
      </c>
      <c r="H184" t="s">
        <v>1710</v>
      </c>
      <c r="I184" s="15">
        <v>42744</v>
      </c>
      <c r="J184" s="15">
        <v>43840</v>
      </c>
      <c r="K184" s="15">
        <v>42857</v>
      </c>
      <c r="L184" s="15">
        <v>42887</v>
      </c>
      <c r="M184" s="16">
        <v>1126</v>
      </c>
      <c r="N184" s="16">
        <v>-1153255</v>
      </c>
      <c r="O184"/>
      <c r="P184" t="s">
        <v>5506</v>
      </c>
      <c r="Q184" t="s">
        <v>5787</v>
      </c>
      <c r="R184" t="s">
        <v>3615</v>
      </c>
      <c r="S184"/>
      <c r="T184" t="s">
        <v>5786</v>
      </c>
      <c r="U184"/>
      <c r="V184"/>
      <c r="W184" s="15"/>
      <c r="X184" t="s">
        <v>1715</v>
      </c>
      <c r="Y184"/>
      <c r="Z184" t="s">
        <v>1855</v>
      </c>
      <c r="AA184" t="s">
        <v>1717</v>
      </c>
    </row>
    <row r="185" spans="1:27" ht="15" hidden="1" x14ac:dyDescent="0.25">
      <c r="A185" s="14"/>
      <c r="B185" t="s">
        <v>1705</v>
      </c>
      <c r="C185"/>
      <c r="D185"/>
      <c r="E185" t="s">
        <v>5788</v>
      </c>
      <c r="F185" t="s">
        <v>5381</v>
      </c>
      <c r="G185" t="s">
        <v>937</v>
      </c>
      <c r="H185" t="s">
        <v>1710</v>
      </c>
      <c r="I185" s="15">
        <v>42818</v>
      </c>
      <c r="J185" s="15">
        <v>43840</v>
      </c>
      <c r="K185" s="15">
        <v>42857</v>
      </c>
      <c r="L185" s="15">
        <v>42887</v>
      </c>
      <c r="M185" s="16">
        <v>1126</v>
      </c>
      <c r="N185" s="16">
        <v>-1185203</v>
      </c>
      <c r="O185"/>
      <c r="P185" t="s">
        <v>5506</v>
      </c>
      <c r="Q185" t="s">
        <v>5787</v>
      </c>
      <c r="R185" t="s">
        <v>5789</v>
      </c>
      <c r="S185"/>
      <c r="T185" t="s">
        <v>5788</v>
      </c>
      <c r="U185"/>
      <c r="V185"/>
      <c r="W185" s="15"/>
      <c r="X185" t="s">
        <v>1715</v>
      </c>
      <c r="Y185"/>
      <c r="Z185" t="s">
        <v>1855</v>
      </c>
      <c r="AA185" t="s">
        <v>1717</v>
      </c>
    </row>
    <row r="186" spans="1:27" ht="15" hidden="1" x14ac:dyDescent="0.25">
      <c r="A186" s="14"/>
      <c r="B186" t="s">
        <v>1705</v>
      </c>
      <c r="C186"/>
      <c r="D186"/>
      <c r="E186" t="s">
        <v>5790</v>
      </c>
      <c r="F186" t="s">
        <v>5381</v>
      </c>
      <c r="G186" t="s">
        <v>927</v>
      </c>
      <c r="H186" t="s">
        <v>1710</v>
      </c>
      <c r="I186" s="15">
        <v>42824</v>
      </c>
      <c r="J186" s="15">
        <v>43840</v>
      </c>
      <c r="K186" s="15">
        <v>42857</v>
      </c>
      <c r="L186" s="15">
        <v>42887</v>
      </c>
      <c r="M186" s="16">
        <v>1126</v>
      </c>
      <c r="N186" s="16">
        <v>-1430583</v>
      </c>
      <c r="O186"/>
      <c r="P186" t="s">
        <v>5506</v>
      </c>
      <c r="Q186" t="s">
        <v>5791</v>
      </c>
      <c r="R186" t="s">
        <v>4436</v>
      </c>
      <c r="S186"/>
      <c r="T186" t="s">
        <v>5790</v>
      </c>
      <c r="U186"/>
      <c r="V186"/>
      <c r="W186" s="15"/>
      <c r="X186" t="s">
        <v>1715</v>
      </c>
      <c r="Y186"/>
      <c r="Z186" t="s">
        <v>1855</v>
      </c>
      <c r="AA186" t="s">
        <v>1717</v>
      </c>
    </row>
    <row r="187" spans="1:27" ht="15" hidden="1" x14ac:dyDescent="0.25">
      <c r="A187" s="14"/>
      <c r="B187" t="s">
        <v>1705</v>
      </c>
      <c r="C187"/>
      <c r="D187"/>
      <c r="E187" t="s">
        <v>5792</v>
      </c>
      <c r="F187" t="s">
        <v>5381</v>
      </c>
      <c r="G187" t="s">
        <v>947</v>
      </c>
      <c r="H187" t="s">
        <v>1710</v>
      </c>
      <c r="I187" s="15">
        <v>42797</v>
      </c>
      <c r="J187" s="15">
        <v>43840</v>
      </c>
      <c r="K187" s="15">
        <v>42857</v>
      </c>
      <c r="L187" s="15">
        <v>42887</v>
      </c>
      <c r="M187" s="16">
        <v>1126</v>
      </c>
      <c r="N187" s="16">
        <v>-215136</v>
      </c>
      <c r="O187"/>
      <c r="P187" t="s">
        <v>5506</v>
      </c>
      <c r="Q187" t="s">
        <v>5793</v>
      </c>
      <c r="R187" t="s">
        <v>5794</v>
      </c>
      <c r="S187"/>
      <c r="T187" t="s">
        <v>5792</v>
      </c>
      <c r="U187"/>
      <c r="V187"/>
      <c r="W187" s="15"/>
      <c r="X187" t="s">
        <v>1715</v>
      </c>
      <c r="Y187"/>
      <c r="Z187" t="s">
        <v>1855</v>
      </c>
      <c r="AA187" t="s">
        <v>1717</v>
      </c>
    </row>
    <row r="188" spans="1:27" ht="15" hidden="1" x14ac:dyDescent="0.25">
      <c r="A188" s="14"/>
      <c r="B188" t="s">
        <v>1705</v>
      </c>
      <c r="C188"/>
      <c r="D188"/>
      <c r="E188" t="s">
        <v>5795</v>
      </c>
      <c r="F188" t="s">
        <v>5381</v>
      </c>
      <c r="G188" t="s">
        <v>946</v>
      </c>
      <c r="H188" t="s">
        <v>1710</v>
      </c>
      <c r="I188" s="15">
        <v>42824</v>
      </c>
      <c r="J188" s="15">
        <v>43840</v>
      </c>
      <c r="K188" s="15">
        <v>42857</v>
      </c>
      <c r="L188" s="15">
        <v>42887</v>
      </c>
      <c r="M188" s="16">
        <v>1126</v>
      </c>
      <c r="N188" s="16">
        <v>-31741</v>
      </c>
      <c r="O188"/>
      <c r="P188" t="s">
        <v>5506</v>
      </c>
      <c r="Q188" t="s">
        <v>5796</v>
      </c>
      <c r="R188" t="s">
        <v>3806</v>
      </c>
      <c r="S188"/>
      <c r="T188" t="s">
        <v>5795</v>
      </c>
      <c r="U188"/>
      <c r="V188"/>
      <c r="W188" s="15"/>
      <c r="X188" t="s">
        <v>1715</v>
      </c>
      <c r="Y188"/>
      <c r="Z188" t="s">
        <v>1855</v>
      </c>
      <c r="AA188" t="s">
        <v>1717</v>
      </c>
    </row>
    <row r="189" spans="1:27" ht="15" hidden="1" x14ac:dyDescent="0.25">
      <c r="A189" s="14"/>
      <c r="B189" t="s">
        <v>1705</v>
      </c>
      <c r="C189" t="s">
        <v>1706</v>
      </c>
      <c r="D189" t="s">
        <v>1707</v>
      </c>
      <c r="E189" t="s">
        <v>5797</v>
      </c>
      <c r="F189" t="s">
        <v>5381</v>
      </c>
      <c r="G189" t="s">
        <v>5798</v>
      </c>
      <c r="H189" t="s">
        <v>5522</v>
      </c>
      <c r="I189" s="15">
        <v>42870</v>
      </c>
      <c r="J189" s="15">
        <v>42870</v>
      </c>
      <c r="K189" s="15">
        <v>42870</v>
      </c>
      <c r="L189" s="15">
        <v>42930</v>
      </c>
      <c r="M189" s="16">
        <v>1083</v>
      </c>
      <c r="N189" s="16">
        <v>-59915318</v>
      </c>
      <c r="O189"/>
      <c r="P189" t="s">
        <v>5383</v>
      </c>
      <c r="Q189" t="s">
        <v>5043</v>
      </c>
      <c r="R189" t="s">
        <v>5799</v>
      </c>
      <c r="S189" t="s">
        <v>5044</v>
      </c>
      <c r="T189" t="s">
        <v>5797</v>
      </c>
      <c r="U189"/>
      <c r="V189"/>
      <c r="W189" s="15"/>
      <c r="X189" t="s">
        <v>1715</v>
      </c>
      <c r="Y189"/>
      <c r="Z189"/>
      <c r="AA189" t="s">
        <v>1717</v>
      </c>
    </row>
    <row r="190" spans="1:27" ht="15" hidden="1" x14ac:dyDescent="0.25">
      <c r="A190" s="14"/>
      <c r="B190" t="s">
        <v>1705</v>
      </c>
      <c r="C190"/>
      <c r="D190"/>
      <c r="E190" t="s">
        <v>5800</v>
      </c>
      <c r="F190" t="s">
        <v>5381</v>
      </c>
      <c r="G190" t="s">
        <v>964</v>
      </c>
      <c r="H190" t="s">
        <v>1710</v>
      </c>
      <c r="I190" s="15">
        <v>42860</v>
      </c>
      <c r="J190" s="15">
        <v>43840</v>
      </c>
      <c r="K190" s="15">
        <v>42929</v>
      </c>
      <c r="L190" s="15">
        <v>42959</v>
      </c>
      <c r="M190" s="16">
        <v>1054</v>
      </c>
      <c r="N190" s="16">
        <v>-66632</v>
      </c>
      <c r="O190"/>
      <c r="P190" t="s">
        <v>5506</v>
      </c>
      <c r="Q190" t="s">
        <v>5801</v>
      </c>
      <c r="R190" t="s">
        <v>5802</v>
      </c>
      <c r="S190"/>
      <c r="T190" t="s">
        <v>5800</v>
      </c>
      <c r="U190"/>
      <c r="V190"/>
      <c r="W190" s="15"/>
      <c r="X190" t="s">
        <v>1715</v>
      </c>
      <c r="Y190"/>
      <c r="Z190" t="s">
        <v>1880</v>
      </c>
      <c r="AA190" t="s">
        <v>1717</v>
      </c>
    </row>
    <row r="191" spans="1:27" ht="15" hidden="1" x14ac:dyDescent="0.25">
      <c r="A191" s="14"/>
      <c r="B191" t="s">
        <v>1705</v>
      </c>
      <c r="C191"/>
      <c r="D191"/>
      <c r="E191" t="s">
        <v>5803</v>
      </c>
      <c r="F191" t="s">
        <v>5381</v>
      </c>
      <c r="G191" t="s">
        <v>965</v>
      </c>
      <c r="H191" t="s">
        <v>1710</v>
      </c>
      <c r="I191" s="15">
        <v>42862</v>
      </c>
      <c r="J191" s="15">
        <v>43840</v>
      </c>
      <c r="K191" s="15">
        <v>42929</v>
      </c>
      <c r="L191" s="15">
        <v>42959</v>
      </c>
      <c r="M191" s="16">
        <v>1054</v>
      </c>
      <c r="N191" s="16">
        <v>-49844</v>
      </c>
      <c r="O191"/>
      <c r="P191" t="s">
        <v>5506</v>
      </c>
      <c r="Q191" t="s">
        <v>5801</v>
      </c>
      <c r="R191" t="s">
        <v>5804</v>
      </c>
      <c r="S191"/>
      <c r="T191" t="s">
        <v>5803</v>
      </c>
      <c r="U191"/>
      <c r="V191"/>
      <c r="W191" s="15"/>
      <c r="X191" t="s">
        <v>1715</v>
      </c>
      <c r="Y191"/>
      <c r="Z191" t="s">
        <v>1880</v>
      </c>
      <c r="AA191" t="s">
        <v>1717</v>
      </c>
    </row>
    <row r="192" spans="1:27" ht="15" hidden="1" x14ac:dyDescent="0.25">
      <c r="A192" s="14"/>
      <c r="B192" t="s">
        <v>1705</v>
      </c>
      <c r="C192"/>
      <c r="D192"/>
      <c r="E192" t="s">
        <v>5805</v>
      </c>
      <c r="F192" t="s">
        <v>5381</v>
      </c>
      <c r="G192" t="s">
        <v>966</v>
      </c>
      <c r="H192" t="s">
        <v>1710</v>
      </c>
      <c r="I192" s="15">
        <v>42865</v>
      </c>
      <c r="J192" s="15">
        <v>43840</v>
      </c>
      <c r="K192" s="15">
        <v>42929</v>
      </c>
      <c r="L192" s="15">
        <v>42959</v>
      </c>
      <c r="M192" s="16">
        <v>1054</v>
      </c>
      <c r="N192" s="16">
        <v>-51530</v>
      </c>
      <c r="O192"/>
      <c r="P192" t="s">
        <v>5506</v>
      </c>
      <c r="Q192" t="s">
        <v>5801</v>
      </c>
      <c r="R192" t="s">
        <v>4189</v>
      </c>
      <c r="S192"/>
      <c r="T192" t="s">
        <v>5805</v>
      </c>
      <c r="U192"/>
      <c r="V192"/>
      <c r="W192" s="15"/>
      <c r="X192" t="s">
        <v>1715</v>
      </c>
      <c r="Y192"/>
      <c r="Z192" t="s">
        <v>1880</v>
      </c>
      <c r="AA192" t="s">
        <v>1717</v>
      </c>
    </row>
    <row r="193" spans="1:27" ht="15" hidden="1" x14ac:dyDescent="0.25">
      <c r="A193" s="14"/>
      <c r="B193" t="s">
        <v>1705</v>
      </c>
      <c r="C193"/>
      <c r="D193"/>
      <c r="E193" t="s">
        <v>5806</v>
      </c>
      <c r="F193" t="s">
        <v>5381</v>
      </c>
      <c r="G193" t="s">
        <v>967</v>
      </c>
      <c r="H193" t="s">
        <v>1710</v>
      </c>
      <c r="I193" s="15">
        <v>42866</v>
      </c>
      <c r="J193" s="15">
        <v>43840</v>
      </c>
      <c r="K193" s="15">
        <v>42929</v>
      </c>
      <c r="L193" s="15">
        <v>42959</v>
      </c>
      <c r="M193" s="16">
        <v>1054</v>
      </c>
      <c r="N193" s="16">
        <v>-66138</v>
      </c>
      <c r="O193"/>
      <c r="P193" t="s">
        <v>5506</v>
      </c>
      <c r="Q193" t="s">
        <v>5801</v>
      </c>
      <c r="R193" t="s">
        <v>5807</v>
      </c>
      <c r="S193"/>
      <c r="T193" t="s">
        <v>5806</v>
      </c>
      <c r="U193"/>
      <c r="V193"/>
      <c r="W193" s="15"/>
      <c r="X193" t="s">
        <v>1715</v>
      </c>
      <c r="Y193"/>
      <c r="Z193" t="s">
        <v>1880</v>
      </c>
      <c r="AA193" t="s">
        <v>1717</v>
      </c>
    </row>
    <row r="194" spans="1:27" ht="15" hidden="1" x14ac:dyDescent="0.25">
      <c r="A194" s="14"/>
      <c r="B194" t="s">
        <v>1705</v>
      </c>
      <c r="C194"/>
      <c r="D194"/>
      <c r="E194" t="s">
        <v>5808</v>
      </c>
      <c r="F194" t="s">
        <v>5381</v>
      </c>
      <c r="G194" t="s">
        <v>968</v>
      </c>
      <c r="H194" t="s">
        <v>1710</v>
      </c>
      <c r="I194" s="15">
        <v>42877</v>
      </c>
      <c r="J194" s="15">
        <v>43840</v>
      </c>
      <c r="K194" s="15">
        <v>42929</v>
      </c>
      <c r="L194" s="15">
        <v>42959</v>
      </c>
      <c r="M194" s="16">
        <v>1054</v>
      </c>
      <c r="N194" s="16">
        <v>-61338</v>
      </c>
      <c r="O194"/>
      <c r="P194" t="s">
        <v>5506</v>
      </c>
      <c r="Q194" t="s">
        <v>5801</v>
      </c>
      <c r="R194" t="s">
        <v>5809</v>
      </c>
      <c r="S194"/>
      <c r="T194" t="s">
        <v>5808</v>
      </c>
      <c r="U194"/>
      <c r="V194"/>
      <c r="W194" s="15"/>
      <c r="X194" t="s">
        <v>1715</v>
      </c>
      <c r="Y194"/>
      <c r="Z194" t="s">
        <v>1880</v>
      </c>
      <c r="AA194" t="s">
        <v>1717</v>
      </c>
    </row>
    <row r="195" spans="1:27" ht="15" hidden="1" x14ac:dyDescent="0.25">
      <c r="A195" s="14"/>
      <c r="B195" t="s">
        <v>1705</v>
      </c>
      <c r="C195"/>
      <c r="D195"/>
      <c r="E195" t="s">
        <v>5810</v>
      </c>
      <c r="F195" t="s">
        <v>5381</v>
      </c>
      <c r="G195" t="s">
        <v>969</v>
      </c>
      <c r="H195" t="s">
        <v>1710</v>
      </c>
      <c r="I195" s="15">
        <v>42879</v>
      </c>
      <c r="J195" s="15">
        <v>43840</v>
      </c>
      <c r="K195" s="15">
        <v>42929</v>
      </c>
      <c r="L195" s="15">
        <v>42959</v>
      </c>
      <c r="M195" s="16">
        <v>1054</v>
      </c>
      <c r="N195" s="16">
        <v>-121671</v>
      </c>
      <c r="O195"/>
      <c r="P195" t="s">
        <v>5506</v>
      </c>
      <c r="Q195" t="s">
        <v>5801</v>
      </c>
      <c r="R195" t="s">
        <v>5811</v>
      </c>
      <c r="S195"/>
      <c r="T195" t="s">
        <v>5810</v>
      </c>
      <c r="U195"/>
      <c r="V195"/>
      <c r="W195" s="15"/>
      <c r="X195" t="s">
        <v>1715</v>
      </c>
      <c r="Y195"/>
      <c r="Z195" t="s">
        <v>1880</v>
      </c>
      <c r="AA195" t="s">
        <v>1717</v>
      </c>
    </row>
    <row r="196" spans="1:27" ht="15" hidden="1" x14ac:dyDescent="0.25">
      <c r="A196" s="14"/>
      <c r="B196" t="s">
        <v>1705</v>
      </c>
      <c r="C196"/>
      <c r="D196"/>
      <c r="E196" t="s">
        <v>5812</v>
      </c>
      <c r="F196" t="s">
        <v>5381</v>
      </c>
      <c r="G196" t="s">
        <v>970</v>
      </c>
      <c r="H196" t="s">
        <v>1710</v>
      </c>
      <c r="I196" s="15">
        <v>42882</v>
      </c>
      <c r="J196" s="15">
        <v>43840</v>
      </c>
      <c r="K196" s="15">
        <v>42929</v>
      </c>
      <c r="L196" s="15">
        <v>42959</v>
      </c>
      <c r="M196" s="16">
        <v>1054</v>
      </c>
      <c r="N196" s="16">
        <v>-45761</v>
      </c>
      <c r="O196"/>
      <c r="P196" t="s">
        <v>5506</v>
      </c>
      <c r="Q196" t="s">
        <v>5801</v>
      </c>
      <c r="R196" t="s">
        <v>3549</v>
      </c>
      <c r="S196"/>
      <c r="T196" t="s">
        <v>5812</v>
      </c>
      <c r="U196"/>
      <c r="V196"/>
      <c r="W196" s="15"/>
      <c r="X196" t="s">
        <v>1715</v>
      </c>
      <c r="Y196"/>
      <c r="Z196" t="s">
        <v>1880</v>
      </c>
      <c r="AA196" t="s">
        <v>1717</v>
      </c>
    </row>
    <row r="197" spans="1:27" ht="15" hidden="1" x14ac:dyDescent="0.25">
      <c r="A197" s="14"/>
      <c r="B197" t="s">
        <v>1705</v>
      </c>
      <c r="C197"/>
      <c r="D197"/>
      <c r="E197" t="s">
        <v>5813</v>
      </c>
      <c r="F197" t="s">
        <v>5381</v>
      </c>
      <c r="G197" t="s">
        <v>971</v>
      </c>
      <c r="H197" t="s">
        <v>1710</v>
      </c>
      <c r="I197" s="15">
        <v>42882</v>
      </c>
      <c r="J197" s="15">
        <v>43840</v>
      </c>
      <c r="K197" s="15">
        <v>42929</v>
      </c>
      <c r="L197" s="15">
        <v>42959</v>
      </c>
      <c r="M197" s="16">
        <v>1054</v>
      </c>
      <c r="N197" s="16">
        <v>-45944</v>
      </c>
      <c r="O197"/>
      <c r="P197" t="s">
        <v>5506</v>
      </c>
      <c r="Q197" t="s">
        <v>5801</v>
      </c>
      <c r="R197" t="s">
        <v>5814</v>
      </c>
      <c r="S197"/>
      <c r="T197" t="s">
        <v>5813</v>
      </c>
      <c r="U197"/>
      <c r="V197"/>
      <c r="W197" s="15"/>
      <c r="X197" t="s">
        <v>1715</v>
      </c>
      <c r="Y197"/>
      <c r="Z197" t="s">
        <v>1880</v>
      </c>
      <c r="AA197" t="s">
        <v>1717</v>
      </c>
    </row>
    <row r="198" spans="1:27" ht="15" hidden="1" x14ac:dyDescent="0.25">
      <c r="A198" s="14"/>
      <c r="B198" t="s">
        <v>1705</v>
      </c>
      <c r="C198"/>
      <c r="D198"/>
      <c r="E198" t="s">
        <v>5815</v>
      </c>
      <c r="F198" t="s">
        <v>5381</v>
      </c>
      <c r="G198" t="s">
        <v>972</v>
      </c>
      <c r="H198" t="s">
        <v>1710</v>
      </c>
      <c r="I198" s="15">
        <v>42888</v>
      </c>
      <c r="J198" s="15">
        <v>43840</v>
      </c>
      <c r="K198" s="15">
        <v>42929</v>
      </c>
      <c r="L198" s="15">
        <v>42959</v>
      </c>
      <c r="M198" s="16">
        <v>1054</v>
      </c>
      <c r="N198" s="16">
        <v>-79913</v>
      </c>
      <c r="O198"/>
      <c r="P198" t="s">
        <v>5506</v>
      </c>
      <c r="Q198" t="s">
        <v>5801</v>
      </c>
      <c r="R198" t="s">
        <v>5629</v>
      </c>
      <c r="S198"/>
      <c r="T198" t="s">
        <v>5815</v>
      </c>
      <c r="U198"/>
      <c r="V198"/>
      <c r="W198" s="15"/>
      <c r="X198" t="s">
        <v>1715</v>
      </c>
      <c r="Y198"/>
      <c r="Z198" t="s">
        <v>1880</v>
      </c>
      <c r="AA198" t="s">
        <v>1717</v>
      </c>
    </row>
    <row r="199" spans="1:27" ht="15" hidden="1" x14ac:dyDescent="0.25">
      <c r="A199" s="14"/>
      <c r="B199" t="s">
        <v>1705</v>
      </c>
      <c r="C199"/>
      <c r="D199"/>
      <c r="E199" t="s">
        <v>5816</v>
      </c>
      <c r="F199" t="s">
        <v>5381</v>
      </c>
      <c r="G199" t="s">
        <v>973</v>
      </c>
      <c r="H199" t="s">
        <v>1710</v>
      </c>
      <c r="I199" s="15">
        <v>42888</v>
      </c>
      <c r="J199" s="15">
        <v>43840</v>
      </c>
      <c r="K199" s="15">
        <v>42929</v>
      </c>
      <c r="L199" s="15">
        <v>42959</v>
      </c>
      <c r="M199" s="16">
        <v>1054</v>
      </c>
      <c r="N199" s="16">
        <v>-202260</v>
      </c>
      <c r="O199"/>
      <c r="P199" t="s">
        <v>5506</v>
      </c>
      <c r="Q199" t="s">
        <v>5801</v>
      </c>
      <c r="R199" t="s">
        <v>5034</v>
      </c>
      <c r="S199"/>
      <c r="T199" t="s">
        <v>5816</v>
      </c>
      <c r="U199"/>
      <c r="V199"/>
      <c r="W199" s="15"/>
      <c r="X199" t="s">
        <v>1715</v>
      </c>
      <c r="Y199"/>
      <c r="Z199" t="s">
        <v>1880</v>
      </c>
      <c r="AA199" t="s">
        <v>1717</v>
      </c>
    </row>
    <row r="200" spans="1:27" ht="15" hidden="1" x14ac:dyDescent="0.25">
      <c r="A200" s="14"/>
      <c r="B200" t="s">
        <v>1705</v>
      </c>
      <c r="C200"/>
      <c r="D200"/>
      <c r="E200" t="s">
        <v>5817</v>
      </c>
      <c r="F200" t="s">
        <v>5381</v>
      </c>
      <c r="G200" t="s">
        <v>974</v>
      </c>
      <c r="H200" t="s">
        <v>1710</v>
      </c>
      <c r="I200" s="15">
        <v>42892</v>
      </c>
      <c r="J200" s="15">
        <v>43840</v>
      </c>
      <c r="K200" s="15">
        <v>42929</v>
      </c>
      <c r="L200" s="15">
        <v>42959</v>
      </c>
      <c r="M200" s="16">
        <v>1054</v>
      </c>
      <c r="N200" s="16">
        <v>-56394</v>
      </c>
      <c r="O200"/>
      <c r="P200" t="s">
        <v>5506</v>
      </c>
      <c r="Q200" t="s">
        <v>5801</v>
      </c>
      <c r="R200" t="s">
        <v>5818</v>
      </c>
      <c r="S200"/>
      <c r="T200" t="s">
        <v>5817</v>
      </c>
      <c r="U200"/>
      <c r="V200"/>
      <c r="W200" s="15"/>
      <c r="X200" t="s">
        <v>1715</v>
      </c>
      <c r="Y200"/>
      <c r="Z200" t="s">
        <v>1880</v>
      </c>
      <c r="AA200" t="s">
        <v>1717</v>
      </c>
    </row>
    <row r="201" spans="1:27" ht="15" hidden="1" x14ac:dyDescent="0.25">
      <c r="A201" s="14"/>
      <c r="B201" t="s">
        <v>1705</v>
      </c>
      <c r="C201"/>
      <c r="D201"/>
      <c r="E201" t="s">
        <v>5819</v>
      </c>
      <c r="F201" t="s">
        <v>5381</v>
      </c>
      <c r="G201" t="s">
        <v>976</v>
      </c>
      <c r="H201" t="s">
        <v>1710</v>
      </c>
      <c r="I201" s="15">
        <v>42895</v>
      </c>
      <c r="J201" s="15">
        <v>43840</v>
      </c>
      <c r="K201" s="15">
        <v>42929</v>
      </c>
      <c r="L201" s="15">
        <v>42959</v>
      </c>
      <c r="M201" s="16">
        <v>1054</v>
      </c>
      <c r="N201" s="16">
        <v>-102949</v>
      </c>
      <c r="O201"/>
      <c r="P201" t="s">
        <v>5506</v>
      </c>
      <c r="Q201" t="s">
        <v>5801</v>
      </c>
      <c r="R201" t="s">
        <v>5712</v>
      </c>
      <c r="S201"/>
      <c r="T201" t="s">
        <v>5819</v>
      </c>
      <c r="U201"/>
      <c r="V201"/>
      <c r="W201" s="15"/>
      <c r="X201" t="s">
        <v>1715</v>
      </c>
      <c r="Y201"/>
      <c r="Z201" t="s">
        <v>1880</v>
      </c>
      <c r="AA201" t="s">
        <v>1717</v>
      </c>
    </row>
    <row r="202" spans="1:27" ht="15" hidden="1" x14ac:dyDescent="0.25">
      <c r="A202" s="14"/>
      <c r="B202" t="s">
        <v>1705</v>
      </c>
      <c r="C202"/>
      <c r="D202"/>
      <c r="E202" t="s">
        <v>5820</v>
      </c>
      <c r="F202" t="s">
        <v>5381</v>
      </c>
      <c r="G202" t="s">
        <v>977</v>
      </c>
      <c r="H202" t="s">
        <v>1710</v>
      </c>
      <c r="I202" s="15">
        <v>42901</v>
      </c>
      <c r="J202" s="15">
        <v>43840</v>
      </c>
      <c r="K202" s="15">
        <v>42929</v>
      </c>
      <c r="L202" s="15">
        <v>42959</v>
      </c>
      <c r="M202" s="16">
        <v>1054</v>
      </c>
      <c r="N202" s="16">
        <v>-89899</v>
      </c>
      <c r="O202"/>
      <c r="P202" t="s">
        <v>5506</v>
      </c>
      <c r="Q202" t="s">
        <v>5801</v>
      </c>
      <c r="R202" t="s">
        <v>5673</v>
      </c>
      <c r="S202"/>
      <c r="T202" t="s">
        <v>5820</v>
      </c>
      <c r="U202"/>
      <c r="V202"/>
      <c r="W202" s="15"/>
      <c r="X202" t="s">
        <v>1715</v>
      </c>
      <c r="Y202"/>
      <c r="Z202" t="s">
        <v>1880</v>
      </c>
      <c r="AA202" t="s">
        <v>1717</v>
      </c>
    </row>
    <row r="203" spans="1:27" ht="15" hidden="1" x14ac:dyDescent="0.25">
      <c r="A203" s="14"/>
      <c r="B203" t="s">
        <v>1705</v>
      </c>
      <c r="C203"/>
      <c r="D203"/>
      <c r="E203" t="s">
        <v>5821</v>
      </c>
      <c r="F203" t="s">
        <v>5381</v>
      </c>
      <c r="G203" t="s">
        <v>978</v>
      </c>
      <c r="H203" t="s">
        <v>1710</v>
      </c>
      <c r="I203" s="15">
        <v>42908</v>
      </c>
      <c r="J203" s="15">
        <v>43840</v>
      </c>
      <c r="K203" s="15">
        <v>42929</v>
      </c>
      <c r="L203" s="15">
        <v>42959</v>
      </c>
      <c r="M203" s="16">
        <v>1054</v>
      </c>
      <c r="N203" s="16">
        <v>-102910</v>
      </c>
      <c r="O203"/>
      <c r="P203" t="s">
        <v>5506</v>
      </c>
      <c r="Q203" t="s">
        <v>5801</v>
      </c>
      <c r="R203" t="s">
        <v>5774</v>
      </c>
      <c r="S203"/>
      <c r="T203" t="s">
        <v>5821</v>
      </c>
      <c r="U203"/>
      <c r="V203"/>
      <c r="W203" s="15"/>
      <c r="X203" t="s">
        <v>1715</v>
      </c>
      <c r="Y203"/>
      <c r="Z203" t="s">
        <v>1880</v>
      </c>
      <c r="AA203" t="s">
        <v>1717</v>
      </c>
    </row>
    <row r="204" spans="1:27" ht="15" hidden="1" x14ac:dyDescent="0.25">
      <c r="A204" s="14"/>
      <c r="B204" t="s">
        <v>1705</v>
      </c>
      <c r="C204"/>
      <c r="D204"/>
      <c r="E204" t="s">
        <v>5822</v>
      </c>
      <c r="F204" t="s">
        <v>5381</v>
      </c>
      <c r="G204" t="s">
        <v>979</v>
      </c>
      <c r="H204" t="s">
        <v>1710</v>
      </c>
      <c r="I204" s="15">
        <v>42909</v>
      </c>
      <c r="J204" s="15">
        <v>43840</v>
      </c>
      <c r="K204" s="15">
        <v>42929</v>
      </c>
      <c r="L204" s="15">
        <v>42959</v>
      </c>
      <c r="M204" s="16">
        <v>1054</v>
      </c>
      <c r="N204" s="16">
        <v>-44230</v>
      </c>
      <c r="O204"/>
      <c r="P204" t="s">
        <v>5506</v>
      </c>
      <c r="Q204" t="s">
        <v>5801</v>
      </c>
      <c r="R204" t="s">
        <v>5823</v>
      </c>
      <c r="S204"/>
      <c r="T204" t="s">
        <v>5822</v>
      </c>
      <c r="U204"/>
      <c r="V204"/>
      <c r="W204" s="15"/>
      <c r="X204" t="s">
        <v>1715</v>
      </c>
      <c r="Y204"/>
      <c r="Z204" t="s">
        <v>1880</v>
      </c>
      <c r="AA204" t="s">
        <v>1717</v>
      </c>
    </row>
    <row r="205" spans="1:27" ht="15" hidden="1" x14ac:dyDescent="0.25">
      <c r="A205" s="14"/>
      <c r="B205" t="s">
        <v>1705</v>
      </c>
      <c r="C205"/>
      <c r="D205"/>
      <c r="E205" t="s">
        <v>5824</v>
      </c>
      <c r="F205" t="s">
        <v>5381</v>
      </c>
      <c r="G205" t="s">
        <v>980</v>
      </c>
      <c r="H205" t="s">
        <v>1710</v>
      </c>
      <c r="I205" s="15">
        <v>42910</v>
      </c>
      <c r="J205" s="15">
        <v>43840</v>
      </c>
      <c r="K205" s="15">
        <v>42929</v>
      </c>
      <c r="L205" s="15">
        <v>42959</v>
      </c>
      <c r="M205" s="16">
        <v>1054</v>
      </c>
      <c r="N205" s="16">
        <v>-43600</v>
      </c>
      <c r="O205"/>
      <c r="P205" t="s">
        <v>5506</v>
      </c>
      <c r="Q205" t="s">
        <v>5801</v>
      </c>
      <c r="R205" t="s">
        <v>5776</v>
      </c>
      <c r="S205"/>
      <c r="T205" t="s">
        <v>5824</v>
      </c>
      <c r="U205"/>
      <c r="V205"/>
      <c r="W205" s="15"/>
      <c r="X205" t="s">
        <v>1715</v>
      </c>
      <c r="Y205"/>
      <c r="Z205" t="s">
        <v>1880</v>
      </c>
      <c r="AA205" t="s">
        <v>1717</v>
      </c>
    </row>
    <row r="206" spans="1:27" ht="15" hidden="1" x14ac:dyDescent="0.25">
      <c r="A206" s="14"/>
      <c r="B206" t="s">
        <v>1705</v>
      </c>
      <c r="C206"/>
      <c r="D206"/>
      <c r="E206" t="s">
        <v>5825</v>
      </c>
      <c r="F206" t="s">
        <v>5381</v>
      </c>
      <c r="G206" t="s">
        <v>981</v>
      </c>
      <c r="H206" t="s">
        <v>1710</v>
      </c>
      <c r="I206" s="15">
        <v>42910</v>
      </c>
      <c r="J206" s="15">
        <v>43840</v>
      </c>
      <c r="K206" s="15">
        <v>42929</v>
      </c>
      <c r="L206" s="15">
        <v>42959</v>
      </c>
      <c r="M206" s="16">
        <v>1054</v>
      </c>
      <c r="N206" s="16">
        <v>-133711</v>
      </c>
      <c r="O206"/>
      <c r="P206" t="s">
        <v>5506</v>
      </c>
      <c r="Q206" t="s">
        <v>5801</v>
      </c>
      <c r="R206" t="s">
        <v>5826</v>
      </c>
      <c r="S206"/>
      <c r="T206" t="s">
        <v>5825</v>
      </c>
      <c r="U206"/>
      <c r="V206"/>
      <c r="W206" s="15"/>
      <c r="X206" t="s">
        <v>1715</v>
      </c>
      <c r="Y206"/>
      <c r="Z206" t="s">
        <v>1880</v>
      </c>
      <c r="AA206" t="s">
        <v>1717</v>
      </c>
    </row>
    <row r="207" spans="1:27" ht="15" hidden="1" x14ac:dyDescent="0.25">
      <c r="A207" s="14"/>
      <c r="B207" t="s">
        <v>1705</v>
      </c>
      <c r="C207"/>
      <c r="D207"/>
      <c r="E207" t="s">
        <v>5827</v>
      </c>
      <c r="F207" t="s">
        <v>5381</v>
      </c>
      <c r="G207" t="s">
        <v>982</v>
      </c>
      <c r="H207" t="s">
        <v>1710</v>
      </c>
      <c r="I207" s="15">
        <v>42912</v>
      </c>
      <c r="J207" s="15">
        <v>43840</v>
      </c>
      <c r="K207" s="15">
        <v>42929</v>
      </c>
      <c r="L207" s="15">
        <v>42959</v>
      </c>
      <c r="M207" s="16">
        <v>1054</v>
      </c>
      <c r="N207" s="16">
        <v>-62352</v>
      </c>
      <c r="O207"/>
      <c r="P207" t="s">
        <v>5506</v>
      </c>
      <c r="Q207" t="s">
        <v>5801</v>
      </c>
      <c r="R207" t="s">
        <v>5818</v>
      </c>
      <c r="S207"/>
      <c r="T207" t="s">
        <v>5827</v>
      </c>
      <c r="U207"/>
      <c r="V207"/>
      <c r="W207" s="15"/>
      <c r="X207" t="s">
        <v>1715</v>
      </c>
      <c r="Y207"/>
      <c r="Z207" t="s">
        <v>1880</v>
      </c>
      <c r="AA207" t="s">
        <v>1717</v>
      </c>
    </row>
    <row r="208" spans="1:27" ht="15" hidden="1" x14ac:dyDescent="0.25">
      <c r="A208" s="14"/>
      <c r="B208" t="s">
        <v>1705</v>
      </c>
      <c r="C208"/>
      <c r="D208"/>
      <c r="E208" t="s">
        <v>5828</v>
      </c>
      <c r="F208" t="s">
        <v>5381</v>
      </c>
      <c r="G208" t="s">
        <v>983</v>
      </c>
      <c r="H208" t="s">
        <v>1710</v>
      </c>
      <c r="I208" s="15">
        <v>42913</v>
      </c>
      <c r="J208" s="15">
        <v>43840</v>
      </c>
      <c r="K208" s="15">
        <v>42929</v>
      </c>
      <c r="L208" s="15">
        <v>42959</v>
      </c>
      <c r="M208" s="16">
        <v>1054</v>
      </c>
      <c r="N208" s="16">
        <v>-90860</v>
      </c>
      <c r="O208"/>
      <c r="P208" t="s">
        <v>5506</v>
      </c>
      <c r="Q208" t="s">
        <v>5801</v>
      </c>
      <c r="R208" t="s">
        <v>5829</v>
      </c>
      <c r="S208"/>
      <c r="T208" t="s">
        <v>5828</v>
      </c>
      <c r="U208"/>
      <c r="V208"/>
      <c r="W208" s="15"/>
      <c r="X208" t="s">
        <v>1715</v>
      </c>
      <c r="Y208"/>
      <c r="Z208" t="s">
        <v>1880</v>
      </c>
      <c r="AA208" t="s">
        <v>1717</v>
      </c>
    </row>
    <row r="209" spans="1:27" ht="15" hidden="1" x14ac:dyDescent="0.25">
      <c r="A209" s="14"/>
      <c r="B209" t="s">
        <v>1705</v>
      </c>
      <c r="C209"/>
      <c r="D209"/>
      <c r="E209" t="s">
        <v>5830</v>
      </c>
      <c r="F209" t="s">
        <v>5381</v>
      </c>
      <c r="G209" t="s">
        <v>984</v>
      </c>
      <c r="H209" t="s">
        <v>1710</v>
      </c>
      <c r="I209" s="15">
        <v>42915</v>
      </c>
      <c r="J209" s="15">
        <v>43840</v>
      </c>
      <c r="K209" s="15">
        <v>42929</v>
      </c>
      <c r="L209" s="15">
        <v>42959</v>
      </c>
      <c r="M209" s="16">
        <v>1054</v>
      </c>
      <c r="N209" s="16">
        <v>-108057</v>
      </c>
      <c r="O209"/>
      <c r="P209" t="s">
        <v>5506</v>
      </c>
      <c r="Q209" t="s">
        <v>5801</v>
      </c>
      <c r="R209" t="s">
        <v>5640</v>
      </c>
      <c r="S209"/>
      <c r="T209" t="s">
        <v>5830</v>
      </c>
      <c r="U209"/>
      <c r="V209"/>
      <c r="W209" s="15"/>
      <c r="X209" t="s">
        <v>1715</v>
      </c>
      <c r="Y209"/>
      <c r="Z209" t="s">
        <v>1880</v>
      </c>
      <c r="AA209" t="s">
        <v>1717</v>
      </c>
    </row>
    <row r="210" spans="1:27" ht="15" hidden="1" x14ac:dyDescent="0.25">
      <c r="A210" s="14"/>
      <c r="B210" t="s">
        <v>1705</v>
      </c>
      <c r="C210"/>
      <c r="D210"/>
      <c r="E210" t="s">
        <v>5831</v>
      </c>
      <c r="F210" t="s">
        <v>5381</v>
      </c>
      <c r="G210" t="s">
        <v>985</v>
      </c>
      <c r="H210" t="s">
        <v>1710</v>
      </c>
      <c r="I210" s="15">
        <v>42915</v>
      </c>
      <c r="J210" s="15">
        <v>43840</v>
      </c>
      <c r="K210" s="15">
        <v>42929</v>
      </c>
      <c r="L210" s="15">
        <v>42959</v>
      </c>
      <c r="M210" s="16">
        <v>1054</v>
      </c>
      <c r="N210" s="16">
        <v>-257095</v>
      </c>
      <c r="O210"/>
      <c r="P210" t="s">
        <v>5506</v>
      </c>
      <c r="Q210" t="s">
        <v>5801</v>
      </c>
      <c r="R210" t="s">
        <v>3975</v>
      </c>
      <c r="S210"/>
      <c r="T210" t="s">
        <v>5831</v>
      </c>
      <c r="U210"/>
      <c r="V210"/>
      <c r="W210" s="15"/>
      <c r="X210" t="s">
        <v>1715</v>
      </c>
      <c r="Y210"/>
      <c r="Z210" t="s">
        <v>1880</v>
      </c>
      <c r="AA210" t="s">
        <v>1717</v>
      </c>
    </row>
    <row r="211" spans="1:27" ht="15" hidden="1" x14ac:dyDescent="0.25">
      <c r="A211" s="14"/>
      <c r="B211" t="s">
        <v>1705</v>
      </c>
      <c r="C211"/>
      <c r="D211"/>
      <c r="E211" t="s">
        <v>5832</v>
      </c>
      <c r="F211" t="s">
        <v>5381</v>
      </c>
      <c r="G211" t="s">
        <v>1001</v>
      </c>
      <c r="H211" t="s">
        <v>1710</v>
      </c>
      <c r="I211" s="15">
        <v>42776</v>
      </c>
      <c r="J211" s="15">
        <v>43840</v>
      </c>
      <c r="K211" s="15">
        <v>42929</v>
      </c>
      <c r="L211" s="15">
        <v>42959</v>
      </c>
      <c r="M211" s="16">
        <v>1054</v>
      </c>
      <c r="N211" s="16">
        <v>-150528</v>
      </c>
      <c r="O211"/>
      <c r="P211" t="s">
        <v>5506</v>
      </c>
      <c r="Q211" t="s">
        <v>5833</v>
      </c>
      <c r="R211" t="s">
        <v>5640</v>
      </c>
      <c r="S211"/>
      <c r="T211" t="s">
        <v>5832</v>
      </c>
      <c r="U211"/>
      <c r="V211"/>
      <c r="W211" s="15"/>
      <c r="X211" t="s">
        <v>1715</v>
      </c>
      <c r="Y211"/>
      <c r="Z211" t="s">
        <v>1879</v>
      </c>
      <c r="AA211" t="s">
        <v>1717</v>
      </c>
    </row>
    <row r="212" spans="1:27" ht="15" hidden="1" x14ac:dyDescent="0.25">
      <c r="A212" s="14"/>
      <c r="B212" t="s">
        <v>1705</v>
      </c>
      <c r="C212"/>
      <c r="D212"/>
      <c r="E212" t="s">
        <v>5834</v>
      </c>
      <c r="F212" t="s">
        <v>5381</v>
      </c>
      <c r="G212" t="s">
        <v>1004</v>
      </c>
      <c r="H212" t="s">
        <v>1710</v>
      </c>
      <c r="I212" s="15">
        <v>42823</v>
      </c>
      <c r="J212" s="15">
        <v>43840</v>
      </c>
      <c r="K212" s="15">
        <v>42929</v>
      </c>
      <c r="L212" s="15">
        <v>42959</v>
      </c>
      <c r="M212" s="16">
        <v>1054</v>
      </c>
      <c r="N212" s="16">
        <v>-62948</v>
      </c>
      <c r="O212"/>
      <c r="P212" t="s">
        <v>5506</v>
      </c>
      <c r="Q212" t="s">
        <v>5833</v>
      </c>
      <c r="R212" t="s">
        <v>5835</v>
      </c>
      <c r="S212"/>
      <c r="T212" t="s">
        <v>5834</v>
      </c>
      <c r="U212"/>
      <c r="V212"/>
      <c r="W212" s="15"/>
      <c r="X212" t="s">
        <v>1715</v>
      </c>
      <c r="Y212"/>
      <c r="Z212" t="s">
        <v>1879</v>
      </c>
      <c r="AA212" t="s">
        <v>1717</v>
      </c>
    </row>
    <row r="213" spans="1:27" ht="15" hidden="1" x14ac:dyDescent="0.25">
      <c r="A213" s="14"/>
      <c r="B213" t="s">
        <v>1705</v>
      </c>
      <c r="C213"/>
      <c r="D213"/>
      <c r="E213" t="s">
        <v>5836</v>
      </c>
      <c r="F213" t="s">
        <v>5381</v>
      </c>
      <c r="G213" t="s">
        <v>1005</v>
      </c>
      <c r="H213" t="s">
        <v>1710</v>
      </c>
      <c r="I213" s="15">
        <v>42827</v>
      </c>
      <c r="J213" s="15">
        <v>43840</v>
      </c>
      <c r="K213" s="15">
        <v>42929</v>
      </c>
      <c r="L213" s="15">
        <v>42959</v>
      </c>
      <c r="M213" s="16">
        <v>1054</v>
      </c>
      <c r="N213" s="16">
        <v>-109848</v>
      </c>
      <c r="O213"/>
      <c r="P213" t="s">
        <v>5506</v>
      </c>
      <c r="Q213" t="s">
        <v>5833</v>
      </c>
      <c r="R213" t="s">
        <v>5837</v>
      </c>
      <c r="S213"/>
      <c r="T213" t="s">
        <v>5836</v>
      </c>
      <c r="U213"/>
      <c r="V213"/>
      <c r="W213" s="15"/>
      <c r="X213" t="s">
        <v>1715</v>
      </c>
      <c r="Y213"/>
      <c r="Z213" t="s">
        <v>1879</v>
      </c>
      <c r="AA213" t="s">
        <v>1717</v>
      </c>
    </row>
    <row r="214" spans="1:27" ht="15" hidden="1" x14ac:dyDescent="0.25">
      <c r="A214" s="14"/>
      <c r="B214" t="s">
        <v>1705</v>
      </c>
      <c r="C214"/>
      <c r="D214"/>
      <c r="E214" t="s">
        <v>5838</v>
      </c>
      <c r="F214" t="s">
        <v>5381</v>
      </c>
      <c r="G214" t="s">
        <v>1006</v>
      </c>
      <c r="H214" t="s">
        <v>1710</v>
      </c>
      <c r="I214" s="15">
        <v>42828</v>
      </c>
      <c r="J214" s="15">
        <v>43840</v>
      </c>
      <c r="K214" s="15">
        <v>42929</v>
      </c>
      <c r="L214" s="15">
        <v>42959</v>
      </c>
      <c r="M214" s="16">
        <v>1054</v>
      </c>
      <c r="N214" s="16">
        <v>-86780</v>
      </c>
      <c r="O214"/>
      <c r="P214" t="s">
        <v>5506</v>
      </c>
      <c r="Q214" t="s">
        <v>5833</v>
      </c>
      <c r="R214" t="s">
        <v>5839</v>
      </c>
      <c r="S214"/>
      <c r="T214" t="s">
        <v>5838</v>
      </c>
      <c r="U214"/>
      <c r="V214"/>
      <c r="W214" s="15"/>
      <c r="X214" t="s">
        <v>1715</v>
      </c>
      <c r="Y214"/>
      <c r="Z214" t="s">
        <v>1879</v>
      </c>
      <c r="AA214" t="s">
        <v>1717</v>
      </c>
    </row>
    <row r="215" spans="1:27" ht="15" hidden="1" x14ac:dyDescent="0.25">
      <c r="A215" s="14"/>
      <c r="B215" t="s">
        <v>1705</v>
      </c>
      <c r="C215"/>
      <c r="D215"/>
      <c r="E215" t="s">
        <v>5840</v>
      </c>
      <c r="F215" t="s">
        <v>5381</v>
      </c>
      <c r="G215" t="s">
        <v>1007</v>
      </c>
      <c r="H215" t="s">
        <v>1710</v>
      </c>
      <c r="I215" s="15">
        <v>42836</v>
      </c>
      <c r="J215" s="15">
        <v>43840</v>
      </c>
      <c r="K215" s="15">
        <v>42929</v>
      </c>
      <c r="L215" s="15">
        <v>42959</v>
      </c>
      <c r="M215" s="16">
        <v>1054</v>
      </c>
      <c r="N215" s="16">
        <v>-93897</v>
      </c>
      <c r="O215"/>
      <c r="P215" t="s">
        <v>5506</v>
      </c>
      <c r="Q215" t="s">
        <v>5833</v>
      </c>
      <c r="R215" t="s">
        <v>5841</v>
      </c>
      <c r="S215"/>
      <c r="T215" t="s">
        <v>5840</v>
      </c>
      <c r="U215"/>
      <c r="V215"/>
      <c r="W215" s="15"/>
      <c r="X215" t="s">
        <v>1715</v>
      </c>
      <c r="Y215"/>
      <c r="Z215" t="s">
        <v>1879</v>
      </c>
      <c r="AA215" t="s">
        <v>1717</v>
      </c>
    </row>
    <row r="216" spans="1:27" ht="15" hidden="1" x14ac:dyDescent="0.25">
      <c r="A216" s="14"/>
      <c r="B216" t="s">
        <v>1705</v>
      </c>
      <c r="C216"/>
      <c r="D216"/>
      <c r="E216" t="s">
        <v>5842</v>
      </c>
      <c r="F216" t="s">
        <v>5381</v>
      </c>
      <c r="G216" t="s">
        <v>1008</v>
      </c>
      <c r="H216" t="s">
        <v>1710</v>
      </c>
      <c r="I216" s="15">
        <v>42836</v>
      </c>
      <c r="J216" s="15">
        <v>43840</v>
      </c>
      <c r="K216" s="15">
        <v>42929</v>
      </c>
      <c r="L216" s="15">
        <v>42959</v>
      </c>
      <c r="M216" s="16">
        <v>1054</v>
      </c>
      <c r="N216" s="16">
        <v>-103013</v>
      </c>
      <c r="O216"/>
      <c r="P216" t="s">
        <v>5506</v>
      </c>
      <c r="Q216" t="s">
        <v>5833</v>
      </c>
      <c r="R216" t="s">
        <v>5843</v>
      </c>
      <c r="S216"/>
      <c r="T216" t="s">
        <v>5842</v>
      </c>
      <c r="U216"/>
      <c r="V216"/>
      <c r="W216" s="15"/>
      <c r="X216" t="s">
        <v>1715</v>
      </c>
      <c r="Y216"/>
      <c r="Z216" t="s">
        <v>1879</v>
      </c>
      <c r="AA216" t="s">
        <v>1717</v>
      </c>
    </row>
    <row r="217" spans="1:27" ht="15" hidden="1" x14ac:dyDescent="0.25">
      <c r="A217" s="14"/>
      <c r="B217" t="s">
        <v>1705</v>
      </c>
      <c r="C217"/>
      <c r="D217"/>
      <c r="E217" t="s">
        <v>5844</v>
      </c>
      <c r="F217" t="s">
        <v>5381</v>
      </c>
      <c r="G217" t="s">
        <v>1009</v>
      </c>
      <c r="H217" t="s">
        <v>1710</v>
      </c>
      <c r="I217" s="15">
        <v>42836</v>
      </c>
      <c r="J217" s="15">
        <v>43840</v>
      </c>
      <c r="K217" s="15">
        <v>42929</v>
      </c>
      <c r="L217" s="15">
        <v>42959</v>
      </c>
      <c r="M217" s="16">
        <v>1054</v>
      </c>
      <c r="N217" s="16">
        <v>-149248</v>
      </c>
      <c r="O217"/>
      <c r="P217" t="s">
        <v>5506</v>
      </c>
      <c r="Q217" t="s">
        <v>5833</v>
      </c>
      <c r="R217" t="s">
        <v>5845</v>
      </c>
      <c r="S217"/>
      <c r="T217" t="s">
        <v>5844</v>
      </c>
      <c r="U217"/>
      <c r="V217"/>
      <c r="W217" s="15"/>
      <c r="X217" t="s">
        <v>1715</v>
      </c>
      <c r="Y217"/>
      <c r="Z217" t="s">
        <v>1879</v>
      </c>
      <c r="AA217" t="s">
        <v>1717</v>
      </c>
    </row>
    <row r="218" spans="1:27" ht="15" hidden="1" x14ac:dyDescent="0.25">
      <c r="A218" s="14"/>
      <c r="B218" t="s">
        <v>1705</v>
      </c>
      <c r="C218"/>
      <c r="D218"/>
      <c r="E218" t="s">
        <v>5846</v>
      </c>
      <c r="F218" t="s">
        <v>5381</v>
      </c>
      <c r="G218" t="s">
        <v>1010</v>
      </c>
      <c r="H218" t="s">
        <v>1710</v>
      </c>
      <c r="I218" s="15">
        <v>42839</v>
      </c>
      <c r="J218" s="15">
        <v>43840</v>
      </c>
      <c r="K218" s="15">
        <v>42929</v>
      </c>
      <c r="L218" s="15">
        <v>42959</v>
      </c>
      <c r="M218" s="16">
        <v>1054</v>
      </c>
      <c r="N218" s="16">
        <v>-88194</v>
      </c>
      <c r="O218"/>
      <c r="P218" t="s">
        <v>5506</v>
      </c>
      <c r="Q218" t="s">
        <v>5833</v>
      </c>
      <c r="R218" t="s">
        <v>5847</v>
      </c>
      <c r="S218"/>
      <c r="T218" t="s">
        <v>5846</v>
      </c>
      <c r="U218"/>
      <c r="V218"/>
      <c r="W218" s="15"/>
      <c r="X218" t="s">
        <v>1715</v>
      </c>
      <c r="Y218"/>
      <c r="Z218" t="s">
        <v>1879</v>
      </c>
      <c r="AA218" t="s">
        <v>1717</v>
      </c>
    </row>
    <row r="219" spans="1:27" ht="15" hidden="1" x14ac:dyDescent="0.25">
      <c r="A219" s="14"/>
      <c r="B219" t="s">
        <v>1705</v>
      </c>
      <c r="C219"/>
      <c r="D219"/>
      <c r="E219" t="s">
        <v>5848</v>
      </c>
      <c r="F219" t="s">
        <v>5381</v>
      </c>
      <c r="G219" t="s">
        <v>1011</v>
      </c>
      <c r="H219" t="s">
        <v>1710</v>
      </c>
      <c r="I219" s="15">
        <v>42840</v>
      </c>
      <c r="J219" s="15">
        <v>43840</v>
      </c>
      <c r="K219" s="15">
        <v>42929</v>
      </c>
      <c r="L219" s="15">
        <v>42959</v>
      </c>
      <c r="M219" s="16">
        <v>1054</v>
      </c>
      <c r="N219" s="16">
        <v>-58885</v>
      </c>
      <c r="O219"/>
      <c r="P219" t="s">
        <v>5506</v>
      </c>
      <c r="Q219" t="s">
        <v>5833</v>
      </c>
      <c r="R219" t="s">
        <v>4984</v>
      </c>
      <c r="S219"/>
      <c r="T219" t="s">
        <v>5848</v>
      </c>
      <c r="U219"/>
      <c r="V219"/>
      <c r="W219" s="15"/>
      <c r="X219" t="s">
        <v>1715</v>
      </c>
      <c r="Y219"/>
      <c r="Z219" t="s">
        <v>1879</v>
      </c>
      <c r="AA219" t="s">
        <v>1717</v>
      </c>
    </row>
    <row r="220" spans="1:27" ht="15" hidden="1" x14ac:dyDescent="0.25">
      <c r="A220" s="14"/>
      <c r="B220" t="s">
        <v>1705</v>
      </c>
      <c r="C220"/>
      <c r="D220"/>
      <c r="E220" t="s">
        <v>5849</v>
      </c>
      <c r="F220" t="s">
        <v>5381</v>
      </c>
      <c r="G220" t="s">
        <v>1012</v>
      </c>
      <c r="H220" t="s">
        <v>1710</v>
      </c>
      <c r="I220" s="15">
        <v>42840</v>
      </c>
      <c r="J220" s="15">
        <v>43840</v>
      </c>
      <c r="K220" s="15">
        <v>42929</v>
      </c>
      <c r="L220" s="15">
        <v>42959</v>
      </c>
      <c r="M220" s="16">
        <v>1054</v>
      </c>
      <c r="N220" s="16">
        <v>-56948</v>
      </c>
      <c r="O220"/>
      <c r="P220" t="s">
        <v>5506</v>
      </c>
      <c r="Q220" t="s">
        <v>5833</v>
      </c>
      <c r="R220" t="s">
        <v>3047</v>
      </c>
      <c r="S220"/>
      <c r="T220" t="s">
        <v>5849</v>
      </c>
      <c r="U220"/>
      <c r="V220"/>
      <c r="W220" s="15"/>
      <c r="X220" t="s">
        <v>1715</v>
      </c>
      <c r="Y220"/>
      <c r="Z220" t="s">
        <v>1879</v>
      </c>
      <c r="AA220" t="s">
        <v>1717</v>
      </c>
    </row>
    <row r="221" spans="1:27" ht="15" hidden="1" x14ac:dyDescent="0.25">
      <c r="A221" s="14"/>
      <c r="B221" t="s">
        <v>1705</v>
      </c>
      <c r="C221"/>
      <c r="D221"/>
      <c r="E221" t="s">
        <v>5850</v>
      </c>
      <c r="F221" t="s">
        <v>5381</v>
      </c>
      <c r="G221" t="s">
        <v>1013</v>
      </c>
      <c r="H221" t="s">
        <v>1710</v>
      </c>
      <c r="I221" s="15">
        <v>42842</v>
      </c>
      <c r="J221" s="15">
        <v>43840</v>
      </c>
      <c r="K221" s="15">
        <v>42929</v>
      </c>
      <c r="L221" s="15">
        <v>42959</v>
      </c>
      <c r="M221" s="16">
        <v>1054</v>
      </c>
      <c r="N221" s="16">
        <v>-92805</v>
      </c>
      <c r="O221"/>
      <c r="P221" t="s">
        <v>5506</v>
      </c>
      <c r="Q221" t="s">
        <v>5833</v>
      </c>
      <c r="R221" t="s">
        <v>3019</v>
      </c>
      <c r="S221"/>
      <c r="T221" t="s">
        <v>5850</v>
      </c>
      <c r="U221"/>
      <c r="V221"/>
      <c r="W221" s="15"/>
      <c r="X221" t="s">
        <v>1715</v>
      </c>
      <c r="Y221"/>
      <c r="Z221" t="s">
        <v>1879</v>
      </c>
      <c r="AA221" t="s">
        <v>1717</v>
      </c>
    </row>
    <row r="222" spans="1:27" ht="15" hidden="1" x14ac:dyDescent="0.25">
      <c r="A222" s="14"/>
      <c r="B222" t="s">
        <v>1705</v>
      </c>
      <c r="C222"/>
      <c r="D222"/>
      <c r="E222" t="s">
        <v>5851</v>
      </c>
      <c r="F222" t="s">
        <v>5381</v>
      </c>
      <c r="G222" t="s">
        <v>1014</v>
      </c>
      <c r="H222" t="s">
        <v>1710</v>
      </c>
      <c r="I222" s="15">
        <v>42848</v>
      </c>
      <c r="J222" s="15">
        <v>43840</v>
      </c>
      <c r="K222" s="15">
        <v>42929</v>
      </c>
      <c r="L222" s="15">
        <v>42959</v>
      </c>
      <c r="M222" s="16">
        <v>1054</v>
      </c>
      <c r="N222" s="16">
        <v>-324111</v>
      </c>
      <c r="O222"/>
      <c r="P222" t="s">
        <v>5506</v>
      </c>
      <c r="Q222" t="s">
        <v>5833</v>
      </c>
      <c r="R222" t="s">
        <v>5852</v>
      </c>
      <c r="S222"/>
      <c r="T222" t="s">
        <v>5851</v>
      </c>
      <c r="U222"/>
      <c r="V222"/>
      <c r="W222" s="15"/>
      <c r="X222" t="s">
        <v>1715</v>
      </c>
      <c r="Y222"/>
      <c r="Z222" t="s">
        <v>1879</v>
      </c>
      <c r="AA222" t="s">
        <v>1717</v>
      </c>
    </row>
    <row r="223" spans="1:27" ht="15" hidden="1" x14ac:dyDescent="0.25">
      <c r="A223" s="14"/>
      <c r="B223" t="s">
        <v>1705</v>
      </c>
      <c r="C223"/>
      <c r="D223"/>
      <c r="E223" t="s">
        <v>5853</v>
      </c>
      <c r="F223" t="s">
        <v>5381</v>
      </c>
      <c r="G223" t="s">
        <v>1015</v>
      </c>
      <c r="H223" t="s">
        <v>1710</v>
      </c>
      <c r="I223" s="15">
        <v>42852</v>
      </c>
      <c r="J223" s="15">
        <v>43840</v>
      </c>
      <c r="K223" s="15">
        <v>42929</v>
      </c>
      <c r="L223" s="15">
        <v>42959</v>
      </c>
      <c r="M223" s="16">
        <v>1054</v>
      </c>
      <c r="N223" s="16">
        <v>-51530</v>
      </c>
      <c r="O223"/>
      <c r="P223" t="s">
        <v>5506</v>
      </c>
      <c r="Q223" t="s">
        <v>5833</v>
      </c>
      <c r="R223" t="s">
        <v>5854</v>
      </c>
      <c r="S223"/>
      <c r="T223" t="s">
        <v>5853</v>
      </c>
      <c r="U223"/>
      <c r="V223"/>
      <c r="W223" s="15"/>
      <c r="X223" t="s">
        <v>1715</v>
      </c>
      <c r="Y223"/>
      <c r="Z223" t="s">
        <v>1879</v>
      </c>
      <c r="AA223" t="s">
        <v>1717</v>
      </c>
    </row>
    <row r="224" spans="1:27" ht="15" hidden="1" x14ac:dyDescent="0.25">
      <c r="A224" s="14"/>
      <c r="B224" t="s">
        <v>1705</v>
      </c>
      <c r="C224"/>
      <c r="D224"/>
      <c r="E224" t="s">
        <v>5855</v>
      </c>
      <c r="F224" t="s">
        <v>5381</v>
      </c>
      <c r="G224" t="s">
        <v>1041</v>
      </c>
      <c r="H224" t="s">
        <v>1710</v>
      </c>
      <c r="I224" s="15">
        <v>42894</v>
      </c>
      <c r="J224" s="15">
        <v>43840</v>
      </c>
      <c r="K224" s="15">
        <v>42929</v>
      </c>
      <c r="L224" s="15">
        <v>42959</v>
      </c>
      <c r="M224" s="16">
        <v>1054</v>
      </c>
      <c r="N224" s="16">
        <v>-26600</v>
      </c>
      <c r="O224"/>
      <c r="P224" t="s">
        <v>5506</v>
      </c>
      <c r="Q224" t="s">
        <v>5856</v>
      </c>
      <c r="R224" t="s">
        <v>5857</v>
      </c>
      <c r="S224"/>
      <c r="T224" t="s">
        <v>5855</v>
      </c>
      <c r="U224"/>
      <c r="V224"/>
      <c r="W224" s="15"/>
      <c r="X224" t="s">
        <v>1715</v>
      </c>
      <c r="Y224"/>
      <c r="Z224" t="s">
        <v>1879</v>
      </c>
      <c r="AA224" t="s">
        <v>1717</v>
      </c>
    </row>
    <row r="225" spans="1:27" ht="15" hidden="1" x14ac:dyDescent="0.25">
      <c r="A225" s="14"/>
      <c r="B225" t="s">
        <v>1705</v>
      </c>
      <c r="C225"/>
      <c r="D225"/>
      <c r="E225" t="s">
        <v>5858</v>
      </c>
      <c r="F225" t="s">
        <v>5381</v>
      </c>
      <c r="G225" t="s">
        <v>1042</v>
      </c>
      <c r="H225" t="s">
        <v>1710</v>
      </c>
      <c r="I225" s="15">
        <v>42894</v>
      </c>
      <c r="J225" s="15">
        <v>43840</v>
      </c>
      <c r="K225" s="15">
        <v>42929</v>
      </c>
      <c r="L225" s="15">
        <v>42959</v>
      </c>
      <c r="M225" s="16">
        <v>1054</v>
      </c>
      <c r="N225" s="16">
        <v>-26600</v>
      </c>
      <c r="O225"/>
      <c r="P225" t="s">
        <v>5506</v>
      </c>
      <c r="Q225" t="s">
        <v>5856</v>
      </c>
      <c r="R225" t="s">
        <v>5859</v>
      </c>
      <c r="S225"/>
      <c r="T225" t="s">
        <v>5858</v>
      </c>
      <c r="U225"/>
      <c r="V225"/>
      <c r="W225" s="15"/>
      <c r="X225" t="s">
        <v>1715</v>
      </c>
      <c r="Y225"/>
      <c r="Z225" t="s">
        <v>1879</v>
      </c>
      <c r="AA225" t="s">
        <v>1717</v>
      </c>
    </row>
    <row r="226" spans="1:27" ht="15" hidden="1" x14ac:dyDescent="0.25">
      <c r="A226" s="14"/>
      <c r="B226" t="s">
        <v>1705</v>
      </c>
      <c r="C226"/>
      <c r="D226"/>
      <c r="E226" t="s">
        <v>5860</v>
      </c>
      <c r="F226" t="s">
        <v>5381</v>
      </c>
      <c r="G226" t="s">
        <v>1043</v>
      </c>
      <c r="H226" t="s">
        <v>1710</v>
      </c>
      <c r="I226" s="15">
        <v>42898</v>
      </c>
      <c r="J226" s="15">
        <v>43840</v>
      </c>
      <c r="K226" s="15">
        <v>42929</v>
      </c>
      <c r="L226" s="15">
        <v>42959</v>
      </c>
      <c r="M226" s="16">
        <v>1054</v>
      </c>
      <c r="N226" s="16">
        <v>-21200</v>
      </c>
      <c r="O226"/>
      <c r="P226" t="s">
        <v>5506</v>
      </c>
      <c r="Q226" t="s">
        <v>5856</v>
      </c>
      <c r="R226" t="s">
        <v>5857</v>
      </c>
      <c r="S226"/>
      <c r="T226" t="s">
        <v>5860</v>
      </c>
      <c r="U226"/>
      <c r="V226"/>
      <c r="W226" s="15"/>
      <c r="X226" t="s">
        <v>1715</v>
      </c>
      <c r="Y226"/>
      <c r="Z226" t="s">
        <v>1879</v>
      </c>
      <c r="AA226" t="s">
        <v>1717</v>
      </c>
    </row>
    <row r="227" spans="1:27" ht="15" hidden="1" x14ac:dyDescent="0.25">
      <c r="A227" s="14"/>
      <c r="B227" t="s">
        <v>1705</v>
      </c>
      <c r="C227"/>
      <c r="D227"/>
      <c r="E227" t="s">
        <v>5861</v>
      </c>
      <c r="F227" t="s">
        <v>5381</v>
      </c>
      <c r="G227" t="s">
        <v>1044</v>
      </c>
      <c r="H227" t="s">
        <v>1710</v>
      </c>
      <c r="I227" s="15">
        <v>42898</v>
      </c>
      <c r="J227" s="15">
        <v>43840</v>
      </c>
      <c r="K227" s="15">
        <v>42929</v>
      </c>
      <c r="L227" s="15">
        <v>42959</v>
      </c>
      <c r="M227" s="16">
        <v>1054</v>
      </c>
      <c r="N227" s="16">
        <v>-80600</v>
      </c>
      <c r="O227"/>
      <c r="P227" t="s">
        <v>5506</v>
      </c>
      <c r="Q227" t="s">
        <v>5856</v>
      </c>
      <c r="R227" t="s">
        <v>5857</v>
      </c>
      <c r="S227"/>
      <c r="T227" t="s">
        <v>5861</v>
      </c>
      <c r="U227"/>
      <c r="V227"/>
      <c r="W227" s="15"/>
      <c r="X227" t="s">
        <v>1715</v>
      </c>
      <c r="Y227"/>
      <c r="Z227" t="s">
        <v>1879</v>
      </c>
      <c r="AA227" t="s">
        <v>1717</v>
      </c>
    </row>
    <row r="228" spans="1:27" ht="15" hidden="1" x14ac:dyDescent="0.25">
      <c r="A228" s="14"/>
      <c r="B228" t="s">
        <v>1705</v>
      </c>
      <c r="C228"/>
      <c r="D228"/>
      <c r="E228" t="s">
        <v>5862</v>
      </c>
      <c r="F228" t="s">
        <v>5381</v>
      </c>
      <c r="G228" t="s">
        <v>1045</v>
      </c>
      <c r="H228" t="s">
        <v>1710</v>
      </c>
      <c r="I228" s="15">
        <v>42898</v>
      </c>
      <c r="J228" s="15">
        <v>43840</v>
      </c>
      <c r="K228" s="15">
        <v>42929</v>
      </c>
      <c r="L228" s="15">
        <v>42959</v>
      </c>
      <c r="M228" s="16">
        <v>1054</v>
      </c>
      <c r="N228" s="16">
        <v>-190100</v>
      </c>
      <c r="O228"/>
      <c r="P228" t="s">
        <v>5506</v>
      </c>
      <c r="Q228" t="s">
        <v>5856</v>
      </c>
      <c r="R228" t="s">
        <v>5859</v>
      </c>
      <c r="S228"/>
      <c r="T228" t="s">
        <v>5862</v>
      </c>
      <c r="U228"/>
      <c r="V228"/>
      <c r="W228" s="15"/>
      <c r="X228" t="s">
        <v>1715</v>
      </c>
      <c r="Y228"/>
      <c r="Z228" t="s">
        <v>1879</v>
      </c>
      <c r="AA228" t="s">
        <v>1717</v>
      </c>
    </row>
    <row r="229" spans="1:27" ht="15" hidden="1" x14ac:dyDescent="0.25">
      <c r="A229" s="14"/>
      <c r="B229" t="s">
        <v>1705</v>
      </c>
      <c r="C229"/>
      <c r="D229"/>
      <c r="E229" t="s">
        <v>5863</v>
      </c>
      <c r="F229" t="s">
        <v>5381</v>
      </c>
      <c r="G229" t="s">
        <v>1020</v>
      </c>
      <c r="H229" t="s">
        <v>1710</v>
      </c>
      <c r="I229" s="15">
        <v>42814</v>
      </c>
      <c r="J229" s="15">
        <v>43840</v>
      </c>
      <c r="K229" s="15">
        <v>42929</v>
      </c>
      <c r="L229" s="15">
        <v>42959</v>
      </c>
      <c r="M229" s="16">
        <v>1054</v>
      </c>
      <c r="N229" s="16">
        <v>-225614</v>
      </c>
      <c r="O229"/>
      <c r="P229" t="s">
        <v>5506</v>
      </c>
      <c r="Q229" t="s">
        <v>5864</v>
      </c>
      <c r="R229" t="s">
        <v>5865</v>
      </c>
      <c r="S229"/>
      <c r="T229" t="s">
        <v>5863</v>
      </c>
      <c r="U229"/>
      <c r="V229"/>
      <c r="W229" s="15"/>
      <c r="X229" t="s">
        <v>1715</v>
      </c>
      <c r="Y229"/>
      <c r="Z229" t="s">
        <v>1879</v>
      </c>
      <c r="AA229" t="s">
        <v>1717</v>
      </c>
    </row>
    <row r="230" spans="1:27" ht="15" hidden="1" x14ac:dyDescent="0.25">
      <c r="A230" s="14"/>
      <c r="B230" t="s">
        <v>1705</v>
      </c>
      <c r="C230"/>
      <c r="D230"/>
      <c r="E230" t="s">
        <v>5866</v>
      </c>
      <c r="F230" t="s">
        <v>5381</v>
      </c>
      <c r="G230" t="s">
        <v>1028</v>
      </c>
      <c r="H230" t="s">
        <v>1710</v>
      </c>
      <c r="I230" s="15">
        <v>42832</v>
      </c>
      <c r="J230" s="15">
        <v>43840</v>
      </c>
      <c r="K230" s="15">
        <v>42929</v>
      </c>
      <c r="L230" s="15">
        <v>42959</v>
      </c>
      <c r="M230" s="16">
        <v>1054</v>
      </c>
      <c r="N230" s="16">
        <v>-83969</v>
      </c>
      <c r="O230"/>
      <c r="P230" t="s">
        <v>5506</v>
      </c>
      <c r="Q230" t="s">
        <v>5864</v>
      </c>
      <c r="R230" t="s">
        <v>5867</v>
      </c>
      <c r="S230"/>
      <c r="T230" t="s">
        <v>5866</v>
      </c>
      <c r="U230"/>
      <c r="V230"/>
      <c r="W230" s="15"/>
      <c r="X230" t="s">
        <v>1715</v>
      </c>
      <c r="Y230"/>
      <c r="Z230" t="s">
        <v>1879</v>
      </c>
      <c r="AA230" t="s">
        <v>1717</v>
      </c>
    </row>
    <row r="231" spans="1:27" ht="15" hidden="1" x14ac:dyDescent="0.25">
      <c r="A231" s="14"/>
      <c r="B231" t="s">
        <v>1705</v>
      </c>
      <c r="C231"/>
      <c r="D231"/>
      <c r="E231" t="s">
        <v>5868</v>
      </c>
      <c r="F231" t="s">
        <v>5381</v>
      </c>
      <c r="G231" t="s">
        <v>1031</v>
      </c>
      <c r="H231" t="s">
        <v>1710</v>
      </c>
      <c r="I231" s="15">
        <v>42836</v>
      </c>
      <c r="J231" s="15">
        <v>43840</v>
      </c>
      <c r="K231" s="15">
        <v>42929</v>
      </c>
      <c r="L231" s="15">
        <v>42959</v>
      </c>
      <c r="M231" s="16">
        <v>1054</v>
      </c>
      <c r="N231" s="16">
        <v>-167203</v>
      </c>
      <c r="O231"/>
      <c r="P231" t="s">
        <v>5506</v>
      </c>
      <c r="Q231" t="s">
        <v>5864</v>
      </c>
      <c r="R231" t="s">
        <v>5869</v>
      </c>
      <c r="S231"/>
      <c r="T231" t="s">
        <v>5868</v>
      </c>
      <c r="U231"/>
      <c r="V231"/>
      <c r="W231" s="15"/>
      <c r="X231" t="s">
        <v>1715</v>
      </c>
      <c r="Y231"/>
      <c r="Z231" t="s">
        <v>1879</v>
      </c>
      <c r="AA231" t="s">
        <v>1717</v>
      </c>
    </row>
    <row r="232" spans="1:27" ht="15" hidden="1" x14ac:dyDescent="0.25">
      <c r="A232" s="14"/>
      <c r="B232" t="s">
        <v>1705</v>
      </c>
      <c r="C232"/>
      <c r="D232"/>
      <c r="E232" t="s">
        <v>5870</v>
      </c>
      <c r="F232" t="s">
        <v>5381</v>
      </c>
      <c r="G232" t="s">
        <v>1033</v>
      </c>
      <c r="H232" t="s">
        <v>1710</v>
      </c>
      <c r="I232" s="15">
        <v>42839</v>
      </c>
      <c r="J232" s="15">
        <v>43840</v>
      </c>
      <c r="K232" s="15">
        <v>42929</v>
      </c>
      <c r="L232" s="15">
        <v>42959</v>
      </c>
      <c r="M232" s="16">
        <v>1054</v>
      </c>
      <c r="N232" s="16">
        <v>-117020</v>
      </c>
      <c r="O232"/>
      <c r="P232" t="s">
        <v>5506</v>
      </c>
      <c r="Q232" t="s">
        <v>5864</v>
      </c>
      <c r="R232" t="s">
        <v>5871</v>
      </c>
      <c r="S232"/>
      <c r="T232" t="s">
        <v>5870</v>
      </c>
      <c r="U232"/>
      <c r="V232"/>
      <c r="W232" s="15"/>
      <c r="X232" t="s">
        <v>1715</v>
      </c>
      <c r="Y232"/>
      <c r="Z232" t="s">
        <v>1879</v>
      </c>
      <c r="AA232" t="s">
        <v>1717</v>
      </c>
    </row>
    <row r="233" spans="1:27" ht="15" hidden="1" x14ac:dyDescent="0.25">
      <c r="A233" s="14"/>
      <c r="B233" t="s">
        <v>1705</v>
      </c>
      <c r="C233"/>
      <c r="D233"/>
      <c r="E233" t="s">
        <v>5872</v>
      </c>
      <c r="F233" t="s">
        <v>5381</v>
      </c>
      <c r="G233" t="s">
        <v>1035</v>
      </c>
      <c r="H233" t="s">
        <v>1710</v>
      </c>
      <c r="I233" s="15">
        <v>42906</v>
      </c>
      <c r="J233" s="15">
        <v>43840</v>
      </c>
      <c r="K233" s="15">
        <v>42929</v>
      </c>
      <c r="L233" s="15">
        <v>42959</v>
      </c>
      <c r="M233" s="16">
        <v>1054</v>
      </c>
      <c r="N233" s="16">
        <v>-121028</v>
      </c>
      <c r="O233"/>
      <c r="P233" t="s">
        <v>5506</v>
      </c>
      <c r="Q233" t="s">
        <v>5864</v>
      </c>
      <c r="R233" t="s">
        <v>5562</v>
      </c>
      <c r="S233"/>
      <c r="T233" t="s">
        <v>5872</v>
      </c>
      <c r="U233"/>
      <c r="V233"/>
      <c r="W233" s="15"/>
      <c r="X233" t="s">
        <v>1715</v>
      </c>
      <c r="Y233"/>
      <c r="Z233" t="s">
        <v>1879</v>
      </c>
      <c r="AA233" t="s">
        <v>1717</v>
      </c>
    </row>
    <row r="234" spans="1:27" ht="15" hidden="1" x14ac:dyDescent="0.25">
      <c r="A234" s="14"/>
      <c r="B234" t="s">
        <v>1705</v>
      </c>
      <c r="C234"/>
      <c r="D234"/>
      <c r="E234" t="s">
        <v>5873</v>
      </c>
      <c r="F234" t="s">
        <v>5381</v>
      </c>
      <c r="G234" t="s">
        <v>1027</v>
      </c>
      <c r="H234" t="s">
        <v>1710</v>
      </c>
      <c r="I234" s="15">
        <v>42831</v>
      </c>
      <c r="J234" s="15">
        <v>43840</v>
      </c>
      <c r="K234" s="15">
        <v>42929</v>
      </c>
      <c r="L234" s="15">
        <v>42959</v>
      </c>
      <c r="M234" s="16">
        <v>1054</v>
      </c>
      <c r="N234" s="16">
        <v>-97818</v>
      </c>
      <c r="O234"/>
      <c r="P234" t="s">
        <v>5506</v>
      </c>
      <c r="Q234" t="s">
        <v>5864</v>
      </c>
      <c r="R234" t="s">
        <v>5874</v>
      </c>
      <c r="S234"/>
      <c r="T234" t="s">
        <v>5873</v>
      </c>
      <c r="U234"/>
      <c r="V234"/>
      <c r="W234" s="15"/>
      <c r="X234" t="s">
        <v>1715</v>
      </c>
      <c r="Y234"/>
      <c r="Z234" t="s">
        <v>1879</v>
      </c>
      <c r="AA234" t="s">
        <v>1717</v>
      </c>
    </row>
    <row r="235" spans="1:27" ht="15" hidden="1" x14ac:dyDescent="0.25">
      <c r="A235" s="14"/>
      <c r="B235" t="s">
        <v>1705</v>
      </c>
      <c r="C235"/>
      <c r="D235"/>
      <c r="E235" t="s">
        <v>5875</v>
      </c>
      <c r="F235" t="s">
        <v>5381</v>
      </c>
      <c r="G235" t="s">
        <v>986</v>
      </c>
      <c r="H235" t="s">
        <v>1710</v>
      </c>
      <c r="I235" s="15">
        <v>42868</v>
      </c>
      <c r="J235" s="15">
        <v>43840</v>
      </c>
      <c r="K235" s="15">
        <v>42929</v>
      </c>
      <c r="L235" s="15">
        <v>42959</v>
      </c>
      <c r="M235" s="16">
        <v>1054</v>
      </c>
      <c r="N235" s="16">
        <v>-197094</v>
      </c>
      <c r="O235"/>
      <c r="P235" t="s">
        <v>5506</v>
      </c>
      <c r="Q235" t="s">
        <v>5876</v>
      </c>
      <c r="R235" t="s">
        <v>5877</v>
      </c>
      <c r="S235"/>
      <c r="T235" t="s">
        <v>5875</v>
      </c>
      <c r="U235"/>
      <c r="V235"/>
      <c r="W235" s="15"/>
      <c r="X235" t="s">
        <v>1715</v>
      </c>
      <c r="Y235"/>
      <c r="Z235" t="s">
        <v>1879</v>
      </c>
      <c r="AA235" t="s">
        <v>1717</v>
      </c>
    </row>
    <row r="236" spans="1:27" ht="15" hidden="1" x14ac:dyDescent="0.25">
      <c r="A236" s="14"/>
      <c r="B236" t="s">
        <v>1705</v>
      </c>
      <c r="C236"/>
      <c r="D236"/>
      <c r="E236" t="s">
        <v>5878</v>
      </c>
      <c r="F236" t="s">
        <v>5381</v>
      </c>
      <c r="G236" t="s">
        <v>987</v>
      </c>
      <c r="H236" t="s">
        <v>1710</v>
      </c>
      <c r="I236" s="15">
        <v>42872</v>
      </c>
      <c r="J236" s="15">
        <v>43840</v>
      </c>
      <c r="K236" s="15">
        <v>42929</v>
      </c>
      <c r="L236" s="15">
        <v>42959</v>
      </c>
      <c r="M236" s="16">
        <v>1054</v>
      </c>
      <c r="N236" s="16">
        <v>-46049</v>
      </c>
      <c r="O236"/>
      <c r="P236" t="s">
        <v>5506</v>
      </c>
      <c r="Q236" t="s">
        <v>5876</v>
      </c>
      <c r="R236" t="s">
        <v>4189</v>
      </c>
      <c r="S236"/>
      <c r="T236" t="s">
        <v>5878</v>
      </c>
      <c r="U236"/>
      <c r="V236"/>
      <c r="W236" s="15"/>
      <c r="X236" t="s">
        <v>1715</v>
      </c>
      <c r="Y236"/>
      <c r="Z236" t="s">
        <v>1879</v>
      </c>
      <c r="AA236" t="s">
        <v>1717</v>
      </c>
    </row>
    <row r="237" spans="1:27" ht="15" hidden="1" x14ac:dyDescent="0.25">
      <c r="A237" s="14"/>
      <c r="B237" t="s">
        <v>1705</v>
      </c>
      <c r="C237"/>
      <c r="D237"/>
      <c r="E237" t="s">
        <v>5879</v>
      </c>
      <c r="F237" t="s">
        <v>5381</v>
      </c>
      <c r="G237" t="s">
        <v>988</v>
      </c>
      <c r="H237" t="s">
        <v>1710</v>
      </c>
      <c r="I237" s="15">
        <v>42880</v>
      </c>
      <c r="J237" s="15">
        <v>43840</v>
      </c>
      <c r="K237" s="15">
        <v>42929</v>
      </c>
      <c r="L237" s="15">
        <v>42959</v>
      </c>
      <c r="M237" s="16">
        <v>1054</v>
      </c>
      <c r="N237" s="16">
        <v>-98678</v>
      </c>
      <c r="O237"/>
      <c r="P237" t="s">
        <v>5506</v>
      </c>
      <c r="Q237" t="s">
        <v>5876</v>
      </c>
      <c r="R237" t="s">
        <v>5880</v>
      </c>
      <c r="S237"/>
      <c r="T237" t="s">
        <v>5879</v>
      </c>
      <c r="U237"/>
      <c r="V237"/>
      <c r="W237" s="15"/>
      <c r="X237" t="s">
        <v>1715</v>
      </c>
      <c r="Y237"/>
      <c r="Z237" t="s">
        <v>1879</v>
      </c>
      <c r="AA237" t="s">
        <v>1717</v>
      </c>
    </row>
    <row r="238" spans="1:27" ht="15" hidden="1" x14ac:dyDescent="0.25">
      <c r="A238" s="14"/>
      <c r="B238" t="s">
        <v>1705</v>
      </c>
      <c r="C238"/>
      <c r="D238"/>
      <c r="E238" t="s">
        <v>5881</v>
      </c>
      <c r="F238" t="s">
        <v>5381</v>
      </c>
      <c r="G238" t="s">
        <v>989</v>
      </c>
      <c r="H238" t="s">
        <v>1710</v>
      </c>
      <c r="I238" s="15">
        <v>42882</v>
      </c>
      <c r="J238" s="15">
        <v>43840</v>
      </c>
      <c r="K238" s="15">
        <v>42929</v>
      </c>
      <c r="L238" s="15">
        <v>42959</v>
      </c>
      <c r="M238" s="16">
        <v>1054</v>
      </c>
      <c r="N238" s="16">
        <v>-150897</v>
      </c>
      <c r="O238"/>
      <c r="P238" t="s">
        <v>5506</v>
      </c>
      <c r="Q238" t="s">
        <v>5876</v>
      </c>
      <c r="R238" t="s">
        <v>5882</v>
      </c>
      <c r="S238"/>
      <c r="T238" t="s">
        <v>5881</v>
      </c>
      <c r="U238"/>
      <c r="V238"/>
      <c r="W238" s="15"/>
      <c r="X238" t="s">
        <v>1715</v>
      </c>
      <c r="Y238"/>
      <c r="Z238" t="s">
        <v>1879</v>
      </c>
      <c r="AA238" t="s">
        <v>1717</v>
      </c>
    </row>
    <row r="239" spans="1:27" ht="15" hidden="1" x14ac:dyDescent="0.25">
      <c r="A239" s="14"/>
      <c r="B239" t="s">
        <v>1705</v>
      </c>
      <c r="C239"/>
      <c r="D239"/>
      <c r="E239" t="s">
        <v>5883</v>
      </c>
      <c r="F239" t="s">
        <v>5381</v>
      </c>
      <c r="G239" t="s">
        <v>990</v>
      </c>
      <c r="H239" t="s">
        <v>1710</v>
      </c>
      <c r="I239" s="15">
        <v>42887</v>
      </c>
      <c r="J239" s="15">
        <v>43840</v>
      </c>
      <c r="K239" s="15">
        <v>42929</v>
      </c>
      <c r="L239" s="15">
        <v>42959</v>
      </c>
      <c r="M239" s="16">
        <v>1054</v>
      </c>
      <c r="N239" s="16">
        <v>-187397</v>
      </c>
      <c r="O239"/>
      <c r="P239" t="s">
        <v>5506</v>
      </c>
      <c r="Q239" t="s">
        <v>5876</v>
      </c>
      <c r="R239" t="s">
        <v>4083</v>
      </c>
      <c r="S239"/>
      <c r="T239" t="s">
        <v>5883</v>
      </c>
      <c r="U239"/>
      <c r="V239"/>
      <c r="W239" s="15"/>
      <c r="X239" t="s">
        <v>1715</v>
      </c>
      <c r="Y239"/>
      <c r="Z239" t="s">
        <v>1879</v>
      </c>
      <c r="AA239" t="s">
        <v>1717</v>
      </c>
    </row>
    <row r="240" spans="1:27" ht="15" hidden="1" x14ac:dyDescent="0.25">
      <c r="A240" s="14"/>
      <c r="B240" t="s">
        <v>1705</v>
      </c>
      <c r="C240"/>
      <c r="D240"/>
      <c r="E240" t="s">
        <v>5884</v>
      </c>
      <c r="F240" t="s">
        <v>5381</v>
      </c>
      <c r="G240" t="s">
        <v>991</v>
      </c>
      <c r="H240" t="s">
        <v>1710</v>
      </c>
      <c r="I240" s="15">
        <v>42888</v>
      </c>
      <c r="J240" s="15">
        <v>43840</v>
      </c>
      <c r="K240" s="15">
        <v>42929</v>
      </c>
      <c r="L240" s="15">
        <v>42959</v>
      </c>
      <c r="M240" s="16">
        <v>1054</v>
      </c>
      <c r="N240" s="16">
        <v>-168848</v>
      </c>
      <c r="O240"/>
      <c r="P240" t="s">
        <v>5506</v>
      </c>
      <c r="Q240" t="s">
        <v>5876</v>
      </c>
      <c r="R240" t="s">
        <v>5885</v>
      </c>
      <c r="S240"/>
      <c r="T240" t="s">
        <v>5884</v>
      </c>
      <c r="U240"/>
      <c r="V240"/>
      <c r="W240" s="15"/>
      <c r="X240" t="s">
        <v>1715</v>
      </c>
      <c r="Y240"/>
      <c r="Z240" t="s">
        <v>1879</v>
      </c>
      <c r="AA240" t="s">
        <v>1717</v>
      </c>
    </row>
    <row r="241" spans="1:27" ht="15" hidden="1" x14ac:dyDescent="0.25">
      <c r="A241" s="14"/>
      <c r="B241" t="s">
        <v>1705</v>
      </c>
      <c r="C241"/>
      <c r="D241"/>
      <c r="E241" t="s">
        <v>5886</v>
      </c>
      <c r="F241" t="s">
        <v>5381</v>
      </c>
      <c r="G241" t="s">
        <v>992</v>
      </c>
      <c r="H241" t="s">
        <v>1710</v>
      </c>
      <c r="I241" s="15">
        <v>42889</v>
      </c>
      <c r="J241" s="15">
        <v>43840</v>
      </c>
      <c r="K241" s="15">
        <v>42929</v>
      </c>
      <c r="L241" s="15">
        <v>42959</v>
      </c>
      <c r="M241" s="16">
        <v>1054</v>
      </c>
      <c r="N241" s="16">
        <v>-230440</v>
      </c>
      <c r="O241"/>
      <c r="P241" t="s">
        <v>5506</v>
      </c>
      <c r="Q241" t="s">
        <v>5876</v>
      </c>
      <c r="R241" t="s">
        <v>5887</v>
      </c>
      <c r="S241"/>
      <c r="T241" t="s">
        <v>5886</v>
      </c>
      <c r="U241"/>
      <c r="V241"/>
      <c r="W241" s="15"/>
      <c r="X241" t="s">
        <v>1715</v>
      </c>
      <c r="Y241"/>
      <c r="Z241" t="s">
        <v>1879</v>
      </c>
      <c r="AA241" t="s">
        <v>1717</v>
      </c>
    </row>
    <row r="242" spans="1:27" ht="15" hidden="1" x14ac:dyDescent="0.25">
      <c r="A242" s="14"/>
      <c r="B242" t="s">
        <v>1705</v>
      </c>
      <c r="C242"/>
      <c r="D242"/>
      <c r="E242" t="s">
        <v>5888</v>
      </c>
      <c r="F242" t="s">
        <v>5381</v>
      </c>
      <c r="G242" t="s">
        <v>993</v>
      </c>
      <c r="H242" t="s">
        <v>1710</v>
      </c>
      <c r="I242" s="15">
        <v>42891</v>
      </c>
      <c r="J242" s="15">
        <v>43840</v>
      </c>
      <c r="K242" s="15">
        <v>42929</v>
      </c>
      <c r="L242" s="15">
        <v>42959</v>
      </c>
      <c r="M242" s="16">
        <v>1054</v>
      </c>
      <c r="N242" s="16">
        <v>-122898</v>
      </c>
      <c r="O242"/>
      <c r="P242" t="s">
        <v>5506</v>
      </c>
      <c r="Q242" t="s">
        <v>5876</v>
      </c>
      <c r="R242" t="s">
        <v>5712</v>
      </c>
      <c r="S242"/>
      <c r="T242" t="s">
        <v>5888</v>
      </c>
      <c r="U242"/>
      <c r="V242"/>
      <c r="W242" s="15"/>
      <c r="X242" t="s">
        <v>1715</v>
      </c>
      <c r="Y242"/>
      <c r="Z242" t="s">
        <v>1879</v>
      </c>
      <c r="AA242" t="s">
        <v>1717</v>
      </c>
    </row>
    <row r="243" spans="1:27" ht="15" hidden="1" x14ac:dyDescent="0.25">
      <c r="A243" s="14"/>
      <c r="B243" t="s">
        <v>1705</v>
      </c>
      <c r="C243"/>
      <c r="D243"/>
      <c r="E243" t="s">
        <v>5889</v>
      </c>
      <c r="F243" t="s">
        <v>5381</v>
      </c>
      <c r="G243" t="s">
        <v>994</v>
      </c>
      <c r="H243" t="s">
        <v>1710</v>
      </c>
      <c r="I243" s="15">
        <v>42894</v>
      </c>
      <c r="J243" s="15">
        <v>43840</v>
      </c>
      <c r="K243" s="15">
        <v>42929</v>
      </c>
      <c r="L243" s="15">
        <v>42959</v>
      </c>
      <c r="M243" s="16">
        <v>1054</v>
      </c>
      <c r="N243" s="16">
        <v>-274049</v>
      </c>
      <c r="O243"/>
      <c r="P243" t="s">
        <v>5506</v>
      </c>
      <c r="Q243" t="s">
        <v>5876</v>
      </c>
      <c r="R243" t="s">
        <v>3087</v>
      </c>
      <c r="S243"/>
      <c r="T243" t="s">
        <v>5889</v>
      </c>
      <c r="U243"/>
      <c r="V243"/>
      <c r="W243" s="15"/>
      <c r="X243" t="s">
        <v>1715</v>
      </c>
      <c r="Y243"/>
      <c r="Z243" t="s">
        <v>1879</v>
      </c>
      <c r="AA243" t="s">
        <v>1717</v>
      </c>
    </row>
    <row r="244" spans="1:27" ht="15" hidden="1" x14ac:dyDescent="0.25">
      <c r="A244" s="14"/>
      <c r="B244" t="s">
        <v>1705</v>
      </c>
      <c r="C244"/>
      <c r="D244"/>
      <c r="E244" t="s">
        <v>5890</v>
      </c>
      <c r="F244" t="s">
        <v>5381</v>
      </c>
      <c r="G244" t="s">
        <v>995</v>
      </c>
      <c r="H244" t="s">
        <v>1710</v>
      </c>
      <c r="I244" s="15">
        <v>42895</v>
      </c>
      <c r="J244" s="15">
        <v>43840</v>
      </c>
      <c r="K244" s="15">
        <v>42929</v>
      </c>
      <c r="L244" s="15">
        <v>42959</v>
      </c>
      <c r="M244" s="16">
        <v>1054</v>
      </c>
      <c r="N244" s="16">
        <v>-194348</v>
      </c>
      <c r="O244"/>
      <c r="P244" t="s">
        <v>5506</v>
      </c>
      <c r="Q244" t="s">
        <v>5876</v>
      </c>
      <c r="R244" t="s">
        <v>5034</v>
      </c>
      <c r="S244"/>
      <c r="T244" t="s">
        <v>5890</v>
      </c>
      <c r="U244"/>
      <c r="V244"/>
      <c r="W244" s="15"/>
      <c r="X244" t="s">
        <v>1715</v>
      </c>
      <c r="Y244"/>
      <c r="Z244" t="s">
        <v>1879</v>
      </c>
      <c r="AA244" t="s">
        <v>1717</v>
      </c>
    </row>
    <row r="245" spans="1:27" ht="15" hidden="1" x14ac:dyDescent="0.25">
      <c r="A245" s="14"/>
      <c r="B245" t="s">
        <v>1705</v>
      </c>
      <c r="C245"/>
      <c r="D245"/>
      <c r="E245" t="s">
        <v>5891</v>
      </c>
      <c r="F245" t="s">
        <v>5381</v>
      </c>
      <c r="G245" t="s">
        <v>996</v>
      </c>
      <c r="H245" t="s">
        <v>1710</v>
      </c>
      <c r="I245" s="15">
        <v>42896</v>
      </c>
      <c r="J245" s="15">
        <v>43840</v>
      </c>
      <c r="K245" s="15">
        <v>42929</v>
      </c>
      <c r="L245" s="15">
        <v>42959</v>
      </c>
      <c r="M245" s="16">
        <v>1054</v>
      </c>
      <c r="N245" s="16">
        <v>-57594</v>
      </c>
      <c r="O245"/>
      <c r="P245" t="s">
        <v>5506</v>
      </c>
      <c r="Q245" t="s">
        <v>5876</v>
      </c>
      <c r="R245" t="s">
        <v>5892</v>
      </c>
      <c r="S245"/>
      <c r="T245" t="s">
        <v>5891</v>
      </c>
      <c r="U245"/>
      <c r="V245"/>
      <c r="W245" s="15"/>
      <c r="X245" t="s">
        <v>1715</v>
      </c>
      <c r="Y245"/>
      <c r="Z245" t="s">
        <v>1879</v>
      </c>
      <c r="AA245" t="s">
        <v>1717</v>
      </c>
    </row>
    <row r="246" spans="1:27" ht="15" hidden="1" x14ac:dyDescent="0.25">
      <c r="A246" s="14"/>
      <c r="B246" t="s">
        <v>1705</v>
      </c>
      <c r="C246"/>
      <c r="D246"/>
      <c r="E246" t="s">
        <v>5893</v>
      </c>
      <c r="F246" t="s">
        <v>5381</v>
      </c>
      <c r="G246" t="s">
        <v>997</v>
      </c>
      <c r="H246" t="s">
        <v>1710</v>
      </c>
      <c r="I246" s="15">
        <v>42896</v>
      </c>
      <c r="J246" s="15">
        <v>43840</v>
      </c>
      <c r="K246" s="15">
        <v>42929</v>
      </c>
      <c r="L246" s="15">
        <v>42959</v>
      </c>
      <c r="M246" s="16">
        <v>1054</v>
      </c>
      <c r="N246" s="16">
        <v>-227799</v>
      </c>
      <c r="O246"/>
      <c r="P246" t="s">
        <v>5506</v>
      </c>
      <c r="Q246" t="s">
        <v>5876</v>
      </c>
      <c r="R246" t="s">
        <v>5894</v>
      </c>
      <c r="S246"/>
      <c r="T246" t="s">
        <v>5893</v>
      </c>
      <c r="U246"/>
      <c r="V246"/>
      <c r="W246" s="15"/>
      <c r="X246" t="s">
        <v>1715</v>
      </c>
      <c r="Y246"/>
      <c r="Z246" t="s">
        <v>1879</v>
      </c>
      <c r="AA246" t="s">
        <v>1717</v>
      </c>
    </row>
    <row r="247" spans="1:27" ht="15" hidden="1" x14ac:dyDescent="0.25">
      <c r="A247" s="14"/>
      <c r="B247" t="s">
        <v>1705</v>
      </c>
      <c r="C247"/>
      <c r="D247"/>
      <c r="E247" t="s">
        <v>5895</v>
      </c>
      <c r="F247" t="s">
        <v>5381</v>
      </c>
      <c r="G247" t="s">
        <v>998</v>
      </c>
      <c r="H247" t="s">
        <v>1710</v>
      </c>
      <c r="I247" s="15">
        <v>42900</v>
      </c>
      <c r="J247" s="15">
        <v>43840</v>
      </c>
      <c r="K247" s="15">
        <v>42929</v>
      </c>
      <c r="L247" s="15">
        <v>42959</v>
      </c>
      <c r="M247" s="16">
        <v>1054</v>
      </c>
      <c r="N247" s="16">
        <v>-86100</v>
      </c>
      <c r="O247"/>
      <c r="P247" t="s">
        <v>5506</v>
      </c>
      <c r="Q247" t="s">
        <v>5876</v>
      </c>
      <c r="R247" t="s">
        <v>5896</v>
      </c>
      <c r="S247"/>
      <c r="T247" t="s">
        <v>5895</v>
      </c>
      <c r="U247"/>
      <c r="V247"/>
      <c r="W247" s="15"/>
      <c r="X247" t="s">
        <v>1715</v>
      </c>
      <c r="Y247"/>
      <c r="Z247" t="s">
        <v>1879</v>
      </c>
      <c r="AA247" t="s">
        <v>1717</v>
      </c>
    </row>
    <row r="248" spans="1:27" ht="15" hidden="1" x14ac:dyDescent="0.25">
      <c r="A248" s="14"/>
      <c r="B248" t="s">
        <v>1705</v>
      </c>
      <c r="C248"/>
      <c r="D248"/>
      <c r="E248" t="s">
        <v>5897</v>
      </c>
      <c r="F248" t="s">
        <v>5381</v>
      </c>
      <c r="G248" t="s">
        <v>999</v>
      </c>
      <c r="H248" t="s">
        <v>1710</v>
      </c>
      <c r="I248" s="15">
        <v>42903</v>
      </c>
      <c r="J248" s="15">
        <v>43840</v>
      </c>
      <c r="K248" s="15">
        <v>42929</v>
      </c>
      <c r="L248" s="15">
        <v>42959</v>
      </c>
      <c r="M248" s="16">
        <v>1054</v>
      </c>
      <c r="N248" s="16">
        <v>-134592</v>
      </c>
      <c r="O248"/>
      <c r="P248" t="s">
        <v>5506</v>
      </c>
      <c r="Q248" t="s">
        <v>5876</v>
      </c>
      <c r="R248" t="s">
        <v>5898</v>
      </c>
      <c r="S248"/>
      <c r="T248" t="s">
        <v>5897</v>
      </c>
      <c r="U248"/>
      <c r="V248"/>
      <c r="W248" s="15"/>
      <c r="X248" t="s">
        <v>1715</v>
      </c>
      <c r="Y248"/>
      <c r="Z248" t="s">
        <v>1879</v>
      </c>
      <c r="AA248" t="s">
        <v>1717</v>
      </c>
    </row>
    <row r="249" spans="1:27" ht="15" hidden="1" x14ac:dyDescent="0.25">
      <c r="A249" s="14"/>
      <c r="B249" t="s">
        <v>1705</v>
      </c>
      <c r="C249"/>
      <c r="D249"/>
      <c r="E249" t="s">
        <v>5899</v>
      </c>
      <c r="F249" t="s">
        <v>5381</v>
      </c>
      <c r="G249" t="s">
        <v>1000</v>
      </c>
      <c r="H249" t="s">
        <v>1710</v>
      </c>
      <c r="I249" s="15">
        <v>42908</v>
      </c>
      <c r="J249" s="15">
        <v>43840</v>
      </c>
      <c r="K249" s="15">
        <v>42929</v>
      </c>
      <c r="L249" s="15">
        <v>42959</v>
      </c>
      <c r="M249" s="16">
        <v>1054</v>
      </c>
      <c r="N249" s="16">
        <v>-175448</v>
      </c>
      <c r="O249"/>
      <c r="P249" t="s">
        <v>5506</v>
      </c>
      <c r="Q249" t="s">
        <v>5876</v>
      </c>
      <c r="R249" t="s">
        <v>5034</v>
      </c>
      <c r="S249"/>
      <c r="T249" t="s">
        <v>5899</v>
      </c>
      <c r="U249"/>
      <c r="V249"/>
      <c r="W249" s="15"/>
      <c r="X249" t="s">
        <v>1715</v>
      </c>
      <c r="Y249"/>
      <c r="Z249" t="s">
        <v>1879</v>
      </c>
      <c r="AA249" t="s">
        <v>1717</v>
      </c>
    </row>
    <row r="250" spans="1:27" ht="15" hidden="1" x14ac:dyDescent="0.25">
      <c r="A250" s="14"/>
      <c r="B250" t="s">
        <v>1705</v>
      </c>
      <c r="C250"/>
      <c r="D250"/>
      <c r="E250" t="s">
        <v>5900</v>
      </c>
      <c r="F250" t="s">
        <v>5381</v>
      </c>
      <c r="G250" t="s">
        <v>963</v>
      </c>
      <c r="H250" t="s">
        <v>1710</v>
      </c>
      <c r="I250" s="15">
        <v>42822</v>
      </c>
      <c r="J250" s="15">
        <v>43840</v>
      </c>
      <c r="K250" s="15">
        <v>42930</v>
      </c>
      <c r="L250" s="15">
        <v>42960</v>
      </c>
      <c r="M250" s="16">
        <v>1053</v>
      </c>
      <c r="N250" s="16">
        <v>-33480</v>
      </c>
      <c r="O250"/>
      <c r="P250" t="s">
        <v>5506</v>
      </c>
      <c r="Q250" t="s">
        <v>5901</v>
      </c>
      <c r="R250" t="s">
        <v>5902</v>
      </c>
      <c r="S250"/>
      <c r="T250" t="s">
        <v>5900</v>
      </c>
      <c r="U250"/>
      <c r="V250"/>
      <c r="W250" s="15"/>
      <c r="X250" t="s">
        <v>1715</v>
      </c>
      <c r="Y250"/>
      <c r="Z250" t="s">
        <v>1880</v>
      </c>
      <c r="AA250" t="s">
        <v>1717</v>
      </c>
    </row>
    <row r="251" spans="1:27" ht="15" hidden="1" x14ac:dyDescent="0.25">
      <c r="A251" s="14"/>
      <c r="B251" t="s">
        <v>1705</v>
      </c>
      <c r="C251"/>
      <c r="D251"/>
      <c r="E251" t="s">
        <v>5903</v>
      </c>
      <c r="F251" t="s">
        <v>5381</v>
      </c>
      <c r="G251" t="s">
        <v>1052</v>
      </c>
      <c r="H251" t="s">
        <v>1710</v>
      </c>
      <c r="I251" s="15">
        <v>42895</v>
      </c>
      <c r="J251" s="15">
        <v>43840</v>
      </c>
      <c r="K251" s="15">
        <v>42989</v>
      </c>
      <c r="L251" s="15">
        <v>43019</v>
      </c>
      <c r="M251" s="16">
        <v>994</v>
      </c>
      <c r="N251" s="16">
        <v>-100346</v>
      </c>
      <c r="O251"/>
      <c r="P251" t="s">
        <v>5506</v>
      </c>
      <c r="Q251" t="s">
        <v>5904</v>
      </c>
      <c r="R251" t="s">
        <v>5905</v>
      </c>
      <c r="S251"/>
      <c r="T251" t="s">
        <v>5903</v>
      </c>
      <c r="U251"/>
      <c r="V251"/>
      <c r="W251" s="15"/>
      <c r="X251" t="s">
        <v>1715</v>
      </c>
      <c r="Y251"/>
      <c r="Z251" t="s">
        <v>1880</v>
      </c>
      <c r="AA251" t="s">
        <v>1717</v>
      </c>
    </row>
    <row r="252" spans="1:27" ht="15" hidden="1" x14ac:dyDescent="0.25">
      <c r="A252" s="14"/>
      <c r="B252" t="s">
        <v>1705</v>
      </c>
      <c r="C252"/>
      <c r="D252"/>
      <c r="E252" t="s">
        <v>5906</v>
      </c>
      <c r="F252" t="s">
        <v>5381</v>
      </c>
      <c r="G252" t="s">
        <v>1053</v>
      </c>
      <c r="H252" t="s">
        <v>1710</v>
      </c>
      <c r="I252" s="15">
        <v>42905</v>
      </c>
      <c r="J252" s="15">
        <v>43840</v>
      </c>
      <c r="K252" s="15">
        <v>42989</v>
      </c>
      <c r="L252" s="15">
        <v>43019</v>
      </c>
      <c r="M252" s="16">
        <v>994</v>
      </c>
      <c r="N252" s="16">
        <v>-270990</v>
      </c>
      <c r="O252"/>
      <c r="P252" t="s">
        <v>5506</v>
      </c>
      <c r="Q252" t="s">
        <v>5904</v>
      </c>
      <c r="R252" t="s">
        <v>5907</v>
      </c>
      <c r="S252"/>
      <c r="T252" t="s">
        <v>5906</v>
      </c>
      <c r="U252"/>
      <c r="V252"/>
      <c r="W252" s="15"/>
      <c r="X252" t="s">
        <v>1715</v>
      </c>
      <c r="Y252"/>
      <c r="Z252" t="s">
        <v>1880</v>
      </c>
      <c r="AA252" t="s">
        <v>1717</v>
      </c>
    </row>
    <row r="253" spans="1:27" ht="15" hidden="1" x14ac:dyDescent="0.25">
      <c r="A253" s="14"/>
      <c r="B253" t="s">
        <v>1705</v>
      </c>
      <c r="C253"/>
      <c r="D253"/>
      <c r="E253" t="s">
        <v>5908</v>
      </c>
      <c r="F253" t="s">
        <v>5381</v>
      </c>
      <c r="G253" t="s">
        <v>1054</v>
      </c>
      <c r="H253" t="s">
        <v>1710</v>
      </c>
      <c r="I253" s="15">
        <v>42922</v>
      </c>
      <c r="J253" s="15">
        <v>43840</v>
      </c>
      <c r="K253" s="15">
        <v>42989</v>
      </c>
      <c r="L253" s="15">
        <v>43019</v>
      </c>
      <c r="M253" s="16">
        <v>994</v>
      </c>
      <c r="N253" s="16">
        <v>-50598</v>
      </c>
      <c r="O253"/>
      <c r="P253" t="s">
        <v>5506</v>
      </c>
      <c r="Q253" t="s">
        <v>5904</v>
      </c>
      <c r="R253" t="s">
        <v>5898</v>
      </c>
      <c r="S253"/>
      <c r="T253" t="s">
        <v>5908</v>
      </c>
      <c r="U253"/>
      <c r="V253"/>
      <c r="W253" s="15"/>
      <c r="X253" t="s">
        <v>1715</v>
      </c>
      <c r="Y253"/>
      <c r="Z253" t="s">
        <v>1880</v>
      </c>
      <c r="AA253" t="s">
        <v>1717</v>
      </c>
    </row>
    <row r="254" spans="1:27" ht="15" hidden="1" x14ac:dyDescent="0.25">
      <c r="A254" s="14"/>
      <c r="B254" t="s">
        <v>1705</v>
      </c>
      <c r="C254"/>
      <c r="D254"/>
      <c r="E254" t="s">
        <v>5909</v>
      </c>
      <c r="F254" t="s">
        <v>5381</v>
      </c>
      <c r="G254" t="s">
        <v>1055</v>
      </c>
      <c r="H254" t="s">
        <v>1710</v>
      </c>
      <c r="I254" s="15">
        <v>42922</v>
      </c>
      <c r="J254" s="15">
        <v>43840</v>
      </c>
      <c r="K254" s="15">
        <v>42989</v>
      </c>
      <c r="L254" s="15">
        <v>43019</v>
      </c>
      <c r="M254" s="16">
        <v>994</v>
      </c>
      <c r="N254" s="16">
        <v>-53660</v>
      </c>
      <c r="O254"/>
      <c r="P254" t="s">
        <v>5506</v>
      </c>
      <c r="Q254" t="s">
        <v>5904</v>
      </c>
      <c r="R254" t="s">
        <v>5910</v>
      </c>
      <c r="S254"/>
      <c r="T254" t="s">
        <v>5909</v>
      </c>
      <c r="U254"/>
      <c r="V254"/>
      <c r="W254" s="15"/>
      <c r="X254" t="s">
        <v>1715</v>
      </c>
      <c r="Y254"/>
      <c r="Z254" t="s">
        <v>1880</v>
      </c>
      <c r="AA254" t="s">
        <v>1717</v>
      </c>
    </row>
    <row r="255" spans="1:27" ht="15" hidden="1" x14ac:dyDescent="0.25">
      <c r="A255" s="14"/>
      <c r="B255" t="s">
        <v>1705</v>
      </c>
      <c r="C255"/>
      <c r="D255"/>
      <c r="E255" t="s">
        <v>5911</v>
      </c>
      <c r="F255" t="s">
        <v>5381</v>
      </c>
      <c r="G255" t="s">
        <v>1056</v>
      </c>
      <c r="H255" t="s">
        <v>1710</v>
      </c>
      <c r="I255" s="15">
        <v>42922</v>
      </c>
      <c r="J255" s="15">
        <v>43840</v>
      </c>
      <c r="K255" s="15">
        <v>42989</v>
      </c>
      <c r="L255" s="15">
        <v>43019</v>
      </c>
      <c r="M255" s="16">
        <v>994</v>
      </c>
      <c r="N255" s="16">
        <v>-61613</v>
      </c>
      <c r="O255"/>
      <c r="P255" t="s">
        <v>5506</v>
      </c>
      <c r="Q255" t="s">
        <v>5904</v>
      </c>
      <c r="R255" t="s">
        <v>5818</v>
      </c>
      <c r="S255"/>
      <c r="T255" t="s">
        <v>5911</v>
      </c>
      <c r="U255"/>
      <c r="V255"/>
      <c r="W255" s="15"/>
      <c r="X255" t="s">
        <v>1715</v>
      </c>
      <c r="Y255"/>
      <c r="Z255" t="s">
        <v>1880</v>
      </c>
      <c r="AA255" t="s">
        <v>1717</v>
      </c>
    </row>
    <row r="256" spans="1:27" ht="15" hidden="1" x14ac:dyDescent="0.25">
      <c r="A256" s="14"/>
      <c r="B256" t="s">
        <v>1705</v>
      </c>
      <c r="C256"/>
      <c r="D256"/>
      <c r="E256" t="s">
        <v>5912</v>
      </c>
      <c r="F256" t="s">
        <v>5381</v>
      </c>
      <c r="G256" t="s">
        <v>1057</v>
      </c>
      <c r="H256" t="s">
        <v>1710</v>
      </c>
      <c r="I256" s="15">
        <v>42922</v>
      </c>
      <c r="J256" s="15">
        <v>43840</v>
      </c>
      <c r="K256" s="15">
        <v>42989</v>
      </c>
      <c r="L256" s="15">
        <v>43019</v>
      </c>
      <c r="M256" s="16">
        <v>994</v>
      </c>
      <c r="N256" s="16">
        <v>-103054</v>
      </c>
      <c r="O256"/>
      <c r="P256" t="s">
        <v>5506</v>
      </c>
      <c r="Q256" t="s">
        <v>5904</v>
      </c>
      <c r="R256" t="s">
        <v>5913</v>
      </c>
      <c r="S256"/>
      <c r="T256" t="s">
        <v>5912</v>
      </c>
      <c r="U256"/>
      <c r="V256"/>
      <c r="W256" s="15"/>
      <c r="X256" t="s">
        <v>1715</v>
      </c>
      <c r="Y256"/>
      <c r="Z256" t="s">
        <v>1880</v>
      </c>
      <c r="AA256" t="s">
        <v>1717</v>
      </c>
    </row>
    <row r="257" spans="1:27" ht="15" hidden="1" x14ac:dyDescent="0.25">
      <c r="A257" s="14"/>
      <c r="B257" t="s">
        <v>1705</v>
      </c>
      <c r="C257"/>
      <c r="D257"/>
      <c r="E257" t="s">
        <v>5914</v>
      </c>
      <c r="F257" t="s">
        <v>5381</v>
      </c>
      <c r="G257" t="s">
        <v>1058</v>
      </c>
      <c r="H257" t="s">
        <v>1710</v>
      </c>
      <c r="I257" s="15">
        <v>42923</v>
      </c>
      <c r="J257" s="15">
        <v>43840</v>
      </c>
      <c r="K257" s="15">
        <v>42989</v>
      </c>
      <c r="L257" s="15">
        <v>43019</v>
      </c>
      <c r="M257" s="16">
        <v>994</v>
      </c>
      <c r="N257" s="16">
        <v>-43600</v>
      </c>
      <c r="O257"/>
      <c r="P257" t="s">
        <v>5506</v>
      </c>
      <c r="Q257" t="s">
        <v>5904</v>
      </c>
      <c r="R257" t="s">
        <v>5915</v>
      </c>
      <c r="S257"/>
      <c r="T257" t="s">
        <v>5914</v>
      </c>
      <c r="U257"/>
      <c r="V257"/>
      <c r="W257" s="15"/>
      <c r="X257" t="s">
        <v>1715</v>
      </c>
      <c r="Y257"/>
      <c r="Z257" t="s">
        <v>1880</v>
      </c>
      <c r="AA257" t="s">
        <v>1717</v>
      </c>
    </row>
    <row r="258" spans="1:27" ht="15" hidden="1" x14ac:dyDescent="0.25">
      <c r="A258" s="14"/>
      <c r="B258" t="s">
        <v>1705</v>
      </c>
      <c r="C258"/>
      <c r="D258"/>
      <c r="E258" t="s">
        <v>5916</v>
      </c>
      <c r="F258" t="s">
        <v>5381</v>
      </c>
      <c r="G258" t="s">
        <v>1059</v>
      </c>
      <c r="H258" t="s">
        <v>1710</v>
      </c>
      <c r="I258" s="15">
        <v>42923</v>
      </c>
      <c r="J258" s="15">
        <v>43840</v>
      </c>
      <c r="K258" s="15">
        <v>42989</v>
      </c>
      <c r="L258" s="15">
        <v>43019</v>
      </c>
      <c r="M258" s="16">
        <v>994</v>
      </c>
      <c r="N258" s="16">
        <v>-102348</v>
      </c>
      <c r="O258"/>
      <c r="P258" t="s">
        <v>5506</v>
      </c>
      <c r="Q258" t="s">
        <v>5904</v>
      </c>
      <c r="R258" t="s">
        <v>5917</v>
      </c>
      <c r="S258"/>
      <c r="T258" t="s">
        <v>5916</v>
      </c>
      <c r="U258"/>
      <c r="V258"/>
      <c r="W258" s="15"/>
      <c r="X258" t="s">
        <v>1715</v>
      </c>
      <c r="Y258"/>
      <c r="Z258" t="s">
        <v>1880</v>
      </c>
      <c r="AA258" t="s">
        <v>1717</v>
      </c>
    </row>
    <row r="259" spans="1:27" ht="15" hidden="1" x14ac:dyDescent="0.25">
      <c r="A259" s="14"/>
      <c r="B259" t="s">
        <v>1705</v>
      </c>
      <c r="C259"/>
      <c r="D259"/>
      <c r="E259" t="s">
        <v>5918</v>
      </c>
      <c r="F259" t="s">
        <v>5381</v>
      </c>
      <c r="G259" t="s">
        <v>1060</v>
      </c>
      <c r="H259" t="s">
        <v>1710</v>
      </c>
      <c r="I259" s="15">
        <v>42925</v>
      </c>
      <c r="J259" s="15">
        <v>43840</v>
      </c>
      <c r="K259" s="15">
        <v>42989</v>
      </c>
      <c r="L259" s="15">
        <v>43019</v>
      </c>
      <c r="M259" s="16">
        <v>994</v>
      </c>
      <c r="N259" s="16">
        <v>-237336</v>
      </c>
      <c r="O259"/>
      <c r="P259" t="s">
        <v>5506</v>
      </c>
      <c r="Q259" t="s">
        <v>5904</v>
      </c>
      <c r="R259" t="s">
        <v>5919</v>
      </c>
      <c r="S259"/>
      <c r="T259" t="s">
        <v>5918</v>
      </c>
      <c r="U259"/>
      <c r="V259"/>
      <c r="W259" s="15"/>
      <c r="X259" t="s">
        <v>1715</v>
      </c>
      <c r="Y259"/>
      <c r="Z259" t="s">
        <v>1880</v>
      </c>
      <c r="AA259" t="s">
        <v>1717</v>
      </c>
    </row>
    <row r="260" spans="1:27" ht="15" hidden="1" x14ac:dyDescent="0.25">
      <c r="A260" s="14"/>
      <c r="B260" t="s">
        <v>1705</v>
      </c>
      <c r="C260"/>
      <c r="D260"/>
      <c r="E260" t="s">
        <v>5920</v>
      </c>
      <c r="F260" t="s">
        <v>5381</v>
      </c>
      <c r="G260" t="s">
        <v>1061</v>
      </c>
      <c r="H260" t="s">
        <v>1710</v>
      </c>
      <c r="I260" s="15">
        <v>42931</v>
      </c>
      <c r="J260" s="15">
        <v>43840</v>
      </c>
      <c r="K260" s="15">
        <v>42989</v>
      </c>
      <c r="L260" s="15">
        <v>43019</v>
      </c>
      <c r="M260" s="16">
        <v>994</v>
      </c>
      <c r="N260" s="16">
        <v>-56113</v>
      </c>
      <c r="O260"/>
      <c r="P260" t="s">
        <v>5506</v>
      </c>
      <c r="Q260" t="s">
        <v>5904</v>
      </c>
      <c r="R260" t="s">
        <v>5921</v>
      </c>
      <c r="S260"/>
      <c r="T260" t="s">
        <v>5920</v>
      </c>
      <c r="U260"/>
      <c r="V260"/>
      <c r="W260" s="15"/>
      <c r="X260" t="s">
        <v>1715</v>
      </c>
      <c r="Y260"/>
      <c r="Z260" t="s">
        <v>1880</v>
      </c>
      <c r="AA260" t="s">
        <v>1717</v>
      </c>
    </row>
    <row r="261" spans="1:27" ht="15" hidden="1" x14ac:dyDescent="0.25">
      <c r="A261" s="14"/>
      <c r="B261" t="s">
        <v>1705</v>
      </c>
      <c r="C261"/>
      <c r="D261"/>
      <c r="E261" t="s">
        <v>5922</v>
      </c>
      <c r="F261" t="s">
        <v>5381</v>
      </c>
      <c r="G261" t="s">
        <v>1062</v>
      </c>
      <c r="H261" t="s">
        <v>1710</v>
      </c>
      <c r="I261" s="15">
        <v>42933</v>
      </c>
      <c r="J261" s="15">
        <v>43840</v>
      </c>
      <c r="K261" s="15">
        <v>42989</v>
      </c>
      <c r="L261" s="15">
        <v>43019</v>
      </c>
      <c r="M261" s="16">
        <v>994</v>
      </c>
      <c r="N261" s="16">
        <v>-245105</v>
      </c>
      <c r="O261"/>
      <c r="P261" t="s">
        <v>5506</v>
      </c>
      <c r="Q261" t="s">
        <v>5904</v>
      </c>
      <c r="R261" t="s">
        <v>5915</v>
      </c>
      <c r="S261"/>
      <c r="T261" t="s">
        <v>5922</v>
      </c>
      <c r="U261"/>
      <c r="V261"/>
      <c r="W261" s="15"/>
      <c r="X261" t="s">
        <v>1715</v>
      </c>
      <c r="Y261"/>
      <c r="Z261" t="s">
        <v>1880</v>
      </c>
      <c r="AA261" t="s">
        <v>1717</v>
      </c>
    </row>
    <row r="262" spans="1:27" ht="15" hidden="1" x14ac:dyDescent="0.25">
      <c r="A262" s="14"/>
      <c r="B262" t="s">
        <v>1705</v>
      </c>
      <c r="C262"/>
      <c r="D262"/>
      <c r="E262" t="s">
        <v>5923</v>
      </c>
      <c r="F262" t="s">
        <v>5381</v>
      </c>
      <c r="G262" t="s">
        <v>1063</v>
      </c>
      <c r="H262" t="s">
        <v>1710</v>
      </c>
      <c r="I262" s="15">
        <v>42937</v>
      </c>
      <c r="J262" s="15">
        <v>43840</v>
      </c>
      <c r="K262" s="15">
        <v>42989</v>
      </c>
      <c r="L262" s="15">
        <v>43019</v>
      </c>
      <c r="M262" s="16">
        <v>994</v>
      </c>
      <c r="N262" s="16">
        <v>-126650</v>
      </c>
      <c r="O262"/>
      <c r="P262" t="s">
        <v>5506</v>
      </c>
      <c r="Q262" t="s">
        <v>5904</v>
      </c>
      <c r="R262" t="s">
        <v>5924</v>
      </c>
      <c r="S262"/>
      <c r="T262" t="s">
        <v>5923</v>
      </c>
      <c r="U262"/>
      <c r="V262"/>
      <c r="W262" s="15"/>
      <c r="X262" t="s">
        <v>1715</v>
      </c>
      <c r="Y262"/>
      <c r="Z262" t="s">
        <v>1880</v>
      </c>
      <c r="AA262" t="s">
        <v>1717</v>
      </c>
    </row>
    <row r="263" spans="1:27" ht="15" hidden="1" x14ac:dyDescent="0.25">
      <c r="A263" s="14"/>
      <c r="B263" t="s">
        <v>1705</v>
      </c>
      <c r="C263"/>
      <c r="D263"/>
      <c r="E263" t="s">
        <v>5925</v>
      </c>
      <c r="F263" t="s">
        <v>5381</v>
      </c>
      <c r="G263" t="s">
        <v>1064</v>
      </c>
      <c r="H263" t="s">
        <v>1710</v>
      </c>
      <c r="I263" s="15">
        <v>42938</v>
      </c>
      <c r="J263" s="15">
        <v>43840</v>
      </c>
      <c r="K263" s="15">
        <v>42989</v>
      </c>
      <c r="L263" s="15">
        <v>43019</v>
      </c>
      <c r="M263" s="16">
        <v>994</v>
      </c>
      <c r="N263" s="16">
        <v>-52444</v>
      </c>
      <c r="O263"/>
      <c r="P263" t="s">
        <v>5506</v>
      </c>
      <c r="Q263" t="s">
        <v>5904</v>
      </c>
      <c r="R263" t="s">
        <v>5640</v>
      </c>
      <c r="S263"/>
      <c r="T263" t="s">
        <v>5925</v>
      </c>
      <c r="U263"/>
      <c r="V263"/>
      <c r="W263" s="15"/>
      <c r="X263" t="s">
        <v>1715</v>
      </c>
      <c r="Y263"/>
      <c r="Z263" t="s">
        <v>1880</v>
      </c>
      <c r="AA263" t="s">
        <v>1717</v>
      </c>
    </row>
    <row r="264" spans="1:27" ht="15" hidden="1" x14ac:dyDescent="0.25">
      <c r="A264" s="14"/>
      <c r="B264" t="s">
        <v>1705</v>
      </c>
      <c r="C264"/>
      <c r="D264"/>
      <c r="E264" t="s">
        <v>5926</v>
      </c>
      <c r="F264" t="s">
        <v>5381</v>
      </c>
      <c r="G264" t="s">
        <v>1065</v>
      </c>
      <c r="H264" t="s">
        <v>1710</v>
      </c>
      <c r="I264" s="15">
        <v>42945</v>
      </c>
      <c r="J264" s="15">
        <v>43840</v>
      </c>
      <c r="K264" s="15">
        <v>42989</v>
      </c>
      <c r="L264" s="15">
        <v>43019</v>
      </c>
      <c r="M264" s="16">
        <v>994</v>
      </c>
      <c r="N264" s="16">
        <v>-292097</v>
      </c>
      <c r="O264"/>
      <c r="P264" t="s">
        <v>5506</v>
      </c>
      <c r="Q264" t="s">
        <v>5904</v>
      </c>
      <c r="R264" t="s">
        <v>5034</v>
      </c>
      <c r="S264"/>
      <c r="T264" t="s">
        <v>5926</v>
      </c>
      <c r="U264"/>
      <c r="V264"/>
      <c r="W264" s="15"/>
      <c r="X264" t="s">
        <v>1715</v>
      </c>
      <c r="Y264"/>
      <c r="Z264" t="s">
        <v>1880</v>
      </c>
      <c r="AA264" t="s">
        <v>1717</v>
      </c>
    </row>
    <row r="265" spans="1:27" ht="15" hidden="1" x14ac:dyDescent="0.25">
      <c r="A265" s="14"/>
      <c r="B265" t="s">
        <v>1705</v>
      </c>
      <c r="C265"/>
      <c r="D265"/>
      <c r="E265" t="s">
        <v>5927</v>
      </c>
      <c r="F265" t="s">
        <v>5381</v>
      </c>
      <c r="G265" t="s">
        <v>1066</v>
      </c>
      <c r="H265" t="s">
        <v>1710</v>
      </c>
      <c r="I265" s="15">
        <v>42951</v>
      </c>
      <c r="J265" s="15">
        <v>43840</v>
      </c>
      <c r="K265" s="15">
        <v>42989</v>
      </c>
      <c r="L265" s="15">
        <v>43019</v>
      </c>
      <c r="M265" s="16">
        <v>994</v>
      </c>
      <c r="N265" s="16">
        <v>-45944</v>
      </c>
      <c r="O265"/>
      <c r="P265" t="s">
        <v>5506</v>
      </c>
      <c r="Q265" t="s">
        <v>5904</v>
      </c>
      <c r="R265" t="s">
        <v>5928</v>
      </c>
      <c r="S265"/>
      <c r="T265" t="s">
        <v>5927</v>
      </c>
      <c r="U265"/>
      <c r="V265"/>
      <c r="W265" s="15"/>
      <c r="X265" t="s">
        <v>1715</v>
      </c>
      <c r="Y265"/>
      <c r="Z265" t="s">
        <v>1880</v>
      </c>
      <c r="AA265" t="s">
        <v>1717</v>
      </c>
    </row>
    <row r="266" spans="1:27" ht="15" hidden="1" x14ac:dyDescent="0.25">
      <c r="A266" s="14"/>
      <c r="B266" t="s">
        <v>1705</v>
      </c>
      <c r="C266"/>
      <c r="D266"/>
      <c r="E266" t="s">
        <v>5929</v>
      </c>
      <c r="F266" t="s">
        <v>5381</v>
      </c>
      <c r="G266" t="s">
        <v>1074</v>
      </c>
      <c r="H266" t="s">
        <v>1710</v>
      </c>
      <c r="I266" s="15">
        <v>42786</v>
      </c>
      <c r="J266" s="15">
        <v>43843</v>
      </c>
      <c r="K266" s="15">
        <v>43021</v>
      </c>
      <c r="L266" s="15">
        <v>43051</v>
      </c>
      <c r="M266" s="16">
        <v>962</v>
      </c>
      <c r="N266" s="16">
        <v>-235600</v>
      </c>
      <c r="O266"/>
      <c r="P266" t="s">
        <v>5506</v>
      </c>
      <c r="Q266" t="s">
        <v>5930</v>
      </c>
      <c r="R266" t="s">
        <v>5931</v>
      </c>
      <c r="S266"/>
      <c r="T266" t="s">
        <v>5929</v>
      </c>
      <c r="U266"/>
      <c r="V266"/>
      <c r="W266" s="15"/>
      <c r="X266" t="s">
        <v>1715</v>
      </c>
      <c r="Y266"/>
      <c r="Z266" t="s">
        <v>1879</v>
      </c>
      <c r="AA266" t="s">
        <v>1717</v>
      </c>
    </row>
    <row r="267" spans="1:27" ht="15" hidden="1" x14ac:dyDescent="0.25">
      <c r="A267" s="14"/>
      <c r="B267" t="s">
        <v>1705</v>
      </c>
      <c r="C267"/>
      <c r="D267"/>
      <c r="E267" t="s">
        <v>5932</v>
      </c>
      <c r="F267" t="s">
        <v>5381</v>
      </c>
      <c r="G267" t="s">
        <v>1075</v>
      </c>
      <c r="H267" t="s">
        <v>1710</v>
      </c>
      <c r="I267" s="15">
        <v>42911</v>
      </c>
      <c r="J267" s="15">
        <v>43843</v>
      </c>
      <c r="K267" s="15">
        <v>43021</v>
      </c>
      <c r="L267" s="15">
        <v>43051</v>
      </c>
      <c r="M267" s="16">
        <v>962</v>
      </c>
      <c r="N267" s="16">
        <v>-273387</v>
      </c>
      <c r="O267"/>
      <c r="P267" t="s">
        <v>5506</v>
      </c>
      <c r="Q267" t="s">
        <v>5930</v>
      </c>
      <c r="R267" t="s">
        <v>4186</v>
      </c>
      <c r="S267"/>
      <c r="T267" t="s">
        <v>5932</v>
      </c>
      <c r="U267"/>
      <c r="V267"/>
      <c r="W267" s="15"/>
      <c r="X267" t="s">
        <v>1715</v>
      </c>
      <c r="Y267"/>
      <c r="Z267" t="s">
        <v>1879</v>
      </c>
      <c r="AA267" t="s">
        <v>1717</v>
      </c>
    </row>
    <row r="268" spans="1:27" ht="15" hidden="1" x14ac:dyDescent="0.25">
      <c r="A268" s="14"/>
      <c r="B268" t="s">
        <v>1705</v>
      </c>
      <c r="C268"/>
      <c r="D268"/>
      <c r="E268" t="s">
        <v>5933</v>
      </c>
      <c r="F268" t="s">
        <v>5381</v>
      </c>
      <c r="G268" t="s">
        <v>1076</v>
      </c>
      <c r="H268" t="s">
        <v>1710</v>
      </c>
      <c r="I268" s="15">
        <v>42948</v>
      </c>
      <c r="J268" s="15">
        <v>43843</v>
      </c>
      <c r="K268" s="15">
        <v>43021</v>
      </c>
      <c r="L268" s="15">
        <v>43051</v>
      </c>
      <c r="M268" s="16">
        <v>962</v>
      </c>
      <c r="N268" s="16">
        <v>-178650</v>
      </c>
      <c r="O268"/>
      <c r="P268" t="s">
        <v>5506</v>
      </c>
      <c r="Q268" t="s">
        <v>5930</v>
      </c>
      <c r="R268" t="s">
        <v>5934</v>
      </c>
      <c r="S268"/>
      <c r="T268" t="s">
        <v>5933</v>
      </c>
      <c r="U268"/>
      <c r="V268"/>
      <c r="W268" s="15"/>
      <c r="X268" t="s">
        <v>1715</v>
      </c>
      <c r="Y268"/>
      <c r="Z268" t="s">
        <v>1879</v>
      </c>
      <c r="AA268" t="s">
        <v>1717</v>
      </c>
    </row>
    <row r="269" spans="1:27" ht="15" hidden="1" x14ac:dyDescent="0.25">
      <c r="A269" s="14"/>
      <c r="B269" t="s">
        <v>1705</v>
      </c>
      <c r="C269"/>
      <c r="D269"/>
      <c r="E269" t="s">
        <v>5935</v>
      </c>
      <c r="F269" t="s">
        <v>5381</v>
      </c>
      <c r="G269" t="s">
        <v>1077</v>
      </c>
      <c r="H269" t="s">
        <v>1710</v>
      </c>
      <c r="I269" s="15">
        <v>42949</v>
      </c>
      <c r="J269" s="15">
        <v>43843</v>
      </c>
      <c r="K269" s="15">
        <v>43021</v>
      </c>
      <c r="L269" s="15">
        <v>43051</v>
      </c>
      <c r="M269" s="16">
        <v>962</v>
      </c>
      <c r="N269" s="16">
        <v>-129600</v>
      </c>
      <c r="O269"/>
      <c r="P269" t="s">
        <v>5506</v>
      </c>
      <c r="Q269" t="s">
        <v>5930</v>
      </c>
      <c r="R269" t="s">
        <v>5936</v>
      </c>
      <c r="S269"/>
      <c r="T269" t="s">
        <v>5935</v>
      </c>
      <c r="U269"/>
      <c r="V269"/>
      <c r="W269" s="15"/>
      <c r="X269" t="s">
        <v>1715</v>
      </c>
      <c r="Y269"/>
      <c r="Z269" t="s">
        <v>1879</v>
      </c>
      <c r="AA269" t="s">
        <v>1717</v>
      </c>
    </row>
    <row r="270" spans="1:27" ht="15" hidden="1" x14ac:dyDescent="0.25">
      <c r="A270" s="14"/>
      <c r="B270" t="s">
        <v>1705</v>
      </c>
      <c r="C270"/>
      <c r="D270"/>
      <c r="E270" t="s">
        <v>5937</v>
      </c>
      <c r="F270" t="s">
        <v>5381</v>
      </c>
      <c r="G270" t="s">
        <v>1078</v>
      </c>
      <c r="H270" t="s">
        <v>1710</v>
      </c>
      <c r="I270" s="15">
        <v>42952</v>
      </c>
      <c r="J270" s="15">
        <v>43843</v>
      </c>
      <c r="K270" s="15">
        <v>43021</v>
      </c>
      <c r="L270" s="15">
        <v>43051</v>
      </c>
      <c r="M270" s="16">
        <v>962</v>
      </c>
      <c r="N270" s="16">
        <v>-64148</v>
      </c>
      <c r="O270"/>
      <c r="P270" t="s">
        <v>5506</v>
      </c>
      <c r="Q270" t="s">
        <v>5930</v>
      </c>
      <c r="R270" t="s">
        <v>3127</v>
      </c>
      <c r="S270"/>
      <c r="T270" t="s">
        <v>5937</v>
      </c>
      <c r="U270"/>
      <c r="V270"/>
      <c r="W270" s="15"/>
      <c r="X270" t="s">
        <v>1715</v>
      </c>
      <c r="Y270"/>
      <c r="Z270" t="s">
        <v>1879</v>
      </c>
      <c r="AA270" t="s">
        <v>1717</v>
      </c>
    </row>
    <row r="271" spans="1:27" ht="15" hidden="1" x14ac:dyDescent="0.25">
      <c r="A271" s="14"/>
      <c r="B271" t="s">
        <v>1705</v>
      </c>
      <c r="C271"/>
      <c r="D271"/>
      <c r="E271" t="s">
        <v>5938</v>
      </c>
      <c r="F271" t="s">
        <v>5381</v>
      </c>
      <c r="G271" t="s">
        <v>1079</v>
      </c>
      <c r="H271" t="s">
        <v>1710</v>
      </c>
      <c r="I271" s="15">
        <v>42953</v>
      </c>
      <c r="J271" s="15">
        <v>43843</v>
      </c>
      <c r="K271" s="15">
        <v>43021</v>
      </c>
      <c r="L271" s="15">
        <v>43051</v>
      </c>
      <c r="M271" s="16">
        <v>962</v>
      </c>
      <c r="N271" s="16">
        <v>-55311</v>
      </c>
      <c r="O271"/>
      <c r="P271" t="s">
        <v>5506</v>
      </c>
      <c r="Q271" t="s">
        <v>5930</v>
      </c>
      <c r="R271" t="s">
        <v>5939</v>
      </c>
      <c r="S271"/>
      <c r="T271" t="s">
        <v>5938</v>
      </c>
      <c r="U271"/>
      <c r="V271"/>
      <c r="W271" s="15"/>
      <c r="X271" t="s">
        <v>1715</v>
      </c>
      <c r="Y271"/>
      <c r="Z271" t="s">
        <v>1879</v>
      </c>
      <c r="AA271" t="s">
        <v>1717</v>
      </c>
    </row>
    <row r="272" spans="1:27" ht="15" hidden="1" x14ac:dyDescent="0.25">
      <c r="A272" s="14"/>
      <c r="B272" t="s">
        <v>1705</v>
      </c>
      <c r="C272"/>
      <c r="D272"/>
      <c r="E272" t="s">
        <v>5940</v>
      </c>
      <c r="F272" t="s">
        <v>5381</v>
      </c>
      <c r="G272" t="s">
        <v>1081</v>
      </c>
      <c r="H272" t="s">
        <v>1710</v>
      </c>
      <c r="I272" s="15">
        <v>42954</v>
      </c>
      <c r="J272" s="15">
        <v>43843</v>
      </c>
      <c r="K272" s="15">
        <v>43021</v>
      </c>
      <c r="L272" s="15">
        <v>43051</v>
      </c>
      <c r="M272" s="16">
        <v>962</v>
      </c>
      <c r="N272" s="16">
        <v>-99699</v>
      </c>
      <c r="O272"/>
      <c r="P272" t="s">
        <v>5506</v>
      </c>
      <c r="Q272" t="s">
        <v>5930</v>
      </c>
      <c r="R272" t="s">
        <v>5941</v>
      </c>
      <c r="S272"/>
      <c r="T272" t="s">
        <v>5940</v>
      </c>
      <c r="U272"/>
      <c r="V272"/>
      <c r="W272" s="15"/>
      <c r="X272" t="s">
        <v>1715</v>
      </c>
      <c r="Y272"/>
      <c r="Z272" t="s">
        <v>1879</v>
      </c>
      <c r="AA272" t="s">
        <v>1717</v>
      </c>
    </row>
    <row r="273" spans="1:27" ht="15" hidden="1" x14ac:dyDescent="0.25">
      <c r="A273" s="14"/>
      <c r="B273" t="s">
        <v>1705</v>
      </c>
      <c r="C273"/>
      <c r="D273"/>
      <c r="E273" t="s">
        <v>5942</v>
      </c>
      <c r="F273" t="s">
        <v>5381</v>
      </c>
      <c r="G273" t="s">
        <v>1082</v>
      </c>
      <c r="H273" t="s">
        <v>1710</v>
      </c>
      <c r="I273" s="15">
        <v>42955</v>
      </c>
      <c r="J273" s="15">
        <v>43843</v>
      </c>
      <c r="K273" s="15">
        <v>43021</v>
      </c>
      <c r="L273" s="15">
        <v>43051</v>
      </c>
      <c r="M273" s="16">
        <v>962</v>
      </c>
      <c r="N273" s="16">
        <v>-83904</v>
      </c>
      <c r="O273"/>
      <c r="P273" t="s">
        <v>5506</v>
      </c>
      <c r="Q273" t="s">
        <v>5930</v>
      </c>
      <c r="R273" t="s">
        <v>5934</v>
      </c>
      <c r="S273"/>
      <c r="T273" t="s">
        <v>5942</v>
      </c>
      <c r="U273"/>
      <c r="V273"/>
      <c r="W273" s="15"/>
      <c r="X273" t="s">
        <v>1715</v>
      </c>
      <c r="Y273"/>
      <c r="Z273" t="s">
        <v>1879</v>
      </c>
      <c r="AA273" t="s">
        <v>1717</v>
      </c>
    </row>
    <row r="274" spans="1:27" ht="15" hidden="1" x14ac:dyDescent="0.25">
      <c r="A274" s="14"/>
      <c r="B274" t="s">
        <v>1705</v>
      </c>
      <c r="C274"/>
      <c r="D274"/>
      <c r="E274" t="s">
        <v>5943</v>
      </c>
      <c r="F274" t="s">
        <v>5381</v>
      </c>
      <c r="G274" t="s">
        <v>1083</v>
      </c>
      <c r="H274" t="s">
        <v>1710</v>
      </c>
      <c r="I274" s="15">
        <v>42965</v>
      </c>
      <c r="J274" s="15">
        <v>43843</v>
      </c>
      <c r="K274" s="15">
        <v>43021</v>
      </c>
      <c r="L274" s="15">
        <v>43051</v>
      </c>
      <c r="M274" s="16">
        <v>962</v>
      </c>
      <c r="N274" s="16">
        <v>-87381</v>
      </c>
      <c r="O274"/>
      <c r="P274" t="s">
        <v>5506</v>
      </c>
      <c r="Q274" t="s">
        <v>5930</v>
      </c>
      <c r="R274" t="s">
        <v>3653</v>
      </c>
      <c r="S274"/>
      <c r="T274" t="s">
        <v>5943</v>
      </c>
      <c r="U274"/>
      <c r="V274"/>
      <c r="W274" s="15"/>
      <c r="X274" t="s">
        <v>1715</v>
      </c>
      <c r="Y274"/>
      <c r="Z274" t="s">
        <v>1879</v>
      </c>
      <c r="AA274" t="s">
        <v>1717</v>
      </c>
    </row>
    <row r="275" spans="1:27" ht="15" hidden="1" x14ac:dyDescent="0.25">
      <c r="A275" s="14"/>
      <c r="B275" t="s">
        <v>1705</v>
      </c>
      <c r="C275"/>
      <c r="D275"/>
      <c r="E275" t="s">
        <v>5944</v>
      </c>
      <c r="F275" t="s">
        <v>5381</v>
      </c>
      <c r="G275" t="s">
        <v>1084</v>
      </c>
      <c r="H275" t="s">
        <v>1710</v>
      </c>
      <c r="I275" s="15">
        <v>42966</v>
      </c>
      <c r="J275" s="15">
        <v>43843</v>
      </c>
      <c r="K275" s="15">
        <v>43021</v>
      </c>
      <c r="L275" s="15">
        <v>43051</v>
      </c>
      <c r="M275" s="16">
        <v>962</v>
      </c>
      <c r="N275" s="16">
        <v>-174589</v>
      </c>
      <c r="O275"/>
      <c r="P275" t="s">
        <v>5506</v>
      </c>
      <c r="Q275" t="s">
        <v>5930</v>
      </c>
      <c r="R275" t="s">
        <v>5945</v>
      </c>
      <c r="S275"/>
      <c r="T275" t="s">
        <v>5944</v>
      </c>
      <c r="U275"/>
      <c r="V275"/>
      <c r="W275" s="15"/>
      <c r="X275" t="s">
        <v>1715</v>
      </c>
      <c r="Y275"/>
      <c r="Z275" t="s">
        <v>1879</v>
      </c>
      <c r="AA275" t="s">
        <v>1717</v>
      </c>
    </row>
    <row r="276" spans="1:27" ht="15" hidden="1" x14ac:dyDescent="0.25">
      <c r="A276" s="14"/>
      <c r="B276" t="s">
        <v>1705</v>
      </c>
      <c r="C276"/>
      <c r="D276"/>
      <c r="E276" t="s">
        <v>5946</v>
      </c>
      <c r="F276" t="s">
        <v>5381</v>
      </c>
      <c r="G276" t="s">
        <v>1085</v>
      </c>
      <c r="H276" t="s">
        <v>1710</v>
      </c>
      <c r="I276" s="15">
        <v>42967</v>
      </c>
      <c r="J276" s="15">
        <v>43843</v>
      </c>
      <c r="K276" s="15">
        <v>43021</v>
      </c>
      <c r="L276" s="15">
        <v>43051</v>
      </c>
      <c r="M276" s="16">
        <v>962</v>
      </c>
      <c r="N276" s="16">
        <v>-103013</v>
      </c>
      <c r="O276"/>
      <c r="P276" t="s">
        <v>5506</v>
      </c>
      <c r="Q276" t="s">
        <v>5930</v>
      </c>
      <c r="R276" t="s">
        <v>5947</v>
      </c>
      <c r="S276"/>
      <c r="T276" t="s">
        <v>5946</v>
      </c>
      <c r="U276"/>
      <c r="V276"/>
      <c r="W276" s="15"/>
      <c r="X276" t="s">
        <v>1715</v>
      </c>
      <c r="Y276"/>
      <c r="Z276" t="s">
        <v>1879</v>
      </c>
      <c r="AA276" t="s">
        <v>1717</v>
      </c>
    </row>
    <row r="277" spans="1:27" ht="15" hidden="1" x14ac:dyDescent="0.25">
      <c r="A277" s="14"/>
      <c r="B277" t="s">
        <v>1705</v>
      </c>
      <c r="C277"/>
      <c r="D277"/>
      <c r="E277" t="s">
        <v>5948</v>
      </c>
      <c r="F277" t="s">
        <v>5381</v>
      </c>
      <c r="G277" t="s">
        <v>1086</v>
      </c>
      <c r="H277" t="s">
        <v>1710</v>
      </c>
      <c r="I277" s="15">
        <v>42973</v>
      </c>
      <c r="J277" s="15">
        <v>43843</v>
      </c>
      <c r="K277" s="15">
        <v>43021</v>
      </c>
      <c r="L277" s="15">
        <v>43051</v>
      </c>
      <c r="M277" s="16">
        <v>962</v>
      </c>
      <c r="N277" s="16">
        <v>-175648</v>
      </c>
      <c r="O277"/>
      <c r="P277" t="s">
        <v>5506</v>
      </c>
      <c r="Q277" t="s">
        <v>5930</v>
      </c>
      <c r="R277" t="s">
        <v>2905</v>
      </c>
      <c r="S277"/>
      <c r="T277" t="s">
        <v>5948</v>
      </c>
      <c r="U277"/>
      <c r="V277"/>
      <c r="W277" s="15"/>
      <c r="X277" t="s">
        <v>1715</v>
      </c>
      <c r="Y277"/>
      <c r="Z277" t="s">
        <v>1879</v>
      </c>
      <c r="AA277" t="s">
        <v>1717</v>
      </c>
    </row>
    <row r="278" spans="1:27" ht="15" hidden="1" x14ac:dyDescent="0.25">
      <c r="A278" s="14"/>
      <c r="B278" t="s">
        <v>1705</v>
      </c>
      <c r="C278"/>
      <c r="D278"/>
      <c r="E278" t="s">
        <v>5949</v>
      </c>
      <c r="F278" t="s">
        <v>5381</v>
      </c>
      <c r="G278" t="s">
        <v>1080</v>
      </c>
      <c r="H278" t="s">
        <v>1710</v>
      </c>
      <c r="I278" s="15">
        <v>42953</v>
      </c>
      <c r="J278" s="15">
        <v>43843</v>
      </c>
      <c r="K278" s="15">
        <v>43021</v>
      </c>
      <c r="L278" s="15">
        <v>43051</v>
      </c>
      <c r="M278" s="16">
        <v>962</v>
      </c>
      <c r="N278" s="16">
        <v>-72949</v>
      </c>
      <c r="O278"/>
      <c r="P278" t="s">
        <v>5506</v>
      </c>
      <c r="Q278" t="s">
        <v>5930</v>
      </c>
      <c r="R278" t="s">
        <v>5934</v>
      </c>
      <c r="S278"/>
      <c r="T278" t="s">
        <v>5949</v>
      </c>
      <c r="U278"/>
      <c r="V278"/>
      <c r="W278" s="15"/>
      <c r="X278" t="s">
        <v>1715</v>
      </c>
      <c r="Y278"/>
      <c r="Z278" t="s">
        <v>1879</v>
      </c>
      <c r="AA278" t="s">
        <v>1717</v>
      </c>
    </row>
    <row r="279" spans="1:27" ht="15" hidden="1" x14ac:dyDescent="0.25">
      <c r="A279" s="14"/>
      <c r="B279" t="s">
        <v>1705</v>
      </c>
      <c r="C279"/>
      <c r="D279"/>
      <c r="E279" t="s">
        <v>5950</v>
      </c>
      <c r="F279" t="s">
        <v>5381</v>
      </c>
      <c r="G279" t="s">
        <v>1069</v>
      </c>
      <c r="H279" t="s">
        <v>1710</v>
      </c>
      <c r="I279" s="15">
        <v>42941</v>
      </c>
      <c r="J279" s="15">
        <v>43832</v>
      </c>
      <c r="K279" s="15">
        <v>43021</v>
      </c>
      <c r="L279" s="15">
        <v>43051</v>
      </c>
      <c r="M279" s="16">
        <v>962</v>
      </c>
      <c r="N279" s="16">
        <v>-58200</v>
      </c>
      <c r="O279"/>
      <c r="P279" t="s">
        <v>5506</v>
      </c>
      <c r="Q279" t="s">
        <v>5951</v>
      </c>
      <c r="R279" t="s">
        <v>5952</v>
      </c>
      <c r="S279"/>
      <c r="T279" t="s">
        <v>5950</v>
      </c>
      <c r="U279"/>
      <c r="V279"/>
      <c r="W279" s="15"/>
      <c r="X279" t="s">
        <v>1715</v>
      </c>
      <c r="Y279"/>
      <c r="Z279" t="s">
        <v>1880</v>
      </c>
      <c r="AA279" t="s">
        <v>1717</v>
      </c>
    </row>
    <row r="280" spans="1:27" ht="15" hidden="1" x14ac:dyDescent="0.25">
      <c r="A280" s="14"/>
      <c r="B280" t="s">
        <v>1705</v>
      </c>
      <c r="C280"/>
      <c r="D280"/>
      <c r="E280" t="s">
        <v>5953</v>
      </c>
      <c r="F280" t="s">
        <v>5381</v>
      </c>
      <c r="G280" t="s">
        <v>1067</v>
      </c>
      <c r="H280" t="s">
        <v>1710</v>
      </c>
      <c r="I280" s="15">
        <v>42935</v>
      </c>
      <c r="J280" s="15">
        <v>43832</v>
      </c>
      <c r="K280" s="15">
        <v>43021</v>
      </c>
      <c r="L280" s="15">
        <v>43051</v>
      </c>
      <c r="M280" s="16">
        <v>962</v>
      </c>
      <c r="N280" s="16">
        <v>-351700</v>
      </c>
      <c r="O280"/>
      <c r="P280" t="s">
        <v>5506</v>
      </c>
      <c r="Q280" t="s">
        <v>5951</v>
      </c>
      <c r="R280" t="s">
        <v>5952</v>
      </c>
      <c r="S280"/>
      <c r="T280" t="s">
        <v>5953</v>
      </c>
      <c r="U280"/>
      <c r="V280"/>
      <c r="W280" s="15"/>
      <c r="X280" t="s">
        <v>1715</v>
      </c>
      <c r="Y280"/>
      <c r="Z280" t="s">
        <v>1880</v>
      </c>
      <c r="AA280" t="s">
        <v>1717</v>
      </c>
    </row>
    <row r="281" spans="1:27" ht="15" hidden="1" x14ac:dyDescent="0.25">
      <c r="A281" s="14"/>
      <c r="B281" t="s">
        <v>1705</v>
      </c>
      <c r="C281"/>
      <c r="D281"/>
      <c r="E281" t="s">
        <v>5954</v>
      </c>
      <c r="F281" t="s">
        <v>5381</v>
      </c>
      <c r="G281" t="s">
        <v>1068</v>
      </c>
      <c r="H281" t="s">
        <v>1710</v>
      </c>
      <c r="I281" s="15">
        <v>42935</v>
      </c>
      <c r="J281" s="15">
        <v>43832</v>
      </c>
      <c r="K281" s="15">
        <v>43021</v>
      </c>
      <c r="L281" s="15">
        <v>43051</v>
      </c>
      <c r="M281" s="16">
        <v>962</v>
      </c>
      <c r="N281" s="16">
        <v>-41600</v>
      </c>
      <c r="O281"/>
      <c r="P281" t="s">
        <v>5506</v>
      </c>
      <c r="Q281" t="s">
        <v>5951</v>
      </c>
      <c r="R281" t="s">
        <v>5952</v>
      </c>
      <c r="S281"/>
      <c r="T281" t="s">
        <v>5954</v>
      </c>
      <c r="U281"/>
      <c r="V281"/>
      <c r="W281" s="15"/>
      <c r="X281" t="s">
        <v>1715</v>
      </c>
      <c r="Y281"/>
      <c r="Z281" t="s">
        <v>1880</v>
      </c>
      <c r="AA281" t="s">
        <v>1717</v>
      </c>
    </row>
    <row r="282" spans="1:27" ht="15" hidden="1" x14ac:dyDescent="0.25">
      <c r="A282" s="14"/>
      <c r="B282" t="s">
        <v>1705</v>
      </c>
      <c r="C282"/>
      <c r="D282"/>
      <c r="E282" t="s">
        <v>5955</v>
      </c>
      <c r="F282" t="s">
        <v>5381</v>
      </c>
      <c r="G282" t="s">
        <v>1072</v>
      </c>
      <c r="H282" t="s">
        <v>1710</v>
      </c>
      <c r="I282" s="15">
        <v>42978</v>
      </c>
      <c r="J282" s="15">
        <v>43832</v>
      </c>
      <c r="K282" s="15">
        <v>43021</v>
      </c>
      <c r="L282" s="15">
        <v>43051</v>
      </c>
      <c r="M282" s="16">
        <v>962</v>
      </c>
      <c r="N282" s="16">
        <v>-41600</v>
      </c>
      <c r="O282"/>
      <c r="P282" t="s">
        <v>5506</v>
      </c>
      <c r="Q282" t="s">
        <v>5951</v>
      </c>
      <c r="R282" t="s">
        <v>3148</v>
      </c>
      <c r="S282"/>
      <c r="T282" t="s">
        <v>5955</v>
      </c>
      <c r="U282"/>
      <c r="V282"/>
      <c r="W282" s="15"/>
      <c r="X282" t="s">
        <v>1715</v>
      </c>
      <c r="Y282"/>
      <c r="Z282" t="s">
        <v>1880</v>
      </c>
      <c r="AA282" t="s">
        <v>1717</v>
      </c>
    </row>
    <row r="283" spans="1:27" ht="15" hidden="1" x14ac:dyDescent="0.25">
      <c r="A283" s="14"/>
      <c r="B283" t="s">
        <v>1705</v>
      </c>
      <c r="C283"/>
      <c r="D283"/>
      <c r="E283" t="s">
        <v>5956</v>
      </c>
      <c r="F283" t="s">
        <v>5381</v>
      </c>
      <c r="G283" t="s">
        <v>1087</v>
      </c>
      <c r="H283" t="s">
        <v>1710</v>
      </c>
      <c r="I283" s="15">
        <v>42966</v>
      </c>
      <c r="J283" s="15">
        <v>43843</v>
      </c>
      <c r="K283" s="15">
        <v>43021</v>
      </c>
      <c r="L283" s="15">
        <v>43051</v>
      </c>
      <c r="M283" s="16">
        <v>962</v>
      </c>
      <c r="N283" s="16">
        <v>-190589</v>
      </c>
      <c r="O283"/>
      <c r="P283" t="s">
        <v>5506</v>
      </c>
      <c r="Q283" t="s">
        <v>5957</v>
      </c>
      <c r="R283" t="s">
        <v>5958</v>
      </c>
      <c r="S283"/>
      <c r="T283" t="s">
        <v>5956</v>
      </c>
      <c r="U283"/>
      <c r="V283"/>
      <c r="W283" s="15"/>
      <c r="X283" t="s">
        <v>1715</v>
      </c>
      <c r="Y283"/>
      <c r="Z283" t="s">
        <v>1855</v>
      </c>
      <c r="AA283" t="s">
        <v>1717</v>
      </c>
    </row>
    <row r="284" spans="1:27" ht="15" hidden="1" x14ac:dyDescent="0.25">
      <c r="A284" s="14"/>
      <c r="B284" t="s">
        <v>1705</v>
      </c>
      <c r="C284" t="s">
        <v>1706</v>
      </c>
      <c r="D284" t="s">
        <v>1707</v>
      </c>
      <c r="E284" t="s">
        <v>5959</v>
      </c>
      <c r="F284" t="s">
        <v>5381</v>
      </c>
      <c r="G284" t="s">
        <v>5960</v>
      </c>
      <c r="H284" t="s">
        <v>5522</v>
      </c>
      <c r="I284" s="15">
        <v>42996</v>
      </c>
      <c r="J284" s="15">
        <v>42996</v>
      </c>
      <c r="K284" s="15">
        <v>42996</v>
      </c>
      <c r="L284" s="15">
        <v>43056</v>
      </c>
      <c r="M284" s="16">
        <v>957</v>
      </c>
      <c r="N284" s="16">
        <v>-38904458</v>
      </c>
      <c r="O284"/>
      <c r="P284" t="s">
        <v>5383</v>
      </c>
      <c r="Q284" t="s">
        <v>5043</v>
      </c>
      <c r="R284" t="s">
        <v>5799</v>
      </c>
      <c r="S284" t="s">
        <v>5044</v>
      </c>
      <c r="T284" t="s">
        <v>5959</v>
      </c>
      <c r="U284"/>
      <c r="V284"/>
      <c r="W284" s="15"/>
      <c r="X284" t="s">
        <v>1715</v>
      </c>
      <c r="Y284"/>
      <c r="Z284"/>
      <c r="AA284" t="s">
        <v>1717</v>
      </c>
    </row>
    <row r="285" spans="1:27" ht="15" hidden="1" x14ac:dyDescent="0.25">
      <c r="A285" s="14"/>
      <c r="B285" t="s">
        <v>1705</v>
      </c>
      <c r="C285"/>
      <c r="D285"/>
      <c r="E285" t="s">
        <v>5574</v>
      </c>
      <c r="F285" t="s">
        <v>5381</v>
      </c>
      <c r="G285" t="s">
        <v>510</v>
      </c>
      <c r="H285" t="s">
        <v>1710</v>
      </c>
      <c r="I285" s="15">
        <v>42534</v>
      </c>
      <c r="J285" s="15">
        <v>43840</v>
      </c>
      <c r="K285" s="15">
        <v>42997</v>
      </c>
      <c r="L285" s="15">
        <v>43057</v>
      </c>
      <c r="M285" s="16">
        <v>956</v>
      </c>
      <c r="N285" s="16">
        <v>-4527328</v>
      </c>
      <c r="O285"/>
      <c r="P285" t="s">
        <v>5506</v>
      </c>
      <c r="Q285" t="s">
        <v>5961</v>
      </c>
      <c r="R285" t="s">
        <v>5962</v>
      </c>
      <c r="S285"/>
      <c r="T285" t="s">
        <v>5574</v>
      </c>
      <c r="U285"/>
      <c r="V285"/>
      <c r="W285" s="15"/>
      <c r="X285" t="s">
        <v>1715</v>
      </c>
      <c r="Y285"/>
      <c r="Z285" t="s">
        <v>1880</v>
      </c>
      <c r="AA285" t="s">
        <v>1717</v>
      </c>
    </row>
    <row r="286" spans="1:27" ht="15" hidden="1" x14ac:dyDescent="0.25">
      <c r="A286" s="14"/>
      <c r="B286" t="s">
        <v>1705</v>
      </c>
      <c r="C286"/>
      <c r="D286"/>
      <c r="E286" t="s">
        <v>5695</v>
      </c>
      <c r="F286" t="s">
        <v>5381</v>
      </c>
      <c r="G286" t="s">
        <v>770</v>
      </c>
      <c r="H286" t="s">
        <v>1710</v>
      </c>
      <c r="I286" s="15">
        <v>42763</v>
      </c>
      <c r="J286" s="15">
        <v>43840</v>
      </c>
      <c r="K286" s="15">
        <v>42997</v>
      </c>
      <c r="L286" s="15">
        <v>43057</v>
      </c>
      <c r="M286" s="16">
        <v>956</v>
      </c>
      <c r="N286" s="16">
        <v>-3594</v>
      </c>
      <c r="O286"/>
      <c r="P286" t="s">
        <v>5506</v>
      </c>
      <c r="Q286" t="s">
        <v>5961</v>
      </c>
      <c r="R286" t="s">
        <v>5963</v>
      </c>
      <c r="S286"/>
      <c r="T286" t="s">
        <v>5695</v>
      </c>
      <c r="U286"/>
      <c r="V286"/>
      <c r="W286" s="15"/>
      <c r="X286" t="s">
        <v>1715</v>
      </c>
      <c r="Y286"/>
      <c r="Z286" t="s">
        <v>1880</v>
      </c>
      <c r="AA286" t="s">
        <v>1717</v>
      </c>
    </row>
    <row r="287" spans="1:27" ht="15" hidden="1" x14ac:dyDescent="0.25">
      <c r="A287" s="14"/>
      <c r="B287" t="s">
        <v>1705</v>
      </c>
      <c r="C287"/>
      <c r="D287"/>
      <c r="E287" t="s">
        <v>5676</v>
      </c>
      <c r="F287" t="s">
        <v>5381</v>
      </c>
      <c r="G287" t="s">
        <v>765</v>
      </c>
      <c r="H287" t="s">
        <v>1710</v>
      </c>
      <c r="I287" s="15">
        <v>42717</v>
      </c>
      <c r="J287" s="15">
        <v>43840</v>
      </c>
      <c r="K287" s="15">
        <v>42997</v>
      </c>
      <c r="L287" s="15">
        <v>43057</v>
      </c>
      <c r="M287" s="16">
        <v>956</v>
      </c>
      <c r="N287" s="16">
        <v>-1690</v>
      </c>
      <c r="O287"/>
      <c r="P287" t="s">
        <v>5506</v>
      </c>
      <c r="Q287" t="s">
        <v>5961</v>
      </c>
      <c r="R287" t="s">
        <v>5964</v>
      </c>
      <c r="S287"/>
      <c r="T287" t="s">
        <v>5676</v>
      </c>
      <c r="U287"/>
      <c r="V287"/>
      <c r="W287" s="15"/>
      <c r="X287" t="s">
        <v>1715</v>
      </c>
      <c r="Y287"/>
      <c r="Z287" t="s">
        <v>1880</v>
      </c>
      <c r="AA287" t="s">
        <v>1717</v>
      </c>
    </row>
    <row r="288" spans="1:27" ht="15" hidden="1" x14ac:dyDescent="0.25">
      <c r="A288" s="14"/>
      <c r="B288" t="s">
        <v>1705</v>
      </c>
      <c r="C288"/>
      <c r="D288"/>
      <c r="E288" t="s">
        <v>5678</v>
      </c>
      <c r="F288" t="s">
        <v>5381</v>
      </c>
      <c r="G288" t="s">
        <v>766</v>
      </c>
      <c r="H288" t="s">
        <v>1710</v>
      </c>
      <c r="I288" s="15">
        <v>42741</v>
      </c>
      <c r="J288" s="15">
        <v>43840</v>
      </c>
      <c r="K288" s="15">
        <v>42997</v>
      </c>
      <c r="L288" s="15">
        <v>43057</v>
      </c>
      <c r="M288" s="16">
        <v>956</v>
      </c>
      <c r="N288" s="16">
        <v>-7605</v>
      </c>
      <c r="O288"/>
      <c r="P288" t="s">
        <v>5506</v>
      </c>
      <c r="Q288" t="s">
        <v>5961</v>
      </c>
      <c r="R288" t="s">
        <v>5965</v>
      </c>
      <c r="S288"/>
      <c r="T288" t="s">
        <v>5678</v>
      </c>
      <c r="U288"/>
      <c r="V288"/>
      <c r="W288" s="15"/>
      <c r="X288" t="s">
        <v>1715</v>
      </c>
      <c r="Y288"/>
      <c r="Z288" t="s">
        <v>1880</v>
      </c>
      <c r="AA288" t="s">
        <v>1717</v>
      </c>
    </row>
    <row r="289" spans="1:27" ht="15" hidden="1" x14ac:dyDescent="0.25">
      <c r="A289" s="14"/>
      <c r="B289" t="s">
        <v>1705</v>
      </c>
      <c r="C289"/>
      <c r="D289"/>
      <c r="E289" t="s">
        <v>5680</v>
      </c>
      <c r="F289" t="s">
        <v>5381</v>
      </c>
      <c r="G289" t="s">
        <v>764</v>
      </c>
      <c r="H289" t="s">
        <v>1710</v>
      </c>
      <c r="I289" s="15">
        <v>42712</v>
      </c>
      <c r="J289" s="15">
        <v>43840</v>
      </c>
      <c r="K289" s="15">
        <v>42997</v>
      </c>
      <c r="L289" s="15">
        <v>43057</v>
      </c>
      <c r="M289" s="16">
        <v>956</v>
      </c>
      <c r="N289" s="16">
        <v>-79950</v>
      </c>
      <c r="O289"/>
      <c r="P289" t="s">
        <v>5506</v>
      </c>
      <c r="Q289" t="s">
        <v>5961</v>
      </c>
      <c r="R289" t="s">
        <v>5966</v>
      </c>
      <c r="S289"/>
      <c r="T289" t="s">
        <v>5680</v>
      </c>
      <c r="U289"/>
      <c r="V289"/>
      <c r="W289" s="15"/>
      <c r="X289" t="s">
        <v>1715</v>
      </c>
      <c r="Y289"/>
      <c r="Z289" t="s">
        <v>1880</v>
      </c>
      <c r="AA289" t="s">
        <v>1717</v>
      </c>
    </row>
    <row r="290" spans="1:27" ht="15" hidden="1" x14ac:dyDescent="0.25">
      <c r="A290" s="14"/>
      <c r="B290" t="s">
        <v>1705</v>
      </c>
      <c r="C290"/>
      <c r="D290"/>
      <c r="E290" t="s">
        <v>5728</v>
      </c>
      <c r="F290" t="s">
        <v>5381</v>
      </c>
      <c r="G290" t="s">
        <v>873</v>
      </c>
      <c r="H290" t="s">
        <v>1710</v>
      </c>
      <c r="I290" s="15">
        <v>42768</v>
      </c>
      <c r="J290" s="15">
        <v>43840</v>
      </c>
      <c r="K290" s="15">
        <v>42997</v>
      </c>
      <c r="L290" s="15">
        <v>43057</v>
      </c>
      <c r="M290" s="16">
        <v>956</v>
      </c>
      <c r="N290" s="16">
        <v>-3594</v>
      </c>
      <c r="O290"/>
      <c r="P290" t="s">
        <v>5506</v>
      </c>
      <c r="Q290" t="s">
        <v>5961</v>
      </c>
      <c r="R290" t="s">
        <v>5967</v>
      </c>
      <c r="S290"/>
      <c r="T290" t="s">
        <v>5728</v>
      </c>
      <c r="U290"/>
      <c r="V290"/>
      <c r="W290" s="15"/>
      <c r="X290" t="s">
        <v>1715</v>
      </c>
      <c r="Y290"/>
      <c r="Z290" t="s">
        <v>1879</v>
      </c>
      <c r="AA290" t="s">
        <v>1717</v>
      </c>
    </row>
    <row r="291" spans="1:27" ht="15" hidden="1" x14ac:dyDescent="0.25">
      <c r="A291" s="14"/>
      <c r="B291" t="s">
        <v>1705</v>
      </c>
      <c r="C291"/>
      <c r="D291"/>
      <c r="E291" t="s">
        <v>5730</v>
      </c>
      <c r="F291" t="s">
        <v>5381</v>
      </c>
      <c r="G291" t="s">
        <v>874</v>
      </c>
      <c r="H291" t="s">
        <v>1710</v>
      </c>
      <c r="I291" s="15">
        <v>42776</v>
      </c>
      <c r="J291" s="15">
        <v>43840</v>
      </c>
      <c r="K291" s="15">
        <v>42997</v>
      </c>
      <c r="L291" s="15">
        <v>43057</v>
      </c>
      <c r="M291" s="16">
        <v>956</v>
      </c>
      <c r="N291" s="16">
        <v>-14261</v>
      </c>
      <c r="O291"/>
      <c r="P291" t="s">
        <v>5506</v>
      </c>
      <c r="Q291" t="s">
        <v>5961</v>
      </c>
      <c r="R291" t="s">
        <v>5968</v>
      </c>
      <c r="S291"/>
      <c r="T291" t="s">
        <v>5730</v>
      </c>
      <c r="U291"/>
      <c r="V291"/>
      <c r="W291" s="15"/>
      <c r="X291" t="s">
        <v>1715</v>
      </c>
      <c r="Y291"/>
      <c r="Z291" t="s">
        <v>1879</v>
      </c>
      <c r="AA291" t="s">
        <v>1717</v>
      </c>
    </row>
    <row r="292" spans="1:27" ht="15" hidden="1" x14ac:dyDescent="0.25">
      <c r="A292" s="14"/>
      <c r="B292" t="s">
        <v>1705</v>
      </c>
      <c r="C292"/>
      <c r="D292"/>
      <c r="E292" t="s">
        <v>5732</v>
      </c>
      <c r="F292" t="s">
        <v>5381</v>
      </c>
      <c r="G292" t="s">
        <v>875</v>
      </c>
      <c r="H292" t="s">
        <v>1710</v>
      </c>
      <c r="I292" s="15">
        <v>42779</v>
      </c>
      <c r="J292" s="15">
        <v>43840</v>
      </c>
      <c r="K292" s="15">
        <v>42997</v>
      </c>
      <c r="L292" s="15">
        <v>43057</v>
      </c>
      <c r="M292" s="16">
        <v>956</v>
      </c>
      <c r="N292" s="16">
        <v>-3594</v>
      </c>
      <c r="O292"/>
      <c r="P292" t="s">
        <v>5506</v>
      </c>
      <c r="Q292" t="s">
        <v>5961</v>
      </c>
      <c r="R292" t="s">
        <v>5969</v>
      </c>
      <c r="S292"/>
      <c r="T292" t="s">
        <v>5732</v>
      </c>
      <c r="U292"/>
      <c r="V292"/>
      <c r="W292" s="15"/>
      <c r="X292" t="s">
        <v>1715</v>
      </c>
      <c r="Y292"/>
      <c r="Z292" t="s">
        <v>1879</v>
      </c>
      <c r="AA292" t="s">
        <v>1717</v>
      </c>
    </row>
    <row r="293" spans="1:27" ht="15" hidden="1" x14ac:dyDescent="0.25">
      <c r="A293" s="14"/>
      <c r="B293" t="s">
        <v>1705</v>
      </c>
      <c r="C293"/>
      <c r="D293"/>
      <c r="E293" t="s">
        <v>5733</v>
      </c>
      <c r="F293" t="s">
        <v>5381</v>
      </c>
      <c r="G293" t="s">
        <v>876</v>
      </c>
      <c r="H293" t="s">
        <v>1710</v>
      </c>
      <c r="I293" s="15">
        <v>42782</v>
      </c>
      <c r="J293" s="15">
        <v>43840</v>
      </c>
      <c r="K293" s="15">
        <v>42997</v>
      </c>
      <c r="L293" s="15">
        <v>43057</v>
      </c>
      <c r="M293" s="16">
        <v>956</v>
      </c>
      <c r="N293" s="16">
        <v>-8716</v>
      </c>
      <c r="O293"/>
      <c r="P293" t="s">
        <v>5506</v>
      </c>
      <c r="Q293" t="s">
        <v>5970</v>
      </c>
      <c r="R293" t="s">
        <v>5971</v>
      </c>
      <c r="S293"/>
      <c r="T293" t="s">
        <v>5733</v>
      </c>
      <c r="U293"/>
      <c r="V293"/>
      <c r="W293" s="15"/>
      <c r="X293" t="s">
        <v>1715</v>
      </c>
      <c r="Y293"/>
      <c r="Z293" t="s">
        <v>1879</v>
      </c>
      <c r="AA293" t="s">
        <v>1717</v>
      </c>
    </row>
    <row r="294" spans="1:27" ht="15" hidden="1" x14ac:dyDescent="0.25">
      <c r="A294" s="14"/>
      <c r="B294" t="s">
        <v>1705</v>
      </c>
      <c r="C294"/>
      <c r="D294"/>
      <c r="E294" t="s">
        <v>5735</v>
      </c>
      <c r="F294" t="s">
        <v>5381</v>
      </c>
      <c r="G294" t="s">
        <v>878</v>
      </c>
      <c r="H294" t="s">
        <v>1710</v>
      </c>
      <c r="I294" s="15">
        <v>42783</v>
      </c>
      <c r="J294" s="15">
        <v>43840</v>
      </c>
      <c r="K294" s="15">
        <v>42997</v>
      </c>
      <c r="L294" s="15">
        <v>43057</v>
      </c>
      <c r="M294" s="16">
        <v>956</v>
      </c>
      <c r="N294" s="16">
        <v>-3594</v>
      </c>
      <c r="O294"/>
      <c r="P294" t="s">
        <v>5506</v>
      </c>
      <c r="Q294" t="s">
        <v>5961</v>
      </c>
      <c r="R294" t="s">
        <v>5972</v>
      </c>
      <c r="S294"/>
      <c r="T294" t="s">
        <v>5735</v>
      </c>
      <c r="U294"/>
      <c r="V294"/>
      <c r="W294" s="15"/>
      <c r="X294" t="s">
        <v>1715</v>
      </c>
      <c r="Y294"/>
      <c r="Z294" t="s">
        <v>1879</v>
      </c>
      <c r="AA294" t="s">
        <v>1717</v>
      </c>
    </row>
    <row r="295" spans="1:27" ht="15" hidden="1" x14ac:dyDescent="0.25">
      <c r="A295" s="14"/>
      <c r="B295" t="s">
        <v>1705</v>
      </c>
      <c r="C295"/>
      <c r="D295"/>
      <c r="E295" t="s">
        <v>5736</v>
      </c>
      <c r="F295" t="s">
        <v>5381</v>
      </c>
      <c r="G295" t="s">
        <v>877</v>
      </c>
      <c r="H295" t="s">
        <v>1710</v>
      </c>
      <c r="I295" s="15">
        <v>42782</v>
      </c>
      <c r="J295" s="15">
        <v>43840</v>
      </c>
      <c r="K295" s="15">
        <v>42997</v>
      </c>
      <c r="L295" s="15">
        <v>43057</v>
      </c>
      <c r="M295" s="16">
        <v>956</v>
      </c>
      <c r="N295" s="16">
        <v>-6714</v>
      </c>
      <c r="O295"/>
      <c r="P295" t="s">
        <v>5506</v>
      </c>
      <c r="Q295" t="s">
        <v>5961</v>
      </c>
      <c r="R295" t="s">
        <v>5973</v>
      </c>
      <c r="S295"/>
      <c r="T295" t="s">
        <v>5736</v>
      </c>
      <c r="U295"/>
      <c r="V295"/>
      <c r="W295" s="15"/>
      <c r="X295" t="s">
        <v>1715</v>
      </c>
      <c r="Y295"/>
      <c r="Z295" t="s">
        <v>1879</v>
      </c>
      <c r="AA295" t="s">
        <v>1717</v>
      </c>
    </row>
    <row r="296" spans="1:27" ht="15" hidden="1" x14ac:dyDescent="0.25">
      <c r="A296" s="14"/>
      <c r="B296" t="s">
        <v>1705</v>
      </c>
      <c r="C296"/>
      <c r="D296"/>
      <c r="E296" t="s">
        <v>5742</v>
      </c>
      <c r="F296" t="s">
        <v>5381</v>
      </c>
      <c r="G296" t="s">
        <v>860</v>
      </c>
      <c r="H296" t="s">
        <v>1710</v>
      </c>
      <c r="I296" s="15">
        <v>42768</v>
      </c>
      <c r="J296" s="15">
        <v>43840</v>
      </c>
      <c r="K296" s="15">
        <v>42997</v>
      </c>
      <c r="L296" s="15">
        <v>43057</v>
      </c>
      <c r="M296" s="16">
        <v>956</v>
      </c>
      <c r="N296" s="16">
        <v>-7637</v>
      </c>
      <c r="O296"/>
      <c r="P296" t="s">
        <v>5506</v>
      </c>
      <c r="Q296" t="s">
        <v>5961</v>
      </c>
      <c r="R296" t="s">
        <v>5974</v>
      </c>
      <c r="S296"/>
      <c r="T296" t="s">
        <v>5742</v>
      </c>
      <c r="U296"/>
      <c r="V296"/>
      <c r="W296" s="15"/>
      <c r="X296" t="s">
        <v>1715</v>
      </c>
      <c r="Y296"/>
      <c r="Z296" t="s">
        <v>1879</v>
      </c>
      <c r="AA296" t="s">
        <v>1717</v>
      </c>
    </row>
    <row r="297" spans="1:27" ht="15" hidden="1" x14ac:dyDescent="0.25">
      <c r="A297" s="14"/>
      <c r="B297" t="s">
        <v>1705</v>
      </c>
      <c r="C297"/>
      <c r="D297"/>
      <c r="E297" t="s">
        <v>5745</v>
      </c>
      <c r="F297" t="s">
        <v>5381</v>
      </c>
      <c r="G297" t="s">
        <v>862</v>
      </c>
      <c r="H297" t="s">
        <v>1710</v>
      </c>
      <c r="I297" s="15">
        <v>42768</v>
      </c>
      <c r="J297" s="15">
        <v>43840</v>
      </c>
      <c r="K297" s="15">
        <v>42997</v>
      </c>
      <c r="L297" s="15">
        <v>43057</v>
      </c>
      <c r="M297" s="16">
        <v>956</v>
      </c>
      <c r="N297" s="16">
        <v>-12746</v>
      </c>
      <c r="O297"/>
      <c r="P297" t="s">
        <v>5506</v>
      </c>
      <c r="Q297" t="s">
        <v>5961</v>
      </c>
      <c r="R297" t="s">
        <v>5975</v>
      </c>
      <c r="S297"/>
      <c r="T297" t="s">
        <v>5745</v>
      </c>
      <c r="U297"/>
      <c r="V297"/>
      <c r="W297" s="15"/>
      <c r="X297" t="s">
        <v>1715</v>
      </c>
      <c r="Y297"/>
      <c r="Z297" t="s">
        <v>1879</v>
      </c>
      <c r="AA297" t="s">
        <v>1717</v>
      </c>
    </row>
    <row r="298" spans="1:27" ht="15" hidden="1" x14ac:dyDescent="0.25">
      <c r="A298" s="14"/>
      <c r="B298" t="s">
        <v>1705</v>
      </c>
      <c r="C298"/>
      <c r="D298"/>
      <c r="E298" t="s">
        <v>5747</v>
      </c>
      <c r="F298" t="s">
        <v>5381</v>
      </c>
      <c r="G298" t="s">
        <v>864</v>
      </c>
      <c r="H298" t="s">
        <v>1710</v>
      </c>
      <c r="I298" s="15">
        <v>42779</v>
      </c>
      <c r="J298" s="15">
        <v>43840</v>
      </c>
      <c r="K298" s="15">
        <v>42997</v>
      </c>
      <c r="L298" s="15">
        <v>43057</v>
      </c>
      <c r="M298" s="16">
        <v>956</v>
      </c>
      <c r="N298" s="16">
        <v>-3594</v>
      </c>
      <c r="O298"/>
      <c r="P298" t="s">
        <v>5506</v>
      </c>
      <c r="Q298" t="s">
        <v>5961</v>
      </c>
      <c r="R298" t="s">
        <v>5976</v>
      </c>
      <c r="S298"/>
      <c r="T298" t="s">
        <v>5747</v>
      </c>
      <c r="U298"/>
      <c r="V298"/>
      <c r="W298" s="15"/>
      <c r="X298" t="s">
        <v>1715</v>
      </c>
      <c r="Y298"/>
      <c r="Z298" t="s">
        <v>1879</v>
      </c>
      <c r="AA298" t="s">
        <v>1717</v>
      </c>
    </row>
    <row r="299" spans="1:27" ht="15" hidden="1" x14ac:dyDescent="0.25">
      <c r="A299" s="14"/>
      <c r="B299" t="s">
        <v>1705</v>
      </c>
      <c r="C299"/>
      <c r="D299"/>
      <c r="E299" t="s">
        <v>5748</v>
      </c>
      <c r="F299" t="s">
        <v>5381</v>
      </c>
      <c r="G299" t="s">
        <v>865</v>
      </c>
      <c r="H299" t="s">
        <v>1710</v>
      </c>
      <c r="I299" s="15">
        <v>42788</v>
      </c>
      <c r="J299" s="15">
        <v>43840</v>
      </c>
      <c r="K299" s="15">
        <v>42997</v>
      </c>
      <c r="L299" s="15">
        <v>43057</v>
      </c>
      <c r="M299" s="16">
        <v>956</v>
      </c>
      <c r="N299" s="16">
        <v>-11849</v>
      </c>
      <c r="O299"/>
      <c r="P299" t="s">
        <v>5506</v>
      </c>
      <c r="Q299" t="s">
        <v>5961</v>
      </c>
      <c r="R299" t="s">
        <v>5977</v>
      </c>
      <c r="S299"/>
      <c r="T299" t="s">
        <v>5748</v>
      </c>
      <c r="U299"/>
      <c r="V299"/>
      <c r="W299" s="15"/>
      <c r="X299" t="s">
        <v>1715</v>
      </c>
      <c r="Y299"/>
      <c r="Z299" t="s">
        <v>1879</v>
      </c>
      <c r="AA299" t="s">
        <v>1717</v>
      </c>
    </row>
    <row r="300" spans="1:27" ht="15" hidden="1" x14ac:dyDescent="0.25">
      <c r="A300" s="14"/>
      <c r="B300" t="s">
        <v>1705</v>
      </c>
      <c r="C300"/>
      <c r="D300"/>
      <c r="E300" t="s">
        <v>5749</v>
      </c>
      <c r="F300" t="s">
        <v>5381</v>
      </c>
      <c r="G300" t="s">
        <v>859</v>
      </c>
      <c r="H300" t="s">
        <v>1710</v>
      </c>
      <c r="I300" s="15">
        <v>42542</v>
      </c>
      <c r="J300" s="15">
        <v>43840</v>
      </c>
      <c r="K300" s="15">
        <v>42997</v>
      </c>
      <c r="L300" s="15">
        <v>43057</v>
      </c>
      <c r="M300" s="16">
        <v>956</v>
      </c>
      <c r="N300" s="16">
        <v>-27111</v>
      </c>
      <c r="O300"/>
      <c r="P300" t="s">
        <v>5506</v>
      </c>
      <c r="Q300" t="s">
        <v>5961</v>
      </c>
      <c r="R300" t="s">
        <v>5978</v>
      </c>
      <c r="S300"/>
      <c r="T300" t="s">
        <v>5749</v>
      </c>
      <c r="U300"/>
      <c r="V300"/>
      <c r="W300" s="15"/>
      <c r="X300" t="s">
        <v>1715</v>
      </c>
      <c r="Y300"/>
      <c r="Z300" t="s">
        <v>1879</v>
      </c>
      <c r="AA300" t="s">
        <v>1717</v>
      </c>
    </row>
    <row r="301" spans="1:27" ht="15" hidden="1" x14ac:dyDescent="0.25">
      <c r="A301" s="14"/>
      <c r="B301" t="s">
        <v>1705</v>
      </c>
      <c r="C301"/>
      <c r="D301"/>
      <c r="E301" t="s">
        <v>5750</v>
      </c>
      <c r="F301" t="s">
        <v>5381</v>
      </c>
      <c r="G301" t="s">
        <v>863</v>
      </c>
      <c r="H301" t="s">
        <v>1710</v>
      </c>
      <c r="I301" s="15">
        <v>42776</v>
      </c>
      <c r="J301" s="15">
        <v>43840</v>
      </c>
      <c r="K301" s="15">
        <v>42997</v>
      </c>
      <c r="L301" s="15">
        <v>43057</v>
      </c>
      <c r="M301" s="16">
        <v>956</v>
      </c>
      <c r="N301" s="16">
        <v>-16386</v>
      </c>
      <c r="O301"/>
      <c r="P301" t="s">
        <v>5506</v>
      </c>
      <c r="Q301" t="s">
        <v>5961</v>
      </c>
      <c r="R301" t="s">
        <v>5979</v>
      </c>
      <c r="S301"/>
      <c r="T301" t="s">
        <v>5750</v>
      </c>
      <c r="U301"/>
      <c r="V301"/>
      <c r="W301" s="15"/>
      <c r="X301" t="s">
        <v>1715</v>
      </c>
      <c r="Y301"/>
      <c r="Z301" t="s">
        <v>1879</v>
      </c>
      <c r="AA301" t="s">
        <v>1717</v>
      </c>
    </row>
    <row r="302" spans="1:27" ht="15" hidden="1" x14ac:dyDescent="0.25">
      <c r="A302" s="14"/>
      <c r="B302" t="s">
        <v>1705</v>
      </c>
      <c r="C302"/>
      <c r="D302"/>
      <c r="E302" t="s">
        <v>5755</v>
      </c>
      <c r="F302" t="s">
        <v>5381</v>
      </c>
      <c r="G302" t="s">
        <v>869</v>
      </c>
      <c r="H302" t="s">
        <v>1710</v>
      </c>
      <c r="I302" s="15">
        <v>42782</v>
      </c>
      <c r="J302" s="15">
        <v>43840</v>
      </c>
      <c r="K302" s="15">
        <v>42997</v>
      </c>
      <c r="L302" s="15">
        <v>43057</v>
      </c>
      <c r="M302" s="16">
        <v>956</v>
      </c>
      <c r="N302" s="16">
        <v>-32565</v>
      </c>
      <c r="O302"/>
      <c r="P302" t="s">
        <v>5506</v>
      </c>
      <c r="Q302" t="s">
        <v>5961</v>
      </c>
      <c r="R302" t="s">
        <v>5980</v>
      </c>
      <c r="S302"/>
      <c r="T302" t="s">
        <v>5755</v>
      </c>
      <c r="U302"/>
      <c r="V302"/>
      <c r="W302" s="15"/>
      <c r="X302" t="s">
        <v>1715</v>
      </c>
      <c r="Y302"/>
      <c r="Z302" t="s">
        <v>1879</v>
      </c>
      <c r="AA302" t="s">
        <v>1717</v>
      </c>
    </row>
    <row r="303" spans="1:27" ht="15" hidden="1" x14ac:dyDescent="0.25">
      <c r="A303" s="14"/>
      <c r="B303" t="s">
        <v>1705</v>
      </c>
      <c r="C303"/>
      <c r="D303"/>
      <c r="E303" t="s">
        <v>5758</v>
      </c>
      <c r="F303" t="s">
        <v>5381</v>
      </c>
      <c r="G303" t="s">
        <v>870</v>
      </c>
      <c r="H303" t="s">
        <v>1710</v>
      </c>
      <c r="I303" s="15">
        <v>42785</v>
      </c>
      <c r="J303" s="15">
        <v>43840</v>
      </c>
      <c r="K303" s="15">
        <v>42997</v>
      </c>
      <c r="L303" s="15">
        <v>43057</v>
      </c>
      <c r="M303" s="16">
        <v>956</v>
      </c>
      <c r="N303" s="16">
        <v>-11199</v>
      </c>
      <c r="O303"/>
      <c r="P303" t="s">
        <v>5506</v>
      </c>
      <c r="Q303" t="s">
        <v>5961</v>
      </c>
      <c r="R303" t="s">
        <v>5981</v>
      </c>
      <c r="S303"/>
      <c r="T303" t="s">
        <v>5758</v>
      </c>
      <c r="U303"/>
      <c r="V303"/>
      <c r="W303" s="15"/>
      <c r="X303" t="s">
        <v>1715</v>
      </c>
      <c r="Y303"/>
      <c r="Z303" t="s">
        <v>1879</v>
      </c>
      <c r="AA303" t="s">
        <v>1717</v>
      </c>
    </row>
    <row r="304" spans="1:27" ht="15" hidden="1" x14ac:dyDescent="0.25">
      <c r="A304" s="14"/>
      <c r="B304" t="s">
        <v>1705</v>
      </c>
      <c r="C304"/>
      <c r="D304"/>
      <c r="E304" t="s">
        <v>5760</v>
      </c>
      <c r="F304" t="s">
        <v>5381</v>
      </c>
      <c r="G304" t="s">
        <v>854</v>
      </c>
      <c r="H304" t="s">
        <v>1710</v>
      </c>
      <c r="I304" s="15">
        <v>42753</v>
      </c>
      <c r="J304" s="15">
        <v>43840</v>
      </c>
      <c r="K304" s="15">
        <v>42997</v>
      </c>
      <c r="L304" s="15">
        <v>43057</v>
      </c>
      <c r="M304" s="16">
        <v>956</v>
      </c>
      <c r="N304" s="16">
        <v>-11505</v>
      </c>
      <c r="O304"/>
      <c r="P304" t="s">
        <v>5506</v>
      </c>
      <c r="Q304" t="s">
        <v>5961</v>
      </c>
      <c r="R304" t="s">
        <v>5982</v>
      </c>
      <c r="S304"/>
      <c r="T304" t="s">
        <v>5760</v>
      </c>
      <c r="U304"/>
      <c r="V304"/>
      <c r="W304" s="15"/>
      <c r="X304" t="s">
        <v>1715</v>
      </c>
      <c r="Y304"/>
      <c r="Z304" t="s">
        <v>1855</v>
      </c>
      <c r="AA304" t="s">
        <v>1717</v>
      </c>
    </row>
    <row r="305" spans="1:27" ht="15" hidden="1" x14ac:dyDescent="0.25">
      <c r="A305" s="14"/>
      <c r="B305" t="s">
        <v>1705</v>
      </c>
      <c r="C305"/>
      <c r="D305"/>
      <c r="E305" t="s">
        <v>5763</v>
      </c>
      <c r="F305" t="s">
        <v>5381</v>
      </c>
      <c r="G305" t="s">
        <v>857</v>
      </c>
      <c r="H305" t="s">
        <v>1710</v>
      </c>
      <c r="I305" s="15">
        <v>42762</v>
      </c>
      <c r="J305" s="15">
        <v>43840</v>
      </c>
      <c r="K305" s="15">
        <v>42997</v>
      </c>
      <c r="L305" s="15">
        <v>43057</v>
      </c>
      <c r="M305" s="16">
        <v>956</v>
      </c>
      <c r="N305" s="16">
        <v>-23010</v>
      </c>
      <c r="O305"/>
      <c r="P305" t="s">
        <v>5506</v>
      </c>
      <c r="Q305" t="s">
        <v>5961</v>
      </c>
      <c r="R305" t="s">
        <v>5983</v>
      </c>
      <c r="S305"/>
      <c r="T305" t="s">
        <v>5763</v>
      </c>
      <c r="U305"/>
      <c r="V305"/>
      <c r="W305" s="15"/>
      <c r="X305" t="s">
        <v>1715</v>
      </c>
      <c r="Y305"/>
      <c r="Z305" t="s">
        <v>1855</v>
      </c>
      <c r="AA305" t="s">
        <v>1717</v>
      </c>
    </row>
    <row r="306" spans="1:27" ht="15" hidden="1" x14ac:dyDescent="0.25">
      <c r="A306" s="14"/>
      <c r="B306" t="s">
        <v>1705</v>
      </c>
      <c r="C306"/>
      <c r="D306"/>
      <c r="E306" t="s">
        <v>5765</v>
      </c>
      <c r="F306" t="s">
        <v>5381</v>
      </c>
      <c r="G306" t="s">
        <v>693</v>
      </c>
      <c r="H306" t="s">
        <v>1710</v>
      </c>
      <c r="I306" s="15">
        <v>42663</v>
      </c>
      <c r="J306" s="15">
        <v>43840</v>
      </c>
      <c r="K306" s="15">
        <v>42997</v>
      </c>
      <c r="L306" s="15">
        <v>43057</v>
      </c>
      <c r="M306" s="16">
        <v>956</v>
      </c>
      <c r="N306" s="16">
        <v>-403630</v>
      </c>
      <c r="O306"/>
      <c r="P306" t="s">
        <v>5506</v>
      </c>
      <c r="Q306" t="s">
        <v>5961</v>
      </c>
      <c r="R306" t="s">
        <v>5984</v>
      </c>
      <c r="S306"/>
      <c r="T306" t="s">
        <v>5765</v>
      </c>
      <c r="U306"/>
      <c r="V306"/>
      <c r="W306" s="15"/>
      <c r="X306" t="s">
        <v>1715</v>
      </c>
      <c r="Y306"/>
      <c r="Z306" t="s">
        <v>1855</v>
      </c>
      <c r="AA306" t="s">
        <v>1717</v>
      </c>
    </row>
    <row r="307" spans="1:27" ht="15" hidden="1" x14ac:dyDescent="0.25">
      <c r="A307" s="14"/>
      <c r="B307" t="s">
        <v>1705</v>
      </c>
      <c r="C307"/>
      <c r="D307"/>
      <c r="E307" t="s">
        <v>5768</v>
      </c>
      <c r="F307" t="s">
        <v>5381</v>
      </c>
      <c r="G307" t="s">
        <v>881</v>
      </c>
      <c r="H307" t="s">
        <v>1710</v>
      </c>
      <c r="I307" s="15">
        <v>42795</v>
      </c>
      <c r="J307" s="15">
        <v>43840</v>
      </c>
      <c r="K307" s="15">
        <v>42997</v>
      </c>
      <c r="L307" s="15">
        <v>43057</v>
      </c>
      <c r="M307" s="16">
        <v>956</v>
      </c>
      <c r="N307" s="16">
        <v>-8664</v>
      </c>
      <c r="O307"/>
      <c r="P307" t="s">
        <v>5506</v>
      </c>
      <c r="Q307" t="s">
        <v>5961</v>
      </c>
      <c r="R307" t="s">
        <v>5985</v>
      </c>
      <c r="S307"/>
      <c r="T307" t="s">
        <v>5768</v>
      </c>
      <c r="U307"/>
      <c r="V307"/>
      <c r="W307" s="15"/>
      <c r="X307" t="s">
        <v>1715</v>
      </c>
      <c r="Y307"/>
      <c r="Z307" t="s">
        <v>1855</v>
      </c>
      <c r="AA307" t="s">
        <v>1717</v>
      </c>
    </row>
    <row r="308" spans="1:27" ht="15" hidden="1" x14ac:dyDescent="0.25">
      <c r="A308" s="14"/>
      <c r="B308" t="s">
        <v>1705</v>
      </c>
      <c r="C308"/>
      <c r="D308"/>
      <c r="E308" t="s">
        <v>5771</v>
      </c>
      <c r="F308" t="s">
        <v>5381</v>
      </c>
      <c r="G308" t="s">
        <v>882</v>
      </c>
      <c r="H308" t="s">
        <v>1710</v>
      </c>
      <c r="I308" s="15">
        <v>42796</v>
      </c>
      <c r="J308" s="15">
        <v>43840</v>
      </c>
      <c r="K308" s="15">
        <v>42997</v>
      </c>
      <c r="L308" s="15">
        <v>43057</v>
      </c>
      <c r="M308" s="16">
        <v>956</v>
      </c>
      <c r="N308" s="16">
        <v>-8664</v>
      </c>
      <c r="O308"/>
      <c r="P308" t="s">
        <v>5506</v>
      </c>
      <c r="Q308" t="s">
        <v>5961</v>
      </c>
      <c r="R308" t="s">
        <v>5986</v>
      </c>
      <c r="S308"/>
      <c r="T308" t="s">
        <v>5771</v>
      </c>
      <c r="U308"/>
      <c r="V308"/>
      <c r="W308" s="15"/>
      <c r="X308" t="s">
        <v>1715</v>
      </c>
      <c r="Y308"/>
      <c r="Z308" t="s">
        <v>1855</v>
      </c>
      <c r="AA308" t="s">
        <v>1717</v>
      </c>
    </row>
    <row r="309" spans="1:27" ht="15" hidden="1" x14ac:dyDescent="0.25">
      <c r="A309" s="14"/>
      <c r="B309" t="s">
        <v>1705</v>
      </c>
      <c r="C309"/>
      <c r="D309"/>
      <c r="E309" t="s">
        <v>5773</v>
      </c>
      <c r="F309" t="s">
        <v>5381</v>
      </c>
      <c r="G309" t="s">
        <v>883</v>
      </c>
      <c r="H309" t="s">
        <v>1710</v>
      </c>
      <c r="I309" s="15">
        <v>42798</v>
      </c>
      <c r="J309" s="15">
        <v>43840</v>
      </c>
      <c r="K309" s="15">
        <v>42997</v>
      </c>
      <c r="L309" s="15">
        <v>43057</v>
      </c>
      <c r="M309" s="16">
        <v>956</v>
      </c>
      <c r="N309" s="16">
        <v>-3594</v>
      </c>
      <c r="O309"/>
      <c r="P309" t="s">
        <v>5506</v>
      </c>
      <c r="Q309" t="s">
        <v>5961</v>
      </c>
      <c r="R309" t="s">
        <v>5987</v>
      </c>
      <c r="S309"/>
      <c r="T309" t="s">
        <v>5773</v>
      </c>
      <c r="U309"/>
      <c r="V309"/>
      <c r="W309" s="15"/>
      <c r="X309" t="s">
        <v>1715</v>
      </c>
      <c r="Y309"/>
      <c r="Z309" t="s">
        <v>1855</v>
      </c>
      <c r="AA309" t="s">
        <v>1717</v>
      </c>
    </row>
    <row r="310" spans="1:27" ht="15" hidden="1" x14ac:dyDescent="0.25">
      <c r="A310" s="14"/>
      <c r="B310" t="s">
        <v>1705</v>
      </c>
      <c r="C310"/>
      <c r="D310"/>
      <c r="E310" t="s">
        <v>5775</v>
      </c>
      <c r="F310" t="s">
        <v>5381</v>
      </c>
      <c r="G310" t="s">
        <v>884</v>
      </c>
      <c r="H310" t="s">
        <v>1710</v>
      </c>
      <c r="I310" s="15">
        <v>42802</v>
      </c>
      <c r="J310" s="15">
        <v>43840</v>
      </c>
      <c r="K310" s="15">
        <v>42997</v>
      </c>
      <c r="L310" s="15">
        <v>43057</v>
      </c>
      <c r="M310" s="16">
        <v>956</v>
      </c>
      <c r="N310" s="16">
        <v>-7787</v>
      </c>
      <c r="O310"/>
      <c r="P310" t="s">
        <v>5506</v>
      </c>
      <c r="Q310" t="s">
        <v>5961</v>
      </c>
      <c r="R310" t="s">
        <v>5988</v>
      </c>
      <c r="S310"/>
      <c r="T310" t="s">
        <v>5775</v>
      </c>
      <c r="U310"/>
      <c r="V310"/>
      <c r="W310" s="15"/>
      <c r="X310" t="s">
        <v>1715</v>
      </c>
      <c r="Y310"/>
      <c r="Z310" t="s">
        <v>1855</v>
      </c>
      <c r="AA310" t="s">
        <v>1717</v>
      </c>
    </row>
    <row r="311" spans="1:27" ht="15" hidden="1" x14ac:dyDescent="0.25">
      <c r="A311" s="14"/>
      <c r="B311" t="s">
        <v>1705</v>
      </c>
      <c r="C311"/>
      <c r="D311"/>
      <c r="E311" t="s">
        <v>5777</v>
      </c>
      <c r="F311" t="s">
        <v>5381</v>
      </c>
      <c r="G311" t="s">
        <v>885</v>
      </c>
      <c r="H311" t="s">
        <v>1710</v>
      </c>
      <c r="I311" s="15">
        <v>42806</v>
      </c>
      <c r="J311" s="15">
        <v>43840</v>
      </c>
      <c r="K311" s="15">
        <v>42997</v>
      </c>
      <c r="L311" s="15">
        <v>43057</v>
      </c>
      <c r="M311" s="16">
        <v>956</v>
      </c>
      <c r="N311" s="16">
        <v>-3594</v>
      </c>
      <c r="O311"/>
      <c r="P311" t="s">
        <v>5506</v>
      </c>
      <c r="Q311" t="s">
        <v>5961</v>
      </c>
      <c r="R311" t="s">
        <v>5989</v>
      </c>
      <c r="S311"/>
      <c r="T311" t="s">
        <v>5777</v>
      </c>
      <c r="U311"/>
      <c r="V311"/>
      <c r="W311" s="15"/>
      <c r="X311" t="s">
        <v>1715</v>
      </c>
      <c r="Y311"/>
      <c r="Z311" t="s">
        <v>1855</v>
      </c>
      <c r="AA311" t="s">
        <v>1717</v>
      </c>
    </row>
    <row r="312" spans="1:27" ht="15" hidden="1" x14ac:dyDescent="0.25">
      <c r="A312" s="14"/>
      <c r="B312" t="s">
        <v>1705</v>
      </c>
      <c r="C312"/>
      <c r="D312"/>
      <c r="E312" t="s">
        <v>5779</v>
      </c>
      <c r="F312" t="s">
        <v>5381</v>
      </c>
      <c r="G312" t="s">
        <v>886</v>
      </c>
      <c r="H312" t="s">
        <v>1710</v>
      </c>
      <c r="I312" s="15">
        <v>42807</v>
      </c>
      <c r="J312" s="15">
        <v>43840</v>
      </c>
      <c r="K312" s="15">
        <v>42997</v>
      </c>
      <c r="L312" s="15">
        <v>43057</v>
      </c>
      <c r="M312" s="16">
        <v>956</v>
      </c>
      <c r="N312" s="16">
        <v>-3594</v>
      </c>
      <c r="O312"/>
      <c r="P312" t="s">
        <v>5506</v>
      </c>
      <c r="Q312" t="s">
        <v>5961</v>
      </c>
      <c r="R312" t="s">
        <v>5990</v>
      </c>
      <c r="S312"/>
      <c r="T312" t="s">
        <v>5779</v>
      </c>
      <c r="U312"/>
      <c r="V312"/>
      <c r="W312" s="15"/>
      <c r="X312" t="s">
        <v>1715</v>
      </c>
      <c r="Y312"/>
      <c r="Z312" t="s">
        <v>1855</v>
      </c>
      <c r="AA312" t="s">
        <v>1717</v>
      </c>
    </row>
    <row r="313" spans="1:27" ht="15" hidden="1" x14ac:dyDescent="0.25">
      <c r="A313" s="14"/>
      <c r="B313" t="s">
        <v>1705</v>
      </c>
      <c r="C313"/>
      <c r="D313"/>
      <c r="E313" t="s">
        <v>5792</v>
      </c>
      <c r="F313" t="s">
        <v>5381</v>
      </c>
      <c r="G313" t="s">
        <v>947</v>
      </c>
      <c r="H313" t="s">
        <v>1710</v>
      </c>
      <c r="I313" s="15">
        <v>42797</v>
      </c>
      <c r="J313" s="15">
        <v>43840</v>
      </c>
      <c r="K313" s="15">
        <v>42997</v>
      </c>
      <c r="L313" s="15">
        <v>43057</v>
      </c>
      <c r="M313" s="16">
        <v>956</v>
      </c>
      <c r="N313" s="16">
        <v>-8716</v>
      </c>
      <c r="O313"/>
      <c r="P313" t="s">
        <v>5506</v>
      </c>
      <c r="Q313" t="s">
        <v>5991</v>
      </c>
      <c r="R313" t="s">
        <v>5992</v>
      </c>
      <c r="S313"/>
      <c r="T313" t="s">
        <v>5792</v>
      </c>
      <c r="U313"/>
      <c r="V313"/>
      <c r="W313" s="15"/>
      <c r="X313" t="s">
        <v>1715</v>
      </c>
      <c r="Y313"/>
      <c r="Z313" t="s">
        <v>1855</v>
      </c>
      <c r="AA313" t="s">
        <v>1717</v>
      </c>
    </row>
    <row r="314" spans="1:27" ht="15" hidden="1" x14ac:dyDescent="0.25">
      <c r="A314" s="14"/>
      <c r="B314" t="s">
        <v>1705</v>
      </c>
      <c r="C314"/>
      <c r="D314"/>
      <c r="E314" t="s">
        <v>5795</v>
      </c>
      <c r="F314" t="s">
        <v>5381</v>
      </c>
      <c r="G314" t="s">
        <v>946</v>
      </c>
      <c r="H314" t="s">
        <v>1710</v>
      </c>
      <c r="I314" s="15">
        <v>42824</v>
      </c>
      <c r="J314" s="15">
        <v>43840</v>
      </c>
      <c r="K314" s="15">
        <v>42997</v>
      </c>
      <c r="L314" s="15">
        <v>43057</v>
      </c>
      <c r="M314" s="16">
        <v>956</v>
      </c>
      <c r="N314" s="16">
        <v>-24745</v>
      </c>
      <c r="O314"/>
      <c r="P314" t="s">
        <v>5506</v>
      </c>
      <c r="Q314" t="s">
        <v>5961</v>
      </c>
      <c r="R314" t="s">
        <v>5993</v>
      </c>
      <c r="S314"/>
      <c r="T314" t="s">
        <v>5795</v>
      </c>
      <c r="U314"/>
      <c r="V314"/>
      <c r="W314" s="15"/>
      <c r="X314" t="s">
        <v>1715</v>
      </c>
      <c r="Y314"/>
      <c r="Z314" t="s">
        <v>1855</v>
      </c>
      <c r="AA314" t="s">
        <v>1717</v>
      </c>
    </row>
    <row r="315" spans="1:27" ht="15" hidden="1" x14ac:dyDescent="0.25">
      <c r="A315" s="14"/>
      <c r="B315" t="s">
        <v>1705</v>
      </c>
      <c r="C315" t="s">
        <v>1706</v>
      </c>
      <c r="D315" t="s">
        <v>1707</v>
      </c>
      <c r="E315" t="s">
        <v>5994</v>
      </c>
      <c r="F315" t="s">
        <v>5381</v>
      </c>
      <c r="G315" t="s">
        <v>861</v>
      </c>
      <c r="H315" t="s">
        <v>2440</v>
      </c>
      <c r="I315" s="15">
        <v>42941</v>
      </c>
      <c r="J315" s="15">
        <v>42998</v>
      </c>
      <c r="K315" s="15">
        <v>42997</v>
      </c>
      <c r="L315" s="15">
        <v>43057</v>
      </c>
      <c r="M315" s="16">
        <v>956</v>
      </c>
      <c r="N315" s="16">
        <v>-11199</v>
      </c>
      <c r="O315"/>
      <c r="P315" t="s">
        <v>5506</v>
      </c>
      <c r="Q315" t="s">
        <v>5995</v>
      </c>
      <c r="R315" t="s">
        <v>5996</v>
      </c>
      <c r="S315" t="s">
        <v>1753</v>
      </c>
      <c r="T315" t="s">
        <v>5994</v>
      </c>
      <c r="U315"/>
      <c r="V315"/>
      <c r="W315" s="15"/>
      <c r="X315" t="s">
        <v>1854</v>
      </c>
      <c r="Y315"/>
      <c r="Z315" t="s">
        <v>5997</v>
      </c>
      <c r="AA315" t="s">
        <v>1717</v>
      </c>
    </row>
    <row r="316" spans="1:27" ht="15" hidden="1" x14ac:dyDescent="0.25">
      <c r="A316" s="14"/>
      <c r="B316" t="s">
        <v>1705</v>
      </c>
      <c r="C316"/>
      <c r="D316"/>
      <c r="E316" t="s">
        <v>5998</v>
      </c>
      <c r="F316" t="s">
        <v>5381</v>
      </c>
      <c r="G316" t="s">
        <v>1090</v>
      </c>
      <c r="H316" t="s">
        <v>1710</v>
      </c>
      <c r="I316" s="15">
        <v>42986</v>
      </c>
      <c r="J316" s="15">
        <v>43837</v>
      </c>
      <c r="K316" s="15">
        <v>43046</v>
      </c>
      <c r="L316" s="15">
        <v>43076</v>
      </c>
      <c r="M316" s="16">
        <v>937</v>
      </c>
      <c r="N316" s="16">
        <v>-26100</v>
      </c>
      <c r="O316"/>
      <c r="P316" t="s">
        <v>5506</v>
      </c>
      <c r="Q316" t="s">
        <v>5999</v>
      </c>
      <c r="R316" t="s">
        <v>5952</v>
      </c>
      <c r="S316"/>
      <c r="T316" t="s">
        <v>5998</v>
      </c>
      <c r="U316"/>
      <c r="V316"/>
      <c r="W316" s="15"/>
      <c r="X316" t="s">
        <v>1715</v>
      </c>
      <c r="Y316"/>
      <c r="Z316" t="s">
        <v>1855</v>
      </c>
      <c r="AA316" t="s">
        <v>1717</v>
      </c>
    </row>
    <row r="317" spans="1:27" ht="15" hidden="1" x14ac:dyDescent="0.25">
      <c r="A317" s="14"/>
      <c r="B317" t="s">
        <v>1705</v>
      </c>
      <c r="C317"/>
      <c r="D317"/>
      <c r="E317" t="s">
        <v>6000</v>
      </c>
      <c r="F317" t="s">
        <v>5381</v>
      </c>
      <c r="G317" t="s">
        <v>1091</v>
      </c>
      <c r="H317" t="s">
        <v>1710</v>
      </c>
      <c r="I317" s="15">
        <v>42990</v>
      </c>
      <c r="J317" s="15">
        <v>43837</v>
      </c>
      <c r="K317" s="15">
        <v>43046</v>
      </c>
      <c r="L317" s="15">
        <v>43076</v>
      </c>
      <c r="M317" s="16">
        <v>937</v>
      </c>
      <c r="N317" s="16">
        <v>-20700</v>
      </c>
      <c r="O317"/>
      <c r="P317" t="s">
        <v>5506</v>
      </c>
      <c r="Q317" t="s">
        <v>5999</v>
      </c>
      <c r="R317" t="s">
        <v>5952</v>
      </c>
      <c r="S317"/>
      <c r="T317" t="s">
        <v>6000</v>
      </c>
      <c r="U317"/>
      <c r="V317"/>
      <c r="W317" s="15"/>
      <c r="X317" t="s">
        <v>1715</v>
      </c>
      <c r="Y317"/>
      <c r="Z317" t="s">
        <v>1855</v>
      </c>
      <c r="AA317" t="s">
        <v>1717</v>
      </c>
    </row>
    <row r="318" spans="1:27" ht="15" hidden="1" x14ac:dyDescent="0.25">
      <c r="A318" s="14"/>
      <c r="B318" t="s">
        <v>1705</v>
      </c>
      <c r="C318"/>
      <c r="D318"/>
      <c r="E318" t="s">
        <v>6001</v>
      </c>
      <c r="F318" t="s">
        <v>5381</v>
      </c>
      <c r="G318" t="s">
        <v>1092</v>
      </c>
      <c r="H318" t="s">
        <v>1710</v>
      </c>
      <c r="I318" s="15">
        <v>42990</v>
      </c>
      <c r="J318" s="15">
        <v>43837</v>
      </c>
      <c r="K318" s="15">
        <v>43046</v>
      </c>
      <c r="L318" s="15">
        <v>43076</v>
      </c>
      <c r="M318" s="16">
        <v>937</v>
      </c>
      <c r="N318" s="16">
        <v>-29500</v>
      </c>
      <c r="O318"/>
      <c r="P318" t="s">
        <v>5506</v>
      </c>
      <c r="Q318" t="s">
        <v>5999</v>
      </c>
      <c r="R318" t="s">
        <v>6002</v>
      </c>
      <c r="S318"/>
      <c r="T318" t="s">
        <v>6001</v>
      </c>
      <c r="U318"/>
      <c r="V318"/>
      <c r="W318" s="15"/>
      <c r="X318" t="s">
        <v>1715</v>
      </c>
      <c r="Y318"/>
      <c r="Z318" t="s">
        <v>1855</v>
      </c>
      <c r="AA318" t="s">
        <v>1717</v>
      </c>
    </row>
    <row r="319" spans="1:27" ht="15" hidden="1" x14ac:dyDescent="0.25">
      <c r="A319" s="14"/>
      <c r="B319" t="s">
        <v>1705</v>
      </c>
      <c r="C319"/>
      <c r="D319"/>
      <c r="E319" t="s">
        <v>6003</v>
      </c>
      <c r="F319" t="s">
        <v>5381</v>
      </c>
      <c r="G319" t="s">
        <v>1094</v>
      </c>
      <c r="H319" t="s">
        <v>1710</v>
      </c>
      <c r="I319" s="15">
        <v>42990</v>
      </c>
      <c r="J319" s="15">
        <v>43837</v>
      </c>
      <c r="K319" s="15">
        <v>43046</v>
      </c>
      <c r="L319" s="15">
        <v>43076</v>
      </c>
      <c r="M319" s="16">
        <v>937</v>
      </c>
      <c r="N319" s="16">
        <v>-238800</v>
      </c>
      <c r="O319"/>
      <c r="P319" t="s">
        <v>5506</v>
      </c>
      <c r="Q319" t="s">
        <v>5999</v>
      </c>
      <c r="R319" t="s">
        <v>6002</v>
      </c>
      <c r="S319"/>
      <c r="T319" t="s">
        <v>6003</v>
      </c>
      <c r="U319"/>
      <c r="V319"/>
      <c r="W319" s="15"/>
      <c r="X319" t="s">
        <v>1715</v>
      </c>
      <c r="Y319"/>
      <c r="Z319" t="s">
        <v>1855</v>
      </c>
      <c r="AA319" t="s">
        <v>1717</v>
      </c>
    </row>
    <row r="320" spans="1:27" ht="15" hidden="1" x14ac:dyDescent="0.25">
      <c r="A320" s="14"/>
      <c r="B320" t="s">
        <v>1705</v>
      </c>
      <c r="C320"/>
      <c r="D320"/>
      <c r="E320" t="s">
        <v>6004</v>
      </c>
      <c r="F320" t="s">
        <v>5381</v>
      </c>
      <c r="G320" t="s">
        <v>1102</v>
      </c>
      <c r="H320" t="s">
        <v>1710</v>
      </c>
      <c r="I320" s="15">
        <v>43007</v>
      </c>
      <c r="J320" s="15">
        <v>43837</v>
      </c>
      <c r="K320" s="15">
        <v>43046</v>
      </c>
      <c r="L320" s="15">
        <v>43076</v>
      </c>
      <c r="M320" s="16">
        <v>937</v>
      </c>
      <c r="N320" s="16">
        <v>-29500</v>
      </c>
      <c r="O320"/>
      <c r="P320" t="s">
        <v>5506</v>
      </c>
      <c r="Q320" t="s">
        <v>5999</v>
      </c>
      <c r="R320" t="s">
        <v>6005</v>
      </c>
      <c r="S320"/>
      <c r="T320" t="s">
        <v>6004</v>
      </c>
      <c r="U320"/>
      <c r="V320"/>
      <c r="W320" s="15"/>
      <c r="X320" t="s">
        <v>1715</v>
      </c>
      <c r="Y320"/>
      <c r="Z320" t="s">
        <v>1855</v>
      </c>
      <c r="AA320" t="s">
        <v>1717</v>
      </c>
    </row>
    <row r="321" spans="1:27" ht="15" hidden="1" x14ac:dyDescent="0.25">
      <c r="A321" s="14"/>
      <c r="B321" t="s">
        <v>1705</v>
      </c>
      <c r="C321"/>
      <c r="D321"/>
      <c r="E321" t="s">
        <v>6006</v>
      </c>
      <c r="F321" t="s">
        <v>5381</v>
      </c>
      <c r="G321" t="s">
        <v>1088</v>
      </c>
      <c r="H321" t="s">
        <v>1710</v>
      </c>
      <c r="I321" s="15">
        <v>42983</v>
      </c>
      <c r="J321" s="15">
        <v>43837</v>
      </c>
      <c r="K321" s="15">
        <v>43046</v>
      </c>
      <c r="L321" s="15">
        <v>43076</v>
      </c>
      <c r="M321" s="16">
        <v>937</v>
      </c>
      <c r="N321" s="16">
        <v>-26600</v>
      </c>
      <c r="O321"/>
      <c r="P321" t="s">
        <v>5506</v>
      </c>
      <c r="Q321" t="s">
        <v>5999</v>
      </c>
      <c r="R321" t="s">
        <v>3148</v>
      </c>
      <c r="S321"/>
      <c r="T321" t="s">
        <v>6006</v>
      </c>
      <c r="U321"/>
      <c r="V321"/>
      <c r="W321" s="15"/>
      <c r="X321" t="s">
        <v>1715</v>
      </c>
      <c r="Y321"/>
      <c r="Z321" t="s">
        <v>1855</v>
      </c>
      <c r="AA321" t="s">
        <v>1717</v>
      </c>
    </row>
    <row r="322" spans="1:27" ht="15" hidden="1" x14ac:dyDescent="0.25">
      <c r="A322" s="14"/>
      <c r="B322" t="s">
        <v>1705</v>
      </c>
      <c r="C322"/>
      <c r="D322"/>
      <c r="E322" t="s">
        <v>6007</v>
      </c>
      <c r="F322" t="s">
        <v>5381</v>
      </c>
      <c r="G322" t="s">
        <v>1089</v>
      </c>
      <c r="H322" t="s">
        <v>1710</v>
      </c>
      <c r="I322" s="15">
        <v>42983</v>
      </c>
      <c r="J322" s="15">
        <v>43837</v>
      </c>
      <c r="K322" s="15">
        <v>43046</v>
      </c>
      <c r="L322" s="15">
        <v>43076</v>
      </c>
      <c r="M322" s="16">
        <v>937</v>
      </c>
      <c r="N322" s="16">
        <v>-91000</v>
      </c>
      <c r="O322"/>
      <c r="P322" t="s">
        <v>5506</v>
      </c>
      <c r="Q322" t="s">
        <v>5999</v>
      </c>
      <c r="R322" t="s">
        <v>3148</v>
      </c>
      <c r="S322"/>
      <c r="T322" t="s">
        <v>6007</v>
      </c>
      <c r="U322"/>
      <c r="V322"/>
      <c r="W322" s="15"/>
      <c r="X322" t="s">
        <v>1715</v>
      </c>
      <c r="Y322"/>
      <c r="Z322" t="s">
        <v>1855</v>
      </c>
      <c r="AA322" t="s">
        <v>1717</v>
      </c>
    </row>
    <row r="323" spans="1:27" ht="15" hidden="1" x14ac:dyDescent="0.25">
      <c r="A323" s="14"/>
      <c r="B323" t="s">
        <v>1705</v>
      </c>
      <c r="C323"/>
      <c r="D323"/>
      <c r="E323" t="s">
        <v>6008</v>
      </c>
      <c r="F323" t="s">
        <v>5381</v>
      </c>
      <c r="G323" t="s">
        <v>1095</v>
      </c>
      <c r="H323" t="s">
        <v>1710</v>
      </c>
      <c r="I323" s="15">
        <v>42990</v>
      </c>
      <c r="J323" s="15">
        <v>43837</v>
      </c>
      <c r="K323" s="15">
        <v>43046</v>
      </c>
      <c r="L323" s="15">
        <v>43076</v>
      </c>
      <c r="M323" s="16">
        <v>937</v>
      </c>
      <c r="N323" s="16">
        <v>-239300</v>
      </c>
      <c r="O323"/>
      <c r="P323" t="s">
        <v>5506</v>
      </c>
      <c r="Q323" t="s">
        <v>5999</v>
      </c>
      <c r="R323" t="s">
        <v>6002</v>
      </c>
      <c r="S323"/>
      <c r="T323" t="s">
        <v>6008</v>
      </c>
      <c r="U323"/>
      <c r="V323"/>
      <c r="W323" s="15"/>
      <c r="X323" t="s">
        <v>1715</v>
      </c>
      <c r="Y323"/>
      <c r="Z323" t="s">
        <v>1855</v>
      </c>
      <c r="AA323" t="s">
        <v>1717</v>
      </c>
    </row>
    <row r="324" spans="1:27" ht="15" hidden="1" x14ac:dyDescent="0.25">
      <c r="A324" s="14"/>
      <c r="B324" t="s">
        <v>1705</v>
      </c>
      <c r="C324"/>
      <c r="D324"/>
      <c r="E324" t="s">
        <v>6009</v>
      </c>
      <c r="F324" t="s">
        <v>5381</v>
      </c>
      <c r="G324" t="s">
        <v>1096</v>
      </c>
      <c r="H324" t="s">
        <v>1710</v>
      </c>
      <c r="I324" s="15">
        <v>42991</v>
      </c>
      <c r="J324" s="15">
        <v>43837</v>
      </c>
      <c r="K324" s="15">
        <v>43046</v>
      </c>
      <c r="L324" s="15">
        <v>43076</v>
      </c>
      <c r="M324" s="16">
        <v>937</v>
      </c>
      <c r="N324" s="16">
        <v>-20700</v>
      </c>
      <c r="O324"/>
      <c r="P324" t="s">
        <v>5506</v>
      </c>
      <c r="Q324" t="s">
        <v>5999</v>
      </c>
      <c r="R324" t="s">
        <v>6002</v>
      </c>
      <c r="S324"/>
      <c r="T324" t="s">
        <v>6009</v>
      </c>
      <c r="U324"/>
      <c r="V324"/>
      <c r="W324" s="15"/>
      <c r="X324" t="s">
        <v>1715</v>
      </c>
      <c r="Y324"/>
      <c r="Z324" t="s">
        <v>1855</v>
      </c>
      <c r="AA324" t="s">
        <v>1717</v>
      </c>
    </row>
    <row r="325" spans="1:27" ht="15" hidden="1" x14ac:dyDescent="0.25">
      <c r="A325" s="14"/>
      <c r="B325" t="s">
        <v>1705</v>
      </c>
      <c r="C325"/>
      <c r="D325"/>
      <c r="E325" t="s">
        <v>6010</v>
      </c>
      <c r="F325" t="s">
        <v>5381</v>
      </c>
      <c r="G325" t="s">
        <v>1097</v>
      </c>
      <c r="H325" t="s">
        <v>1710</v>
      </c>
      <c r="I325" s="15">
        <v>42992</v>
      </c>
      <c r="J325" s="15">
        <v>43837</v>
      </c>
      <c r="K325" s="15">
        <v>43046</v>
      </c>
      <c r="L325" s="15">
        <v>43076</v>
      </c>
      <c r="M325" s="16">
        <v>937</v>
      </c>
      <c r="N325" s="16">
        <v>-64700</v>
      </c>
      <c r="O325"/>
      <c r="P325" t="s">
        <v>5506</v>
      </c>
      <c r="Q325" t="s">
        <v>5999</v>
      </c>
      <c r="R325" t="s">
        <v>6002</v>
      </c>
      <c r="S325"/>
      <c r="T325" t="s">
        <v>6010</v>
      </c>
      <c r="U325"/>
      <c r="V325"/>
      <c r="W325" s="15"/>
      <c r="X325" t="s">
        <v>1715</v>
      </c>
      <c r="Y325"/>
      <c r="Z325" t="s">
        <v>1855</v>
      </c>
      <c r="AA325" t="s">
        <v>1717</v>
      </c>
    </row>
    <row r="326" spans="1:27" ht="15" hidden="1" x14ac:dyDescent="0.25">
      <c r="A326" s="14"/>
      <c r="B326" t="s">
        <v>1705</v>
      </c>
      <c r="C326"/>
      <c r="D326"/>
      <c r="E326" t="s">
        <v>6011</v>
      </c>
      <c r="F326" t="s">
        <v>5381</v>
      </c>
      <c r="G326" t="s">
        <v>1098</v>
      </c>
      <c r="H326" t="s">
        <v>1710</v>
      </c>
      <c r="I326" s="15">
        <v>42993</v>
      </c>
      <c r="J326" s="15">
        <v>43837</v>
      </c>
      <c r="K326" s="15">
        <v>43046</v>
      </c>
      <c r="L326" s="15">
        <v>43076</v>
      </c>
      <c r="M326" s="16">
        <v>937</v>
      </c>
      <c r="N326" s="16">
        <v>-42500</v>
      </c>
      <c r="O326"/>
      <c r="P326" t="s">
        <v>5506</v>
      </c>
      <c r="Q326" t="s">
        <v>5999</v>
      </c>
      <c r="R326" t="s">
        <v>3148</v>
      </c>
      <c r="S326"/>
      <c r="T326" t="s">
        <v>6011</v>
      </c>
      <c r="U326"/>
      <c r="V326"/>
      <c r="W326" s="15"/>
      <c r="X326" t="s">
        <v>1715</v>
      </c>
      <c r="Y326"/>
      <c r="Z326" t="s">
        <v>1855</v>
      </c>
      <c r="AA326" t="s">
        <v>1717</v>
      </c>
    </row>
    <row r="327" spans="1:27" ht="15" hidden="1" x14ac:dyDescent="0.25">
      <c r="A327" s="14"/>
      <c r="B327" t="s">
        <v>1705</v>
      </c>
      <c r="C327"/>
      <c r="D327"/>
      <c r="E327" t="s">
        <v>6012</v>
      </c>
      <c r="F327" t="s">
        <v>5381</v>
      </c>
      <c r="G327" t="s">
        <v>1099</v>
      </c>
      <c r="H327" t="s">
        <v>1710</v>
      </c>
      <c r="I327" s="15">
        <v>42998</v>
      </c>
      <c r="J327" s="15">
        <v>43837</v>
      </c>
      <c r="K327" s="15">
        <v>43046</v>
      </c>
      <c r="L327" s="15">
        <v>43076</v>
      </c>
      <c r="M327" s="16">
        <v>937</v>
      </c>
      <c r="N327" s="16">
        <v>-29500</v>
      </c>
      <c r="O327"/>
      <c r="P327" t="s">
        <v>5506</v>
      </c>
      <c r="Q327" t="s">
        <v>5999</v>
      </c>
      <c r="R327" t="s">
        <v>5952</v>
      </c>
      <c r="S327"/>
      <c r="T327" t="s">
        <v>6012</v>
      </c>
      <c r="U327"/>
      <c r="V327"/>
      <c r="W327" s="15"/>
      <c r="X327" t="s">
        <v>1715</v>
      </c>
      <c r="Y327"/>
      <c r="Z327" t="s">
        <v>1855</v>
      </c>
      <c r="AA327" t="s">
        <v>1717</v>
      </c>
    </row>
    <row r="328" spans="1:27" ht="15" hidden="1" x14ac:dyDescent="0.25">
      <c r="A328" s="14"/>
      <c r="B328" t="s">
        <v>1705</v>
      </c>
      <c r="C328"/>
      <c r="D328"/>
      <c r="E328" t="s">
        <v>6013</v>
      </c>
      <c r="F328" t="s">
        <v>5381</v>
      </c>
      <c r="G328" t="s">
        <v>1100</v>
      </c>
      <c r="H328" t="s">
        <v>1710</v>
      </c>
      <c r="I328" s="15">
        <v>42999</v>
      </c>
      <c r="J328" s="15">
        <v>43837</v>
      </c>
      <c r="K328" s="15">
        <v>43046</v>
      </c>
      <c r="L328" s="15">
        <v>43076</v>
      </c>
      <c r="M328" s="16">
        <v>937</v>
      </c>
      <c r="N328" s="16">
        <v>-33400</v>
      </c>
      <c r="O328"/>
      <c r="P328" t="s">
        <v>5506</v>
      </c>
      <c r="Q328" t="s">
        <v>5999</v>
      </c>
      <c r="R328" t="s">
        <v>5952</v>
      </c>
      <c r="S328"/>
      <c r="T328" t="s">
        <v>6013</v>
      </c>
      <c r="U328"/>
      <c r="V328"/>
      <c r="W328" s="15"/>
      <c r="X328" t="s">
        <v>1715</v>
      </c>
      <c r="Y328"/>
      <c r="Z328" t="s">
        <v>1855</v>
      </c>
      <c r="AA328" t="s">
        <v>1717</v>
      </c>
    </row>
    <row r="329" spans="1:27" ht="15" hidden="1" x14ac:dyDescent="0.25">
      <c r="A329" s="14"/>
      <c r="B329" t="s">
        <v>1705</v>
      </c>
      <c r="C329"/>
      <c r="D329"/>
      <c r="E329" t="s">
        <v>6014</v>
      </c>
      <c r="F329" t="s">
        <v>5381</v>
      </c>
      <c r="G329" t="s">
        <v>1101</v>
      </c>
      <c r="H329" t="s">
        <v>1710</v>
      </c>
      <c r="I329" s="15">
        <v>43006</v>
      </c>
      <c r="J329" s="15">
        <v>43837</v>
      </c>
      <c r="K329" s="15">
        <v>43046</v>
      </c>
      <c r="L329" s="15">
        <v>43076</v>
      </c>
      <c r="M329" s="16">
        <v>937</v>
      </c>
      <c r="N329" s="16">
        <v>-58200</v>
      </c>
      <c r="O329"/>
      <c r="P329" t="s">
        <v>5506</v>
      </c>
      <c r="Q329" t="s">
        <v>5999</v>
      </c>
      <c r="R329" t="s">
        <v>5952</v>
      </c>
      <c r="S329"/>
      <c r="T329" t="s">
        <v>6014</v>
      </c>
      <c r="U329"/>
      <c r="V329"/>
      <c r="W329" s="15"/>
      <c r="X329" t="s">
        <v>1715</v>
      </c>
      <c r="Y329"/>
      <c r="Z329" t="s">
        <v>1855</v>
      </c>
      <c r="AA329" t="s">
        <v>1717</v>
      </c>
    </row>
    <row r="330" spans="1:27" ht="15" hidden="1" x14ac:dyDescent="0.25">
      <c r="A330" s="14"/>
      <c r="B330" t="s">
        <v>1705</v>
      </c>
      <c r="C330"/>
      <c r="D330"/>
      <c r="E330" t="s">
        <v>6015</v>
      </c>
      <c r="F330" t="s">
        <v>5381</v>
      </c>
      <c r="G330" t="s">
        <v>1107</v>
      </c>
      <c r="H330" t="s">
        <v>1710</v>
      </c>
      <c r="I330" s="15">
        <v>42966</v>
      </c>
      <c r="J330" s="15">
        <v>43837</v>
      </c>
      <c r="K330" s="15">
        <v>43046</v>
      </c>
      <c r="L330" s="15">
        <v>43076</v>
      </c>
      <c r="M330" s="16">
        <v>937</v>
      </c>
      <c r="N330" s="16">
        <v>-81500</v>
      </c>
      <c r="O330"/>
      <c r="P330" t="s">
        <v>5506</v>
      </c>
      <c r="Q330" t="s">
        <v>6016</v>
      </c>
      <c r="R330" t="s">
        <v>3125</v>
      </c>
      <c r="S330"/>
      <c r="T330" t="s">
        <v>6015</v>
      </c>
      <c r="U330"/>
      <c r="V330"/>
      <c r="W330" s="15"/>
      <c r="X330" t="s">
        <v>1715</v>
      </c>
      <c r="Y330"/>
      <c r="Z330" t="s">
        <v>1880</v>
      </c>
      <c r="AA330" t="s">
        <v>1717</v>
      </c>
    </row>
    <row r="331" spans="1:27" ht="15" hidden="1" x14ac:dyDescent="0.25">
      <c r="A331" s="14"/>
      <c r="B331" t="s">
        <v>1705</v>
      </c>
      <c r="C331"/>
      <c r="D331"/>
      <c r="E331" t="s">
        <v>6017</v>
      </c>
      <c r="F331" t="s">
        <v>5381</v>
      </c>
      <c r="G331" t="s">
        <v>1103</v>
      </c>
      <c r="H331" t="s">
        <v>1710</v>
      </c>
      <c r="I331" s="15">
        <v>42966</v>
      </c>
      <c r="J331" s="15">
        <v>43837</v>
      </c>
      <c r="K331" s="15">
        <v>43046</v>
      </c>
      <c r="L331" s="15">
        <v>43076</v>
      </c>
      <c r="M331" s="16">
        <v>937</v>
      </c>
      <c r="N331" s="16">
        <v>-96600</v>
      </c>
      <c r="O331"/>
      <c r="P331" t="s">
        <v>5506</v>
      </c>
      <c r="Q331" t="s">
        <v>6016</v>
      </c>
      <c r="R331" t="s">
        <v>6018</v>
      </c>
      <c r="S331"/>
      <c r="T331" t="s">
        <v>6017</v>
      </c>
      <c r="U331"/>
      <c r="V331"/>
      <c r="W331" s="15"/>
      <c r="X331" t="s">
        <v>1715</v>
      </c>
      <c r="Y331"/>
      <c r="Z331" t="s">
        <v>1880</v>
      </c>
      <c r="AA331" t="s">
        <v>1717</v>
      </c>
    </row>
    <row r="332" spans="1:27" ht="15" hidden="1" x14ac:dyDescent="0.25">
      <c r="A332" s="14"/>
      <c r="B332" t="s">
        <v>1705</v>
      </c>
      <c r="C332"/>
      <c r="D332"/>
      <c r="E332" t="s">
        <v>6019</v>
      </c>
      <c r="F332" t="s">
        <v>5381</v>
      </c>
      <c r="G332" t="s">
        <v>1104</v>
      </c>
      <c r="H332" t="s">
        <v>1710</v>
      </c>
      <c r="I332" s="15">
        <v>42954</v>
      </c>
      <c r="J332" s="15">
        <v>43837</v>
      </c>
      <c r="K332" s="15">
        <v>43046</v>
      </c>
      <c r="L332" s="15">
        <v>43076</v>
      </c>
      <c r="M332" s="16">
        <v>937</v>
      </c>
      <c r="N332" s="16">
        <v>-103698</v>
      </c>
      <c r="O332"/>
      <c r="P332" t="s">
        <v>5506</v>
      </c>
      <c r="Q332" t="s">
        <v>6016</v>
      </c>
      <c r="R332" t="s">
        <v>6020</v>
      </c>
      <c r="S332"/>
      <c r="T332" t="s">
        <v>6019</v>
      </c>
      <c r="U332"/>
      <c r="V332"/>
      <c r="W332" s="15"/>
      <c r="X332" t="s">
        <v>1715</v>
      </c>
      <c r="Y332"/>
      <c r="Z332" t="s">
        <v>1880</v>
      </c>
      <c r="AA332" t="s">
        <v>1717</v>
      </c>
    </row>
    <row r="333" spans="1:27" ht="15" hidden="1" x14ac:dyDescent="0.25">
      <c r="A333" s="14"/>
      <c r="B333" t="s">
        <v>1705</v>
      </c>
      <c r="C333"/>
      <c r="D333"/>
      <c r="E333" t="s">
        <v>6021</v>
      </c>
      <c r="F333" t="s">
        <v>5381</v>
      </c>
      <c r="G333" t="s">
        <v>1105</v>
      </c>
      <c r="H333" t="s">
        <v>1710</v>
      </c>
      <c r="I333" s="15">
        <v>42957</v>
      </c>
      <c r="J333" s="15">
        <v>43837</v>
      </c>
      <c r="K333" s="15">
        <v>43046</v>
      </c>
      <c r="L333" s="15">
        <v>43076</v>
      </c>
      <c r="M333" s="16">
        <v>937</v>
      </c>
      <c r="N333" s="16">
        <v>-113660</v>
      </c>
      <c r="O333"/>
      <c r="P333" t="s">
        <v>5506</v>
      </c>
      <c r="Q333" t="s">
        <v>6016</v>
      </c>
      <c r="R333" t="s">
        <v>6022</v>
      </c>
      <c r="S333"/>
      <c r="T333" t="s">
        <v>6021</v>
      </c>
      <c r="U333"/>
      <c r="V333"/>
      <c r="W333" s="15"/>
      <c r="X333" t="s">
        <v>1715</v>
      </c>
      <c r="Y333"/>
      <c r="Z333" t="s">
        <v>1880</v>
      </c>
      <c r="AA333" t="s">
        <v>1717</v>
      </c>
    </row>
    <row r="334" spans="1:27" ht="15" hidden="1" x14ac:dyDescent="0.25">
      <c r="A334" s="14"/>
      <c r="B334" t="s">
        <v>1705</v>
      </c>
      <c r="C334"/>
      <c r="D334"/>
      <c r="E334" t="s">
        <v>6023</v>
      </c>
      <c r="F334" t="s">
        <v>5381</v>
      </c>
      <c r="G334" t="s">
        <v>1106</v>
      </c>
      <c r="H334" t="s">
        <v>1710</v>
      </c>
      <c r="I334" s="15">
        <v>42964</v>
      </c>
      <c r="J334" s="15">
        <v>43837</v>
      </c>
      <c r="K334" s="15">
        <v>43046</v>
      </c>
      <c r="L334" s="15">
        <v>43076</v>
      </c>
      <c r="M334" s="16">
        <v>937</v>
      </c>
      <c r="N334" s="16">
        <v>-133048</v>
      </c>
      <c r="O334"/>
      <c r="P334" t="s">
        <v>5506</v>
      </c>
      <c r="Q334" t="s">
        <v>6016</v>
      </c>
      <c r="R334" t="s">
        <v>6024</v>
      </c>
      <c r="S334"/>
      <c r="T334" t="s">
        <v>6023</v>
      </c>
      <c r="U334"/>
      <c r="V334"/>
      <c r="W334" s="15"/>
      <c r="X334" t="s">
        <v>1715</v>
      </c>
      <c r="Y334"/>
      <c r="Z334" t="s">
        <v>1880</v>
      </c>
      <c r="AA334" t="s">
        <v>1717</v>
      </c>
    </row>
    <row r="335" spans="1:27" ht="15" hidden="1" x14ac:dyDescent="0.25">
      <c r="A335" s="14"/>
      <c r="B335" t="s">
        <v>1705</v>
      </c>
      <c r="C335"/>
      <c r="D335"/>
      <c r="E335" t="s">
        <v>6025</v>
      </c>
      <c r="F335" t="s">
        <v>5381</v>
      </c>
      <c r="G335" t="s">
        <v>1108</v>
      </c>
      <c r="H335" t="s">
        <v>1710</v>
      </c>
      <c r="I335" s="15">
        <v>42967</v>
      </c>
      <c r="J335" s="15">
        <v>43837</v>
      </c>
      <c r="K335" s="15">
        <v>43046</v>
      </c>
      <c r="L335" s="15">
        <v>43076</v>
      </c>
      <c r="M335" s="16">
        <v>937</v>
      </c>
      <c r="N335" s="16">
        <v>-269228</v>
      </c>
      <c r="O335"/>
      <c r="P335" t="s">
        <v>5506</v>
      </c>
      <c r="Q335" t="s">
        <v>6016</v>
      </c>
      <c r="R335" t="s">
        <v>4172</v>
      </c>
      <c r="S335"/>
      <c r="T335" t="s">
        <v>6025</v>
      </c>
      <c r="U335"/>
      <c r="V335"/>
      <c r="W335" s="15"/>
      <c r="X335" t="s">
        <v>1715</v>
      </c>
      <c r="Y335"/>
      <c r="Z335" t="s">
        <v>1880</v>
      </c>
      <c r="AA335" t="s">
        <v>1717</v>
      </c>
    </row>
    <row r="336" spans="1:27" ht="15" hidden="1" x14ac:dyDescent="0.25">
      <c r="A336" s="14"/>
      <c r="B336" t="s">
        <v>1705</v>
      </c>
      <c r="C336"/>
      <c r="D336"/>
      <c r="E336" t="s">
        <v>6026</v>
      </c>
      <c r="F336" t="s">
        <v>5381</v>
      </c>
      <c r="G336" t="s">
        <v>1109</v>
      </c>
      <c r="H336" t="s">
        <v>1710</v>
      </c>
      <c r="I336" s="15">
        <v>42971</v>
      </c>
      <c r="J336" s="15">
        <v>43837</v>
      </c>
      <c r="K336" s="15">
        <v>43046</v>
      </c>
      <c r="L336" s="15">
        <v>43076</v>
      </c>
      <c r="M336" s="16">
        <v>937</v>
      </c>
      <c r="N336" s="16">
        <v>-252448</v>
      </c>
      <c r="O336"/>
      <c r="P336" t="s">
        <v>5506</v>
      </c>
      <c r="Q336" t="s">
        <v>6016</v>
      </c>
      <c r="R336" t="s">
        <v>2905</v>
      </c>
      <c r="S336"/>
      <c r="T336" t="s">
        <v>6026</v>
      </c>
      <c r="U336"/>
      <c r="V336"/>
      <c r="W336" s="15"/>
      <c r="X336" t="s">
        <v>1715</v>
      </c>
      <c r="Y336"/>
      <c r="Z336" t="s">
        <v>1880</v>
      </c>
      <c r="AA336" t="s">
        <v>1717</v>
      </c>
    </row>
    <row r="337" spans="1:27" ht="15" hidden="1" x14ac:dyDescent="0.25">
      <c r="A337" s="14"/>
      <c r="B337" t="s">
        <v>1705</v>
      </c>
      <c r="C337"/>
      <c r="D337"/>
      <c r="E337" t="s">
        <v>6027</v>
      </c>
      <c r="F337" t="s">
        <v>5381</v>
      </c>
      <c r="G337" t="s">
        <v>1110</v>
      </c>
      <c r="H337" t="s">
        <v>1710</v>
      </c>
      <c r="I337" s="15">
        <v>42976</v>
      </c>
      <c r="J337" s="15">
        <v>43837</v>
      </c>
      <c r="K337" s="15">
        <v>43046</v>
      </c>
      <c r="L337" s="15">
        <v>43076</v>
      </c>
      <c r="M337" s="16">
        <v>937</v>
      </c>
      <c r="N337" s="16">
        <v>-122385</v>
      </c>
      <c r="O337"/>
      <c r="P337" t="s">
        <v>5506</v>
      </c>
      <c r="Q337" t="s">
        <v>6016</v>
      </c>
      <c r="R337" t="s">
        <v>6028</v>
      </c>
      <c r="S337"/>
      <c r="T337" t="s">
        <v>6027</v>
      </c>
      <c r="U337"/>
      <c r="V337"/>
      <c r="W337" s="15"/>
      <c r="X337" t="s">
        <v>1715</v>
      </c>
      <c r="Y337"/>
      <c r="Z337" t="s">
        <v>1880</v>
      </c>
      <c r="AA337" t="s">
        <v>1717</v>
      </c>
    </row>
    <row r="338" spans="1:27" ht="15" hidden="1" x14ac:dyDescent="0.25">
      <c r="A338" s="14"/>
      <c r="B338" t="s">
        <v>1705</v>
      </c>
      <c r="C338"/>
      <c r="D338"/>
      <c r="E338" t="s">
        <v>6029</v>
      </c>
      <c r="F338" t="s">
        <v>5381</v>
      </c>
      <c r="G338" t="s">
        <v>1111</v>
      </c>
      <c r="H338" t="s">
        <v>1710</v>
      </c>
      <c r="I338" s="15">
        <v>42977</v>
      </c>
      <c r="J338" s="15">
        <v>43837</v>
      </c>
      <c r="K338" s="15">
        <v>43046</v>
      </c>
      <c r="L338" s="15">
        <v>43076</v>
      </c>
      <c r="M338" s="16">
        <v>937</v>
      </c>
      <c r="N338" s="16">
        <v>-102910</v>
      </c>
      <c r="O338"/>
      <c r="P338" t="s">
        <v>5506</v>
      </c>
      <c r="Q338" t="s">
        <v>6016</v>
      </c>
      <c r="R338" t="s">
        <v>4132</v>
      </c>
      <c r="S338"/>
      <c r="T338" t="s">
        <v>6029</v>
      </c>
      <c r="U338"/>
      <c r="V338"/>
      <c r="W338" s="15"/>
      <c r="X338" t="s">
        <v>1715</v>
      </c>
      <c r="Y338"/>
      <c r="Z338" t="s">
        <v>1880</v>
      </c>
      <c r="AA338" t="s">
        <v>1717</v>
      </c>
    </row>
    <row r="339" spans="1:27" ht="15" hidden="1" x14ac:dyDescent="0.25">
      <c r="A339" s="14"/>
      <c r="B339" t="s">
        <v>1705</v>
      </c>
      <c r="C339"/>
      <c r="D339"/>
      <c r="E339" t="s">
        <v>6030</v>
      </c>
      <c r="F339" t="s">
        <v>5381</v>
      </c>
      <c r="G339" t="s">
        <v>1112</v>
      </c>
      <c r="H339" t="s">
        <v>1710</v>
      </c>
      <c r="I339" s="15">
        <v>42978</v>
      </c>
      <c r="J339" s="15">
        <v>43837</v>
      </c>
      <c r="K339" s="15">
        <v>43046</v>
      </c>
      <c r="L339" s="15">
        <v>43076</v>
      </c>
      <c r="M339" s="16">
        <v>937</v>
      </c>
      <c r="N339" s="16">
        <v>-78241</v>
      </c>
      <c r="O339"/>
      <c r="P339" t="s">
        <v>5506</v>
      </c>
      <c r="Q339" t="s">
        <v>6016</v>
      </c>
      <c r="R339" t="s">
        <v>3087</v>
      </c>
      <c r="S339"/>
      <c r="T339" t="s">
        <v>6030</v>
      </c>
      <c r="U339"/>
      <c r="V339"/>
      <c r="W339" s="15"/>
      <c r="X339" t="s">
        <v>1715</v>
      </c>
      <c r="Y339"/>
      <c r="Z339" t="s">
        <v>1880</v>
      </c>
      <c r="AA339" t="s">
        <v>1717</v>
      </c>
    </row>
    <row r="340" spans="1:27" ht="15" hidden="1" x14ac:dyDescent="0.25">
      <c r="A340" s="14"/>
      <c r="B340" t="s">
        <v>1705</v>
      </c>
      <c r="C340"/>
      <c r="D340"/>
      <c r="E340" t="s">
        <v>6031</v>
      </c>
      <c r="F340" t="s">
        <v>5381</v>
      </c>
      <c r="G340" t="s">
        <v>1113</v>
      </c>
      <c r="H340" t="s">
        <v>1710</v>
      </c>
      <c r="I340" s="15">
        <v>42980</v>
      </c>
      <c r="J340" s="15">
        <v>43837</v>
      </c>
      <c r="K340" s="15">
        <v>43046</v>
      </c>
      <c r="L340" s="15">
        <v>43076</v>
      </c>
      <c r="M340" s="16">
        <v>937</v>
      </c>
      <c r="N340" s="16">
        <v>-176649</v>
      </c>
      <c r="O340"/>
      <c r="P340" t="s">
        <v>5506</v>
      </c>
      <c r="Q340" t="s">
        <v>6016</v>
      </c>
      <c r="R340" t="s">
        <v>5034</v>
      </c>
      <c r="S340"/>
      <c r="T340" t="s">
        <v>6031</v>
      </c>
      <c r="U340"/>
      <c r="V340"/>
      <c r="W340" s="15"/>
      <c r="X340" t="s">
        <v>1715</v>
      </c>
      <c r="Y340"/>
      <c r="Z340" t="s">
        <v>1880</v>
      </c>
      <c r="AA340" t="s">
        <v>1717</v>
      </c>
    </row>
    <row r="341" spans="1:27" ht="15" hidden="1" x14ac:dyDescent="0.25">
      <c r="A341" s="14"/>
      <c r="B341" t="s">
        <v>1705</v>
      </c>
      <c r="C341"/>
      <c r="D341"/>
      <c r="E341" t="s">
        <v>6032</v>
      </c>
      <c r="F341" t="s">
        <v>5381</v>
      </c>
      <c r="G341" t="s">
        <v>1114</v>
      </c>
      <c r="H341" t="s">
        <v>1710</v>
      </c>
      <c r="I341" s="15">
        <v>42982</v>
      </c>
      <c r="J341" s="15">
        <v>43837</v>
      </c>
      <c r="K341" s="15">
        <v>43046</v>
      </c>
      <c r="L341" s="15">
        <v>43076</v>
      </c>
      <c r="M341" s="16">
        <v>937</v>
      </c>
      <c r="N341" s="16">
        <v>-102910</v>
      </c>
      <c r="O341"/>
      <c r="P341" t="s">
        <v>5506</v>
      </c>
      <c r="Q341" t="s">
        <v>6016</v>
      </c>
      <c r="R341" t="s">
        <v>4230</v>
      </c>
      <c r="S341"/>
      <c r="T341" t="s">
        <v>6032</v>
      </c>
      <c r="U341"/>
      <c r="V341"/>
      <c r="W341" s="15"/>
      <c r="X341" t="s">
        <v>1715</v>
      </c>
      <c r="Y341"/>
      <c r="Z341" t="s">
        <v>1880</v>
      </c>
      <c r="AA341" t="s">
        <v>1717</v>
      </c>
    </row>
    <row r="342" spans="1:27" ht="15" hidden="1" x14ac:dyDescent="0.25">
      <c r="A342" s="14"/>
      <c r="B342" t="s">
        <v>1705</v>
      </c>
      <c r="C342"/>
      <c r="D342"/>
      <c r="E342" t="s">
        <v>6033</v>
      </c>
      <c r="F342" t="s">
        <v>5381</v>
      </c>
      <c r="G342" t="s">
        <v>1115</v>
      </c>
      <c r="H342" t="s">
        <v>1710</v>
      </c>
      <c r="I342" s="15">
        <v>42985</v>
      </c>
      <c r="J342" s="15">
        <v>43837</v>
      </c>
      <c r="K342" s="15">
        <v>43046</v>
      </c>
      <c r="L342" s="15">
        <v>43076</v>
      </c>
      <c r="M342" s="16">
        <v>937</v>
      </c>
      <c r="N342" s="16">
        <v>-77483</v>
      </c>
      <c r="O342"/>
      <c r="P342" t="s">
        <v>5506</v>
      </c>
      <c r="Q342" t="s">
        <v>6016</v>
      </c>
      <c r="R342" t="s">
        <v>6034</v>
      </c>
      <c r="S342"/>
      <c r="T342" t="s">
        <v>6033</v>
      </c>
      <c r="U342"/>
      <c r="V342"/>
      <c r="W342" s="15"/>
      <c r="X342" t="s">
        <v>1715</v>
      </c>
      <c r="Y342"/>
      <c r="Z342" t="s">
        <v>1880</v>
      </c>
      <c r="AA342" t="s">
        <v>1717</v>
      </c>
    </row>
    <row r="343" spans="1:27" ht="15" hidden="1" x14ac:dyDescent="0.25">
      <c r="A343" s="14"/>
      <c r="B343" t="s">
        <v>1705</v>
      </c>
      <c r="C343"/>
      <c r="D343"/>
      <c r="E343" t="s">
        <v>6035</v>
      </c>
      <c r="F343" t="s">
        <v>5381</v>
      </c>
      <c r="G343" t="s">
        <v>1116</v>
      </c>
      <c r="H343" t="s">
        <v>1710</v>
      </c>
      <c r="I343" s="15">
        <v>42985</v>
      </c>
      <c r="J343" s="15">
        <v>43837</v>
      </c>
      <c r="K343" s="15">
        <v>43046</v>
      </c>
      <c r="L343" s="15">
        <v>43076</v>
      </c>
      <c r="M343" s="16">
        <v>937</v>
      </c>
      <c r="N343" s="16">
        <v>-69052</v>
      </c>
      <c r="O343"/>
      <c r="P343" t="s">
        <v>5506</v>
      </c>
      <c r="Q343" t="s">
        <v>6016</v>
      </c>
      <c r="R343" t="s">
        <v>5774</v>
      </c>
      <c r="S343"/>
      <c r="T343" t="s">
        <v>6035</v>
      </c>
      <c r="U343"/>
      <c r="V343"/>
      <c r="W343" s="15"/>
      <c r="X343" t="s">
        <v>1715</v>
      </c>
      <c r="Y343"/>
      <c r="Z343" t="s">
        <v>1880</v>
      </c>
      <c r="AA343" t="s">
        <v>1717</v>
      </c>
    </row>
    <row r="344" spans="1:27" ht="15" hidden="1" x14ac:dyDescent="0.25">
      <c r="A344" s="14"/>
      <c r="B344" t="s">
        <v>1705</v>
      </c>
      <c r="C344"/>
      <c r="D344"/>
      <c r="E344" t="s">
        <v>6036</v>
      </c>
      <c r="F344" t="s">
        <v>5381</v>
      </c>
      <c r="G344" t="s">
        <v>1117</v>
      </c>
      <c r="H344" t="s">
        <v>1710</v>
      </c>
      <c r="I344" s="15">
        <v>42985</v>
      </c>
      <c r="J344" s="15">
        <v>43837</v>
      </c>
      <c r="K344" s="15">
        <v>43046</v>
      </c>
      <c r="L344" s="15">
        <v>43076</v>
      </c>
      <c r="M344" s="16">
        <v>937</v>
      </c>
      <c r="N344" s="16">
        <v>-64838</v>
      </c>
      <c r="O344"/>
      <c r="P344" t="s">
        <v>5506</v>
      </c>
      <c r="Q344" t="s">
        <v>6016</v>
      </c>
      <c r="R344" t="s">
        <v>6034</v>
      </c>
      <c r="S344"/>
      <c r="T344" t="s">
        <v>6036</v>
      </c>
      <c r="U344"/>
      <c r="V344"/>
      <c r="W344" s="15"/>
      <c r="X344" t="s">
        <v>1715</v>
      </c>
      <c r="Y344"/>
      <c r="Z344" t="s">
        <v>1880</v>
      </c>
      <c r="AA344" t="s">
        <v>1717</v>
      </c>
    </row>
    <row r="345" spans="1:27" ht="15" hidden="1" x14ac:dyDescent="0.25">
      <c r="A345" s="14"/>
      <c r="B345" t="s">
        <v>1705</v>
      </c>
      <c r="C345"/>
      <c r="D345"/>
      <c r="E345" t="s">
        <v>6037</v>
      </c>
      <c r="F345" t="s">
        <v>5381</v>
      </c>
      <c r="G345" t="s">
        <v>1118</v>
      </c>
      <c r="H345" t="s">
        <v>1710</v>
      </c>
      <c r="I345" s="15">
        <v>42986</v>
      </c>
      <c r="J345" s="15">
        <v>43837</v>
      </c>
      <c r="K345" s="15">
        <v>43046</v>
      </c>
      <c r="L345" s="15">
        <v>43076</v>
      </c>
      <c r="M345" s="16">
        <v>937</v>
      </c>
      <c r="N345" s="16">
        <v>-207632</v>
      </c>
      <c r="O345"/>
      <c r="P345" t="s">
        <v>5506</v>
      </c>
      <c r="Q345" t="s">
        <v>6016</v>
      </c>
      <c r="R345" t="s">
        <v>6038</v>
      </c>
      <c r="S345"/>
      <c r="T345" t="s">
        <v>6037</v>
      </c>
      <c r="U345"/>
      <c r="V345"/>
      <c r="W345" s="15"/>
      <c r="X345" t="s">
        <v>1715</v>
      </c>
      <c r="Y345"/>
      <c r="Z345" t="s">
        <v>1880</v>
      </c>
      <c r="AA345" t="s">
        <v>1717</v>
      </c>
    </row>
    <row r="346" spans="1:27" ht="15" hidden="1" x14ac:dyDescent="0.25">
      <c r="A346" s="14"/>
      <c r="B346" t="s">
        <v>1705</v>
      </c>
      <c r="C346"/>
      <c r="D346"/>
      <c r="E346" t="s">
        <v>6039</v>
      </c>
      <c r="F346" t="s">
        <v>5381</v>
      </c>
      <c r="G346" t="s">
        <v>1119</v>
      </c>
      <c r="H346" t="s">
        <v>1710</v>
      </c>
      <c r="I346" s="15">
        <v>42987</v>
      </c>
      <c r="J346" s="15">
        <v>43837</v>
      </c>
      <c r="K346" s="15">
        <v>43046</v>
      </c>
      <c r="L346" s="15">
        <v>43076</v>
      </c>
      <c r="M346" s="16">
        <v>937</v>
      </c>
      <c r="N346" s="16">
        <v>-159243</v>
      </c>
      <c r="O346"/>
      <c r="P346" t="s">
        <v>5506</v>
      </c>
      <c r="Q346" t="s">
        <v>6016</v>
      </c>
      <c r="R346" t="s">
        <v>5941</v>
      </c>
      <c r="S346"/>
      <c r="T346" t="s">
        <v>6039</v>
      </c>
      <c r="U346"/>
      <c r="V346"/>
      <c r="W346" s="15"/>
      <c r="X346" t="s">
        <v>1715</v>
      </c>
      <c r="Y346"/>
      <c r="Z346" t="s">
        <v>1880</v>
      </c>
      <c r="AA346" t="s">
        <v>1717</v>
      </c>
    </row>
    <row r="347" spans="1:27" ht="15" hidden="1" x14ac:dyDescent="0.25">
      <c r="A347" s="14"/>
      <c r="B347" t="s">
        <v>1705</v>
      </c>
      <c r="C347"/>
      <c r="D347"/>
      <c r="E347" t="s">
        <v>6040</v>
      </c>
      <c r="F347" t="s">
        <v>5381</v>
      </c>
      <c r="G347" t="s">
        <v>1120</v>
      </c>
      <c r="H347" t="s">
        <v>1710</v>
      </c>
      <c r="I347" s="15">
        <v>42990</v>
      </c>
      <c r="J347" s="15">
        <v>43837</v>
      </c>
      <c r="K347" s="15">
        <v>43046</v>
      </c>
      <c r="L347" s="15">
        <v>43076</v>
      </c>
      <c r="M347" s="16">
        <v>937</v>
      </c>
      <c r="N347" s="16">
        <v>-54649</v>
      </c>
      <c r="O347"/>
      <c r="P347" t="s">
        <v>5506</v>
      </c>
      <c r="Q347" t="s">
        <v>6016</v>
      </c>
      <c r="R347" t="s">
        <v>6041</v>
      </c>
      <c r="S347"/>
      <c r="T347" t="s">
        <v>6040</v>
      </c>
      <c r="U347"/>
      <c r="V347"/>
      <c r="W347" s="15"/>
      <c r="X347" t="s">
        <v>1715</v>
      </c>
      <c r="Y347"/>
      <c r="Z347" t="s">
        <v>1880</v>
      </c>
      <c r="AA347" t="s">
        <v>1717</v>
      </c>
    </row>
    <row r="348" spans="1:27" ht="15" hidden="1" x14ac:dyDescent="0.25">
      <c r="A348" s="14"/>
      <c r="B348" t="s">
        <v>1705</v>
      </c>
      <c r="C348"/>
      <c r="D348"/>
      <c r="E348" t="s">
        <v>6042</v>
      </c>
      <c r="F348" t="s">
        <v>5381</v>
      </c>
      <c r="G348" t="s">
        <v>1121</v>
      </c>
      <c r="H348" t="s">
        <v>1710</v>
      </c>
      <c r="I348" s="15">
        <v>42991</v>
      </c>
      <c r="J348" s="15">
        <v>43837</v>
      </c>
      <c r="K348" s="15">
        <v>43046</v>
      </c>
      <c r="L348" s="15">
        <v>43076</v>
      </c>
      <c r="M348" s="16">
        <v>937</v>
      </c>
      <c r="N348" s="16">
        <v>-110338</v>
      </c>
      <c r="O348"/>
      <c r="P348" t="s">
        <v>5506</v>
      </c>
      <c r="Q348" t="s">
        <v>6016</v>
      </c>
      <c r="R348" t="s">
        <v>5034</v>
      </c>
      <c r="S348"/>
      <c r="T348" t="s">
        <v>6042</v>
      </c>
      <c r="U348"/>
      <c r="V348"/>
      <c r="W348" s="15"/>
      <c r="X348" t="s">
        <v>1715</v>
      </c>
      <c r="Y348"/>
      <c r="Z348" t="s">
        <v>1880</v>
      </c>
      <c r="AA348" t="s">
        <v>1717</v>
      </c>
    </row>
    <row r="349" spans="1:27" ht="15" hidden="1" x14ac:dyDescent="0.25">
      <c r="A349" s="14"/>
      <c r="B349" t="s">
        <v>1705</v>
      </c>
      <c r="C349"/>
      <c r="D349"/>
      <c r="E349" t="s">
        <v>6043</v>
      </c>
      <c r="F349" t="s">
        <v>5381</v>
      </c>
      <c r="G349" t="s">
        <v>1122</v>
      </c>
      <c r="H349" t="s">
        <v>1710</v>
      </c>
      <c r="I349" s="15">
        <v>42991</v>
      </c>
      <c r="J349" s="15">
        <v>43837</v>
      </c>
      <c r="K349" s="15">
        <v>43046</v>
      </c>
      <c r="L349" s="15">
        <v>43076</v>
      </c>
      <c r="M349" s="16">
        <v>937</v>
      </c>
      <c r="N349" s="16">
        <v>-86432</v>
      </c>
      <c r="O349"/>
      <c r="P349" t="s">
        <v>5506</v>
      </c>
      <c r="Q349" t="s">
        <v>6016</v>
      </c>
      <c r="R349" t="s">
        <v>4029</v>
      </c>
      <c r="S349"/>
      <c r="T349" t="s">
        <v>6043</v>
      </c>
      <c r="U349"/>
      <c r="V349"/>
      <c r="W349" s="15"/>
      <c r="X349" t="s">
        <v>1715</v>
      </c>
      <c r="Y349"/>
      <c r="Z349" t="s">
        <v>1880</v>
      </c>
      <c r="AA349" t="s">
        <v>1717</v>
      </c>
    </row>
    <row r="350" spans="1:27" ht="15" hidden="1" x14ac:dyDescent="0.25">
      <c r="A350" s="14"/>
      <c r="B350" t="s">
        <v>1705</v>
      </c>
      <c r="C350"/>
      <c r="D350"/>
      <c r="E350" t="s">
        <v>6044</v>
      </c>
      <c r="F350" t="s">
        <v>5381</v>
      </c>
      <c r="G350" t="s">
        <v>1123</v>
      </c>
      <c r="H350" t="s">
        <v>1710</v>
      </c>
      <c r="I350" s="15">
        <v>42991</v>
      </c>
      <c r="J350" s="15">
        <v>43837</v>
      </c>
      <c r="K350" s="15">
        <v>43046</v>
      </c>
      <c r="L350" s="15">
        <v>43076</v>
      </c>
      <c r="M350" s="16">
        <v>937</v>
      </c>
      <c r="N350" s="16">
        <v>-71336</v>
      </c>
      <c r="O350"/>
      <c r="P350" t="s">
        <v>5506</v>
      </c>
      <c r="Q350" t="s">
        <v>6016</v>
      </c>
      <c r="R350" t="s">
        <v>5871</v>
      </c>
      <c r="S350"/>
      <c r="T350" t="s">
        <v>6044</v>
      </c>
      <c r="U350"/>
      <c r="V350"/>
      <c r="W350" s="15"/>
      <c r="X350" t="s">
        <v>1715</v>
      </c>
      <c r="Y350"/>
      <c r="Z350" t="s">
        <v>1880</v>
      </c>
      <c r="AA350" t="s">
        <v>1717</v>
      </c>
    </row>
    <row r="351" spans="1:27" ht="15" hidden="1" x14ac:dyDescent="0.25">
      <c r="A351" s="14"/>
      <c r="B351" t="s">
        <v>1705</v>
      </c>
      <c r="C351"/>
      <c r="D351"/>
      <c r="E351" t="s">
        <v>6045</v>
      </c>
      <c r="F351" t="s">
        <v>5381</v>
      </c>
      <c r="G351" t="s">
        <v>1124</v>
      </c>
      <c r="H351" t="s">
        <v>1710</v>
      </c>
      <c r="I351" s="15">
        <v>42992</v>
      </c>
      <c r="J351" s="15">
        <v>43837</v>
      </c>
      <c r="K351" s="15">
        <v>43046</v>
      </c>
      <c r="L351" s="15">
        <v>43076</v>
      </c>
      <c r="M351" s="16">
        <v>937</v>
      </c>
      <c r="N351" s="16">
        <v>-62850</v>
      </c>
      <c r="O351"/>
      <c r="P351" t="s">
        <v>5506</v>
      </c>
      <c r="Q351" t="s">
        <v>6016</v>
      </c>
      <c r="R351" t="s">
        <v>6046</v>
      </c>
      <c r="S351"/>
      <c r="T351" t="s">
        <v>6045</v>
      </c>
      <c r="U351"/>
      <c r="V351"/>
      <c r="W351" s="15"/>
      <c r="X351" t="s">
        <v>1715</v>
      </c>
      <c r="Y351"/>
      <c r="Z351" t="s">
        <v>1880</v>
      </c>
      <c r="AA351" t="s">
        <v>1717</v>
      </c>
    </row>
    <row r="352" spans="1:27" ht="15" hidden="1" x14ac:dyDescent="0.25">
      <c r="A352" s="14"/>
      <c r="B352" t="s">
        <v>1705</v>
      </c>
      <c r="C352"/>
      <c r="D352"/>
      <c r="E352" t="s">
        <v>6047</v>
      </c>
      <c r="F352" t="s">
        <v>5381</v>
      </c>
      <c r="G352" t="s">
        <v>1125</v>
      </c>
      <c r="H352" t="s">
        <v>1710</v>
      </c>
      <c r="I352" s="15">
        <v>42994</v>
      </c>
      <c r="J352" s="15">
        <v>43837</v>
      </c>
      <c r="K352" s="15">
        <v>43046</v>
      </c>
      <c r="L352" s="15">
        <v>43076</v>
      </c>
      <c r="M352" s="16">
        <v>937</v>
      </c>
      <c r="N352" s="16">
        <v>-159011</v>
      </c>
      <c r="O352"/>
      <c r="P352" t="s">
        <v>5506</v>
      </c>
      <c r="Q352" t="s">
        <v>6016</v>
      </c>
      <c r="R352" t="s">
        <v>4089</v>
      </c>
      <c r="S352"/>
      <c r="T352" t="s">
        <v>6047</v>
      </c>
      <c r="U352"/>
      <c r="V352"/>
      <c r="W352" s="15"/>
      <c r="X352" t="s">
        <v>1715</v>
      </c>
      <c r="Y352"/>
      <c r="Z352" t="s">
        <v>1880</v>
      </c>
      <c r="AA352" t="s">
        <v>1717</v>
      </c>
    </row>
    <row r="353" spans="1:27" ht="15" hidden="1" x14ac:dyDescent="0.25">
      <c r="A353" s="14"/>
      <c r="B353" t="s">
        <v>1705</v>
      </c>
      <c r="C353"/>
      <c r="D353"/>
      <c r="E353" t="s">
        <v>6048</v>
      </c>
      <c r="F353" t="s">
        <v>5381</v>
      </c>
      <c r="G353" t="s">
        <v>1126</v>
      </c>
      <c r="H353" t="s">
        <v>1710</v>
      </c>
      <c r="I353" s="15">
        <v>42996</v>
      </c>
      <c r="J353" s="15">
        <v>43837</v>
      </c>
      <c r="K353" s="15">
        <v>43046</v>
      </c>
      <c r="L353" s="15">
        <v>43076</v>
      </c>
      <c r="M353" s="16">
        <v>937</v>
      </c>
      <c r="N353" s="16">
        <v>-113610</v>
      </c>
      <c r="O353"/>
      <c r="P353" t="s">
        <v>5506</v>
      </c>
      <c r="Q353" t="s">
        <v>6016</v>
      </c>
      <c r="R353" t="s">
        <v>3653</v>
      </c>
      <c r="S353"/>
      <c r="T353" t="s">
        <v>6048</v>
      </c>
      <c r="U353"/>
      <c r="V353"/>
      <c r="W353" s="15"/>
      <c r="X353" t="s">
        <v>1715</v>
      </c>
      <c r="Y353"/>
      <c r="Z353" t="s">
        <v>1880</v>
      </c>
      <c r="AA353" t="s">
        <v>1717</v>
      </c>
    </row>
    <row r="354" spans="1:27" ht="15" hidden="1" x14ac:dyDescent="0.25">
      <c r="A354" s="14"/>
      <c r="B354" t="s">
        <v>1705</v>
      </c>
      <c r="C354"/>
      <c r="D354"/>
      <c r="E354" t="s">
        <v>6049</v>
      </c>
      <c r="F354" t="s">
        <v>5381</v>
      </c>
      <c r="G354" t="s">
        <v>1127</v>
      </c>
      <c r="H354" t="s">
        <v>1710</v>
      </c>
      <c r="I354" s="15">
        <v>43000</v>
      </c>
      <c r="J354" s="15">
        <v>43837</v>
      </c>
      <c r="K354" s="15">
        <v>43046</v>
      </c>
      <c r="L354" s="15">
        <v>43076</v>
      </c>
      <c r="M354" s="16">
        <v>937</v>
      </c>
      <c r="N354" s="16">
        <v>-105605</v>
      </c>
      <c r="O354"/>
      <c r="P354" t="s">
        <v>5506</v>
      </c>
      <c r="Q354" t="s">
        <v>6016</v>
      </c>
      <c r="R354" t="s">
        <v>6050</v>
      </c>
      <c r="S354"/>
      <c r="T354" t="s">
        <v>6049</v>
      </c>
      <c r="U354"/>
      <c r="V354"/>
      <c r="W354" s="15"/>
      <c r="X354" t="s">
        <v>1715</v>
      </c>
      <c r="Y354"/>
      <c r="Z354" t="s">
        <v>1880</v>
      </c>
      <c r="AA354" t="s">
        <v>1717</v>
      </c>
    </row>
    <row r="355" spans="1:27" ht="15" hidden="1" x14ac:dyDescent="0.25">
      <c r="A355" s="14"/>
      <c r="B355" t="s">
        <v>1705</v>
      </c>
      <c r="C355"/>
      <c r="D355"/>
      <c r="E355" t="s">
        <v>6051</v>
      </c>
      <c r="F355" t="s">
        <v>5381</v>
      </c>
      <c r="G355" t="s">
        <v>1128</v>
      </c>
      <c r="H355" t="s">
        <v>1710</v>
      </c>
      <c r="I355" s="15">
        <v>43003</v>
      </c>
      <c r="J355" s="15">
        <v>43837</v>
      </c>
      <c r="K355" s="15">
        <v>43046</v>
      </c>
      <c r="L355" s="15">
        <v>43076</v>
      </c>
      <c r="M355" s="16">
        <v>937</v>
      </c>
      <c r="N355" s="16">
        <v>-144270</v>
      </c>
      <c r="O355"/>
      <c r="P355" t="s">
        <v>5506</v>
      </c>
      <c r="Q355" t="s">
        <v>6016</v>
      </c>
      <c r="R355" t="s">
        <v>6052</v>
      </c>
      <c r="S355"/>
      <c r="T355" t="s">
        <v>6051</v>
      </c>
      <c r="U355"/>
      <c r="V355"/>
      <c r="W355" s="15"/>
      <c r="X355" t="s">
        <v>1715</v>
      </c>
      <c r="Y355"/>
      <c r="Z355" t="s">
        <v>1880</v>
      </c>
      <c r="AA355" t="s">
        <v>1717</v>
      </c>
    </row>
    <row r="356" spans="1:27" ht="15" hidden="1" x14ac:dyDescent="0.25">
      <c r="A356" s="14"/>
      <c r="B356" t="s">
        <v>1705</v>
      </c>
      <c r="C356"/>
      <c r="D356"/>
      <c r="E356" t="s">
        <v>6053</v>
      </c>
      <c r="F356" t="s">
        <v>5381</v>
      </c>
      <c r="G356" t="s">
        <v>828</v>
      </c>
      <c r="H356" t="s">
        <v>1710</v>
      </c>
      <c r="I356" s="15">
        <v>42779</v>
      </c>
      <c r="J356" s="15">
        <v>43844</v>
      </c>
      <c r="K356" s="15">
        <v>43145</v>
      </c>
      <c r="L356" s="15">
        <v>43175</v>
      </c>
      <c r="M356" s="16">
        <v>838</v>
      </c>
      <c r="N356" s="16">
        <v>-43600</v>
      </c>
      <c r="O356"/>
      <c r="P356" t="s">
        <v>5383</v>
      </c>
      <c r="Q356" t="s">
        <v>6054</v>
      </c>
      <c r="R356" t="s">
        <v>6055</v>
      </c>
      <c r="S356"/>
      <c r="T356" t="s">
        <v>6053</v>
      </c>
      <c r="U356"/>
      <c r="V356"/>
      <c r="W356" s="15"/>
      <c r="X356" t="s">
        <v>1715</v>
      </c>
      <c r="Y356"/>
      <c r="Z356" t="s">
        <v>1855</v>
      </c>
      <c r="AA356" t="s">
        <v>1717</v>
      </c>
    </row>
    <row r="357" spans="1:27" ht="15" hidden="1" x14ac:dyDescent="0.25">
      <c r="A357" s="14"/>
      <c r="B357" t="s">
        <v>1705</v>
      </c>
      <c r="C357"/>
      <c r="D357"/>
      <c r="E357" t="s">
        <v>6056</v>
      </c>
      <c r="F357" t="s">
        <v>5381</v>
      </c>
      <c r="G357" t="s">
        <v>1151</v>
      </c>
      <c r="H357" t="s">
        <v>1710</v>
      </c>
      <c r="I357" s="15">
        <v>43011</v>
      </c>
      <c r="J357" s="15">
        <v>43837</v>
      </c>
      <c r="K357" s="15">
        <v>43147</v>
      </c>
      <c r="L357" s="15">
        <v>43177</v>
      </c>
      <c r="M357" s="16">
        <v>836</v>
      </c>
      <c r="N357" s="16">
        <v>-496789</v>
      </c>
      <c r="O357"/>
      <c r="P357" t="s">
        <v>5383</v>
      </c>
      <c r="Q357" t="s">
        <v>6057</v>
      </c>
      <c r="R357" t="s">
        <v>6058</v>
      </c>
      <c r="S357"/>
      <c r="T357" t="s">
        <v>6056</v>
      </c>
      <c r="U357"/>
      <c r="V357"/>
      <c r="W357" s="15"/>
      <c r="X357" t="s">
        <v>1715</v>
      </c>
      <c r="Y357"/>
      <c r="Z357" t="s">
        <v>1716</v>
      </c>
      <c r="AA357" t="s">
        <v>1717</v>
      </c>
    </row>
    <row r="358" spans="1:27" ht="15" hidden="1" x14ac:dyDescent="0.25">
      <c r="A358" s="14"/>
      <c r="B358" t="s">
        <v>1705</v>
      </c>
      <c r="C358"/>
      <c r="D358"/>
      <c r="E358" t="s">
        <v>6059</v>
      </c>
      <c r="F358" t="s">
        <v>5381</v>
      </c>
      <c r="G358" t="s">
        <v>636</v>
      </c>
      <c r="H358" t="s">
        <v>1710</v>
      </c>
      <c r="I358" s="15">
        <v>42507</v>
      </c>
      <c r="J358" s="15">
        <v>43846</v>
      </c>
      <c r="K358" s="15">
        <v>43147</v>
      </c>
      <c r="L358" s="15">
        <v>43177</v>
      </c>
      <c r="M358" s="16">
        <v>836</v>
      </c>
      <c r="N358" s="16">
        <v>-96305</v>
      </c>
      <c r="O358"/>
      <c r="P358" t="s">
        <v>5383</v>
      </c>
      <c r="Q358" t="s">
        <v>6060</v>
      </c>
      <c r="R358" t="s">
        <v>6061</v>
      </c>
      <c r="S358"/>
      <c r="T358" t="s">
        <v>6059</v>
      </c>
      <c r="U358"/>
      <c r="V358"/>
      <c r="W358" s="15"/>
      <c r="X358" t="s">
        <v>1715</v>
      </c>
      <c r="Y358"/>
      <c r="Z358" t="s">
        <v>1855</v>
      </c>
      <c r="AA358" t="s">
        <v>1717</v>
      </c>
    </row>
    <row r="359" spans="1:27" ht="15" hidden="1" x14ac:dyDescent="0.25">
      <c r="A359" s="14"/>
      <c r="B359" t="s">
        <v>1705</v>
      </c>
      <c r="C359"/>
      <c r="D359"/>
      <c r="E359" t="s">
        <v>6062</v>
      </c>
      <c r="F359" t="s">
        <v>5381</v>
      </c>
      <c r="G359" t="s">
        <v>645</v>
      </c>
      <c r="H359" t="s">
        <v>1710</v>
      </c>
      <c r="I359" s="15">
        <v>43139</v>
      </c>
      <c r="J359" s="15">
        <v>43846</v>
      </c>
      <c r="K359" s="15">
        <v>43147</v>
      </c>
      <c r="L359" s="15">
        <v>43177</v>
      </c>
      <c r="M359" s="16">
        <v>836</v>
      </c>
      <c r="N359" s="16">
        <v>-128627</v>
      </c>
      <c r="O359"/>
      <c r="P359" t="s">
        <v>5383</v>
      </c>
      <c r="Q359" t="s">
        <v>6060</v>
      </c>
      <c r="R359" t="s">
        <v>6063</v>
      </c>
      <c r="S359"/>
      <c r="T359" t="s">
        <v>6062</v>
      </c>
      <c r="U359"/>
      <c r="V359"/>
      <c r="W359" s="15"/>
      <c r="X359" t="s">
        <v>1715</v>
      </c>
      <c r="Y359"/>
      <c r="Z359" t="s">
        <v>1855</v>
      </c>
      <c r="AA359" t="s">
        <v>1717</v>
      </c>
    </row>
    <row r="360" spans="1:27" ht="15" hidden="1" x14ac:dyDescent="0.25">
      <c r="A360" s="14"/>
      <c r="B360" t="s">
        <v>1705</v>
      </c>
      <c r="C360"/>
      <c r="D360"/>
      <c r="E360" t="s">
        <v>6064</v>
      </c>
      <c r="F360" t="s">
        <v>5381</v>
      </c>
      <c r="G360" t="s">
        <v>468</v>
      </c>
      <c r="H360" t="s">
        <v>1710</v>
      </c>
      <c r="I360" s="15">
        <v>43139</v>
      </c>
      <c r="J360" s="15">
        <v>43846</v>
      </c>
      <c r="K360" s="15">
        <v>43147</v>
      </c>
      <c r="L360" s="15">
        <v>43177</v>
      </c>
      <c r="M360" s="16">
        <v>836</v>
      </c>
      <c r="N360" s="16">
        <v>-44649</v>
      </c>
      <c r="O360"/>
      <c r="P360" t="s">
        <v>5383</v>
      </c>
      <c r="Q360" t="s">
        <v>6060</v>
      </c>
      <c r="R360" t="s">
        <v>6065</v>
      </c>
      <c r="S360"/>
      <c r="T360" t="s">
        <v>6064</v>
      </c>
      <c r="U360"/>
      <c r="V360"/>
      <c r="W360" s="15"/>
      <c r="X360" t="s">
        <v>1715</v>
      </c>
      <c r="Y360"/>
      <c r="Z360" t="s">
        <v>1855</v>
      </c>
      <c r="AA360" t="s">
        <v>1717</v>
      </c>
    </row>
    <row r="361" spans="1:27" ht="15" hidden="1" x14ac:dyDescent="0.25">
      <c r="A361" s="14"/>
      <c r="B361" t="s">
        <v>1705</v>
      </c>
      <c r="C361"/>
      <c r="D361"/>
      <c r="E361" t="s">
        <v>6066</v>
      </c>
      <c r="F361" t="s">
        <v>5381</v>
      </c>
      <c r="G361" t="s">
        <v>469</v>
      </c>
      <c r="H361" t="s">
        <v>1710</v>
      </c>
      <c r="I361" s="15">
        <v>43139</v>
      </c>
      <c r="J361" s="15">
        <v>43846</v>
      </c>
      <c r="K361" s="15">
        <v>43147</v>
      </c>
      <c r="L361" s="15">
        <v>43177</v>
      </c>
      <c r="M361" s="16">
        <v>836</v>
      </c>
      <c r="N361" s="16">
        <v>-47049</v>
      </c>
      <c r="O361"/>
      <c r="P361" t="s">
        <v>5383</v>
      </c>
      <c r="Q361" t="s">
        <v>6060</v>
      </c>
      <c r="R361" t="s">
        <v>6067</v>
      </c>
      <c r="S361"/>
      <c r="T361" t="s">
        <v>6066</v>
      </c>
      <c r="U361"/>
      <c r="V361"/>
      <c r="W361" s="15"/>
      <c r="X361" t="s">
        <v>1715</v>
      </c>
      <c r="Y361"/>
      <c r="Z361" t="s">
        <v>1855</v>
      </c>
      <c r="AA361" t="s">
        <v>1717</v>
      </c>
    </row>
    <row r="362" spans="1:27" ht="15" hidden="1" x14ac:dyDescent="0.25">
      <c r="A362" s="14"/>
      <c r="B362" t="s">
        <v>1705</v>
      </c>
      <c r="C362"/>
      <c r="D362"/>
      <c r="E362" t="s">
        <v>6068</v>
      </c>
      <c r="F362" t="s">
        <v>5381</v>
      </c>
      <c r="G362" t="s">
        <v>470</v>
      </c>
      <c r="H362" t="s">
        <v>1710</v>
      </c>
      <c r="I362" s="15">
        <v>42528</v>
      </c>
      <c r="J362" s="15">
        <v>43846</v>
      </c>
      <c r="K362" s="15">
        <v>43147</v>
      </c>
      <c r="L362" s="15">
        <v>43177</v>
      </c>
      <c r="M362" s="16">
        <v>836</v>
      </c>
      <c r="N362" s="16">
        <v>-121397</v>
      </c>
      <c r="O362"/>
      <c r="P362" t="s">
        <v>5383</v>
      </c>
      <c r="Q362" t="s">
        <v>6060</v>
      </c>
      <c r="R362" t="s">
        <v>6069</v>
      </c>
      <c r="S362"/>
      <c r="T362" t="s">
        <v>6068</v>
      </c>
      <c r="U362"/>
      <c r="V362"/>
      <c r="W362" s="15"/>
      <c r="X362" t="s">
        <v>1715</v>
      </c>
      <c r="Y362"/>
      <c r="Z362" t="s">
        <v>1855</v>
      </c>
      <c r="AA362" t="s">
        <v>1717</v>
      </c>
    </row>
    <row r="363" spans="1:27" ht="15" hidden="1" x14ac:dyDescent="0.25">
      <c r="A363" s="14"/>
      <c r="B363" t="s">
        <v>1705</v>
      </c>
      <c r="C363"/>
      <c r="D363"/>
      <c r="E363" t="s">
        <v>6070</v>
      </c>
      <c r="F363" t="s">
        <v>5381</v>
      </c>
      <c r="G363" t="s">
        <v>471</v>
      </c>
      <c r="H363" t="s">
        <v>1710</v>
      </c>
      <c r="I363" s="15">
        <v>42528</v>
      </c>
      <c r="J363" s="15">
        <v>43846</v>
      </c>
      <c r="K363" s="15">
        <v>43147</v>
      </c>
      <c r="L363" s="15">
        <v>43177</v>
      </c>
      <c r="M363" s="16">
        <v>836</v>
      </c>
      <c r="N363" s="16">
        <v>-129444</v>
      </c>
      <c r="O363"/>
      <c r="P363" t="s">
        <v>5383</v>
      </c>
      <c r="Q363" t="s">
        <v>6060</v>
      </c>
      <c r="R363" t="s">
        <v>6071</v>
      </c>
      <c r="S363"/>
      <c r="T363" t="s">
        <v>6070</v>
      </c>
      <c r="U363"/>
      <c r="V363"/>
      <c r="W363" s="15"/>
      <c r="X363" t="s">
        <v>1715</v>
      </c>
      <c r="Y363"/>
      <c r="Z363" t="s">
        <v>1855</v>
      </c>
      <c r="AA363" t="s">
        <v>1717</v>
      </c>
    </row>
    <row r="364" spans="1:27" ht="15" hidden="1" x14ac:dyDescent="0.25">
      <c r="A364" s="14"/>
      <c r="B364" t="s">
        <v>1705</v>
      </c>
      <c r="C364"/>
      <c r="D364"/>
      <c r="E364" t="s">
        <v>6072</v>
      </c>
      <c r="F364" t="s">
        <v>5381</v>
      </c>
      <c r="G364" t="s">
        <v>472</v>
      </c>
      <c r="H364" t="s">
        <v>1710</v>
      </c>
      <c r="I364" s="15">
        <v>43132</v>
      </c>
      <c r="J364" s="15">
        <v>43846</v>
      </c>
      <c r="K364" s="15">
        <v>43147</v>
      </c>
      <c r="L364" s="15">
        <v>43177</v>
      </c>
      <c r="M364" s="16">
        <v>836</v>
      </c>
      <c r="N364" s="16">
        <v>-144928</v>
      </c>
      <c r="O364"/>
      <c r="P364" t="s">
        <v>5506</v>
      </c>
      <c r="Q364" t="s">
        <v>6060</v>
      </c>
      <c r="R364" t="s">
        <v>6073</v>
      </c>
      <c r="S364"/>
      <c r="T364" t="s">
        <v>6072</v>
      </c>
      <c r="U364"/>
      <c r="V364"/>
      <c r="W364" s="15"/>
      <c r="X364" t="s">
        <v>1715</v>
      </c>
      <c r="Y364"/>
      <c r="Z364" t="s">
        <v>1855</v>
      </c>
      <c r="AA364" t="s">
        <v>1717</v>
      </c>
    </row>
    <row r="365" spans="1:27" ht="15" hidden="1" x14ac:dyDescent="0.25">
      <c r="A365" s="14"/>
      <c r="B365" t="s">
        <v>1705</v>
      </c>
      <c r="C365"/>
      <c r="D365"/>
      <c r="E365" t="s">
        <v>6074</v>
      </c>
      <c r="F365" t="s">
        <v>5381</v>
      </c>
      <c r="G365" t="s">
        <v>474</v>
      </c>
      <c r="H365" t="s">
        <v>1710</v>
      </c>
      <c r="I365" s="15">
        <v>43139</v>
      </c>
      <c r="J365" s="15">
        <v>43846</v>
      </c>
      <c r="K365" s="15">
        <v>43147</v>
      </c>
      <c r="L365" s="15">
        <v>43177</v>
      </c>
      <c r="M365" s="16">
        <v>836</v>
      </c>
      <c r="N365" s="16">
        <v>-40700</v>
      </c>
      <c r="O365"/>
      <c r="P365" t="s">
        <v>5383</v>
      </c>
      <c r="Q365" t="s">
        <v>6060</v>
      </c>
      <c r="R365" t="s">
        <v>6075</v>
      </c>
      <c r="S365"/>
      <c r="T365" t="s">
        <v>6074</v>
      </c>
      <c r="U365"/>
      <c r="V365"/>
      <c r="W365" s="15"/>
      <c r="X365" t="s">
        <v>1715</v>
      </c>
      <c r="Y365"/>
      <c r="Z365" t="s">
        <v>1855</v>
      </c>
      <c r="AA365" t="s">
        <v>1717</v>
      </c>
    </row>
    <row r="366" spans="1:27" ht="15" hidden="1" x14ac:dyDescent="0.25">
      <c r="A366" s="14"/>
      <c r="B366" t="s">
        <v>1705</v>
      </c>
      <c r="C366"/>
      <c r="D366"/>
      <c r="E366" t="s">
        <v>6076</v>
      </c>
      <c r="F366" t="s">
        <v>5381</v>
      </c>
      <c r="G366" t="s">
        <v>475</v>
      </c>
      <c r="H366" t="s">
        <v>1710</v>
      </c>
      <c r="I366" s="15">
        <v>43139</v>
      </c>
      <c r="J366" s="15">
        <v>43846</v>
      </c>
      <c r="K366" s="15">
        <v>43147</v>
      </c>
      <c r="L366" s="15">
        <v>43177</v>
      </c>
      <c r="M366" s="16">
        <v>836</v>
      </c>
      <c r="N366" s="16">
        <v>-130580</v>
      </c>
      <c r="O366"/>
      <c r="P366" t="s">
        <v>5383</v>
      </c>
      <c r="Q366" t="s">
        <v>6060</v>
      </c>
      <c r="R366" t="s">
        <v>6077</v>
      </c>
      <c r="S366"/>
      <c r="T366" t="s">
        <v>6076</v>
      </c>
      <c r="U366"/>
      <c r="V366"/>
      <c r="W366" s="15"/>
      <c r="X366" t="s">
        <v>1715</v>
      </c>
      <c r="Y366"/>
      <c r="Z366" t="s">
        <v>1855</v>
      </c>
      <c r="AA366" t="s">
        <v>1717</v>
      </c>
    </row>
    <row r="367" spans="1:27" ht="15" hidden="1" x14ac:dyDescent="0.25">
      <c r="A367" s="14"/>
      <c r="B367" t="s">
        <v>1705</v>
      </c>
      <c r="C367"/>
      <c r="D367"/>
      <c r="E367" t="s">
        <v>6078</v>
      </c>
      <c r="F367" t="s">
        <v>5381</v>
      </c>
      <c r="G367" t="s">
        <v>476</v>
      </c>
      <c r="H367" t="s">
        <v>1710</v>
      </c>
      <c r="I367" s="15">
        <v>42680</v>
      </c>
      <c r="J367" s="15">
        <v>43846</v>
      </c>
      <c r="K367" s="15">
        <v>43147</v>
      </c>
      <c r="L367" s="15">
        <v>43177</v>
      </c>
      <c r="M367" s="16">
        <v>836</v>
      </c>
      <c r="N367" s="16">
        <v>-62479</v>
      </c>
      <c r="O367"/>
      <c r="P367" t="s">
        <v>5383</v>
      </c>
      <c r="Q367" t="s">
        <v>6060</v>
      </c>
      <c r="R367" t="s">
        <v>6079</v>
      </c>
      <c r="S367"/>
      <c r="T367" t="s">
        <v>6078</v>
      </c>
      <c r="U367"/>
      <c r="V367"/>
      <c r="W367" s="15"/>
      <c r="X367" t="s">
        <v>1715</v>
      </c>
      <c r="Y367"/>
      <c r="Z367" t="s">
        <v>1855</v>
      </c>
      <c r="AA367" t="s">
        <v>1717</v>
      </c>
    </row>
    <row r="368" spans="1:27" ht="15" hidden="1" x14ac:dyDescent="0.25">
      <c r="A368" s="14"/>
      <c r="B368" t="s">
        <v>1705</v>
      </c>
      <c r="C368"/>
      <c r="D368"/>
      <c r="E368" t="s">
        <v>6080</v>
      </c>
      <c r="F368" t="s">
        <v>5381</v>
      </c>
      <c r="G368" t="s">
        <v>477</v>
      </c>
      <c r="H368" t="s">
        <v>1710</v>
      </c>
      <c r="I368" s="15">
        <v>42532</v>
      </c>
      <c r="J368" s="15">
        <v>43846</v>
      </c>
      <c r="K368" s="15">
        <v>43147</v>
      </c>
      <c r="L368" s="15">
        <v>43177</v>
      </c>
      <c r="M368" s="16">
        <v>836</v>
      </c>
      <c r="N368" s="16">
        <v>-57560</v>
      </c>
      <c r="O368"/>
      <c r="P368" t="s">
        <v>5383</v>
      </c>
      <c r="Q368" t="s">
        <v>6060</v>
      </c>
      <c r="R368" t="s">
        <v>6081</v>
      </c>
      <c r="S368"/>
      <c r="T368" t="s">
        <v>6080</v>
      </c>
      <c r="U368"/>
      <c r="V368"/>
      <c r="W368" s="15"/>
      <c r="X368" t="s">
        <v>1715</v>
      </c>
      <c r="Y368"/>
      <c r="Z368" t="s">
        <v>1855</v>
      </c>
      <c r="AA368" t="s">
        <v>1717</v>
      </c>
    </row>
    <row r="369" spans="1:27" ht="15" hidden="1" x14ac:dyDescent="0.25">
      <c r="A369" s="14"/>
      <c r="B369" t="s">
        <v>1705</v>
      </c>
      <c r="C369"/>
      <c r="D369"/>
      <c r="E369" t="s">
        <v>6082</v>
      </c>
      <c r="F369" t="s">
        <v>5381</v>
      </c>
      <c r="G369" t="s">
        <v>478</v>
      </c>
      <c r="H369" t="s">
        <v>1710</v>
      </c>
      <c r="I369" s="15">
        <v>42532</v>
      </c>
      <c r="J369" s="15">
        <v>43846</v>
      </c>
      <c r="K369" s="15">
        <v>43147</v>
      </c>
      <c r="L369" s="15">
        <v>43177</v>
      </c>
      <c r="M369" s="16">
        <v>836</v>
      </c>
      <c r="N369" s="16">
        <v>-124041</v>
      </c>
      <c r="O369"/>
      <c r="P369" t="s">
        <v>5383</v>
      </c>
      <c r="Q369" t="s">
        <v>6060</v>
      </c>
      <c r="R369" t="s">
        <v>6083</v>
      </c>
      <c r="S369"/>
      <c r="T369" t="s">
        <v>6082</v>
      </c>
      <c r="U369"/>
      <c r="V369"/>
      <c r="W369" s="15"/>
      <c r="X369" t="s">
        <v>1715</v>
      </c>
      <c r="Y369"/>
      <c r="Z369" t="s">
        <v>1855</v>
      </c>
      <c r="AA369" t="s">
        <v>1717</v>
      </c>
    </row>
    <row r="370" spans="1:27" ht="15" hidden="1" x14ac:dyDescent="0.25">
      <c r="A370" s="14"/>
      <c r="B370" t="s">
        <v>1705</v>
      </c>
      <c r="C370"/>
      <c r="D370"/>
      <c r="E370" t="s">
        <v>6084</v>
      </c>
      <c r="F370" t="s">
        <v>5381</v>
      </c>
      <c r="G370" t="s">
        <v>479</v>
      </c>
      <c r="H370" t="s">
        <v>1710</v>
      </c>
      <c r="I370" s="15">
        <v>43132</v>
      </c>
      <c r="J370" s="15">
        <v>43846</v>
      </c>
      <c r="K370" s="15">
        <v>43147</v>
      </c>
      <c r="L370" s="15">
        <v>43177</v>
      </c>
      <c r="M370" s="16">
        <v>836</v>
      </c>
      <c r="N370" s="16">
        <v>-96619</v>
      </c>
      <c r="O370"/>
      <c r="P370" t="s">
        <v>5383</v>
      </c>
      <c r="Q370" t="s">
        <v>6060</v>
      </c>
      <c r="R370" t="s">
        <v>6085</v>
      </c>
      <c r="S370"/>
      <c r="T370" t="s">
        <v>6084</v>
      </c>
      <c r="U370"/>
      <c r="V370"/>
      <c r="W370" s="15"/>
      <c r="X370" t="s">
        <v>1715</v>
      </c>
      <c r="Y370"/>
      <c r="Z370" t="s">
        <v>1855</v>
      </c>
      <c r="AA370" t="s">
        <v>1717</v>
      </c>
    </row>
    <row r="371" spans="1:27" ht="15" hidden="1" x14ac:dyDescent="0.25">
      <c r="A371" s="14"/>
      <c r="B371" t="s">
        <v>1705</v>
      </c>
      <c r="C371"/>
      <c r="D371"/>
      <c r="E371" t="s">
        <v>6086</v>
      </c>
      <c r="F371" t="s">
        <v>5381</v>
      </c>
      <c r="G371" t="s">
        <v>489</v>
      </c>
      <c r="H371" t="s">
        <v>1710</v>
      </c>
      <c r="I371" s="15">
        <v>43139</v>
      </c>
      <c r="J371" s="15">
        <v>43846</v>
      </c>
      <c r="K371" s="15">
        <v>43147</v>
      </c>
      <c r="L371" s="15">
        <v>43177</v>
      </c>
      <c r="M371" s="16">
        <v>836</v>
      </c>
      <c r="N371" s="16">
        <v>-329908</v>
      </c>
      <c r="O371"/>
      <c r="P371" t="s">
        <v>5506</v>
      </c>
      <c r="Q371" t="s">
        <v>6060</v>
      </c>
      <c r="R371" t="s">
        <v>6087</v>
      </c>
      <c r="S371"/>
      <c r="T371" t="s">
        <v>6086</v>
      </c>
      <c r="U371"/>
      <c r="V371"/>
      <c r="W371" s="15"/>
      <c r="X371" t="s">
        <v>1715</v>
      </c>
      <c r="Y371"/>
      <c r="Z371" t="s">
        <v>1855</v>
      </c>
      <c r="AA371" t="s">
        <v>1717</v>
      </c>
    </row>
    <row r="372" spans="1:27" ht="15" hidden="1" x14ac:dyDescent="0.25">
      <c r="A372" s="14"/>
      <c r="B372" t="s">
        <v>1705</v>
      </c>
      <c r="C372"/>
      <c r="D372"/>
      <c r="E372" t="s">
        <v>6088</v>
      </c>
      <c r="F372" t="s">
        <v>5381</v>
      </c>
      <c r="G372" t="s">
        <v>480</v>
      </c>
      <c r="H372" t="s">
        <v>1710</v>
      </c>
      <c r="I372" s="15">
        <v>43132</v>
      </c>
      <c r="J372" s="15">
        <v>43846</v>
      </c>
      <c r="K372" s="15">
        <v>43147</v>
      </c>
      <c r="L372" s="15">
        <v>43177</v>
      </c>
      <c r="M372" s="16">
        <v>836</v>
      </c>
      <c r="N372" s="16">
        <v>-55686</v>
      </c>
      <c r="O372"/>
      <c r="P372" t="s">
        <v>5506</v>
      </c>
      <c r="Q372" t="s">
        <v>6060</v>
      </c>
      <c r="R372" t="s">
        <v>6089</v>
      </c>
      <c r="S372"/>
      <c r="T372" t="s">
        <v>6088</v>
      </c>
      <c r="U372"/>
      <c r="V372"/>
      <c r="W372" s="15"/>
      <c r="X372" t="s">
        <v>1715</v>
      </c>
      <c r="Y372"/>
      <c r="Z372" t="s">
        <v>1855</v>
      </c>
      <c r="AA372" t="s">
        <v>1717</v>
      </c>
    </row>
    <row r="373" spans="1:27" ht="15" hidden="1" x14ac:dyDescent="0.25">
      <c r="A373" s="14"/>
      <c r="B373" t="s">
        <v>1705</v>
      </c>
      <c r="C373"/>
      <c r="D373"/>
      <c r="E373" t="s">
        <v>6090</v>
      </c>
      <c r="F373" t="s">
        <v>5381</v>
      </c>
      <c r="G373" t="s">
        <v>1189</v>
      </c>
      <c r="H373" t="s">
        <v>1710</v>
      </c>
      <c r="I373" s="15">
        <v>42754</v>
      </c>
      <c r="J373" s="15">
        <v>43846</v>
      </c>
      <c r="K373" s="15">
        <v>43147</v>
      </c>
      <c r="L373" s="15">
        <v>43177</v>
      </c>
      <c r="M373" s="16">
        <v>836</v>
      </c>
      <c r="N373" s="16">
        <v>-1060284</v>
      </c>
      <c r="O373"/>
      <c r="P373" t="s">
        <v>5506</v>
      </c>
      <c r="Q373" t="s">
        <v>6091</v>
      </c>
      <c r="R373" t="s">
        <v>5602</v>
      </c>
      <c r="S373"/>
      <c r="T373" t="s">
        <v>6090</v>
      </c>
      <c r="U373"/>
      <c r="V373"/>
      <c r="W373" s="15"/>
      <c r="X373" t="s">
        <v>1715</v>
      </c>
      <c r="Y373"/>
      <c r="Z373" t="s">
        <v>1880</v>
      </c>
      <c r="AA373" t="s">
        <v>1717</v>
      </c>
    </row>
    <row r="374" spans="1:27" ht="15" hidden="1" x14ac:dyDescent="0.25">
      <c r="A374" s="14"/>
      <c r="B374" t="s">
        <v>1705</v>
      </c>
      <c r="C374"/>
      <c r="D374"/>
      <c r="E374" t="s">
        <v>6092</v>
      </c>
      <c r="F374" t="s">
        <v>5381</v>
      </c>
      <c r="G374" t="s">
        <v>1193</v>
      </c>
      <c r="H374" t="s">
        <v>1710</v>
      </c>
      <c r="I374" s="15">
        <v>42850</v>
      </c>
      <c r="J374" s="15">
        <v>43846</v>
      </c>
      <c r="K374" s="15">
        <v>43147</v>
      </c>
      <c r="L374" s="15">
        <v>43177</v>
      </c>
      <c r="M374" s="16">
        <v>836</v>
      </c>
      <c r="N374" s="16">
        <v>-2224277</v>
      </c>
      <c r="O374"/>
      <c r="P374" t="s">
        <v>5383</v>
      </c>
      <c r="Q374" t="s">
        <v>6091</v>
      </c>
      <c r="R374" t="s">
        <v>6093</v>
      </c>
      <c r="S374"/>
      <c r="T374" t="s">
        <v>6092</v>
      </c>
      <c r="U374"/>
      <c r="V374"/>
      <c r="W374" s="15"/>
      <c r="X374" t="s">
        <v>1715</v>
      </c>
      <c r="Y374"/>
      <c r="Z374" t="s">
        <v>1880</v>
      </c>
      <c r="AA374" t="s">
        <v>1717</v>
      </c>
    </row>
    <row r="375" spans="1:27" ht="15" hidden="1" x14ac:dyDescent="0.25">
      <c r="A375" s="14"/>
      <c r="B375" t="s">
        <v>1705</v>
      </c>
      <c r="C375"/>
      <c r="D375"/>
      <c r="E375" t="s">
        <v>6094</v>
      </c>
      <c r="F375" t="s">
        <v>5381</v>
      </c>
      <c r="G375" t="s">
        <v>1195</v>
      </c>
      <c r="H375" t="s">
        <v>1710</v>
      </c>
      <c r="I375" s="15">
        <v>42885</v>
      </c>
      <c r="J375" s="15">
        <v>43846</v>
      </c>
      <c r="K375" s="15">
        <v>43147</v>
      </c>
      <c r="L375" s="15">
        <v>43177</v>
      </c>
      <c r="M375" s="16">
        <v>836</v>
      </c>
      <c r="N375" s="16">
        <v>-1334928</v>
      </c>
      <c r="O375"/>
      <c r="P375" t="s">
        <v>5506</v>
      </c>
      <c r="Q375" t="s">
        <v>6091</v>
      </c>
      <c r="R375" t="s">
        <v>5885</v>
      </c>
      <c r="S375"/>
      <c r="T375" t="s">
        <v>6094</v>
      </c>
      <c r="U375"/>
      <c r="V375"/>
      <c r="W375" s="15"/>
      <c r="X375" t="s">
        <v>1715</v>
      </c>
      <c r="Y375"/>
      <c r="Z375" t="s">
        <v>1880</v>
      </c>
      <c r="AA375" t="s">
        <v>1717</v>
      </c>
    </row>
    <row r="376" spans="1:27" ht="15" hidden="1" x14ac:dyDescent="0.25">
      <c r="A376" s="14"/>
      <c r="B376" t="s">
        <v>1705</v>
      </c>
      <c r="C376"/>
      <c r="D376"/>
      <c r="E376" t="s">
        <v>6095</v>
      </c>
      <c r="F376" t="s">
        <v>5381</v>
      </c>
      <c r="G376" t="s">
        <v>635</v>
      </c>
      <c r="H376" t="s">
        <v>1710</v>
      </c>
      <c r="I376" s="15">
        <v>43138</v>
      </c>
      <c r="J376" s="15">
        <v>43846</v>
      </c>
      <c r="K376" s="15">
        <v>43147</v>
      </c>
      <c r="L376" s="15">
        <v>43177</v>
      </c>
      <c r="M376" s="16">
        <v>836</v>
      </c>
      <c r="N376" s="16">
        <v>-49425</v>
      </c>
      <c r="O376"/>
      <c r="P376" t="s">
        <v>5506</v>
      </c>
      <c r="Q376" t="s">
        <v>6096</v>
      </c>
      <c r="R376" t="s">
        <v>5530</v>
      </c>
      <c r="S376"/>
      <c r="T376" t="s">
        <v>6095</v>
      </c>
      <c r="U376"/>
      <c r="V376"/>
      <c r="W376" s="15"/>
      <c r="X376" t="s">
        <v>1715</v>
      </c>
      <c r="Y376"/>
      <c r="Z376" t="s">
        <v>1880</v>
      </c>
      <c r="AA376" t="s">
        <v>1717</v>
      </c>
    </row>
    <row r="377" spans="1:27" ht="15" hidden="1" x14ac:dyDescent="0.25">
      <c r="A377" s="14"/>
      <c r="B377" t="s">
        <v>1705</v>
      </c>
      <c r="C377"/>
      <c r="D377"/>
      <c r="E377" t="s">
        <v>6097</v>
      </c>
      <c r="F377" t="s">
        <v>5381</v>
      </c>
      <c r="G377" t="s">
        <v>631</v>
      </c>
      <c r="H377" t="s">
        <v>1710</v>
      </c>
      <c r="I377" s="15">
        <v>43138</v>
      </c>
      <c r="J377" s="15">
        <v>43846</v>
      </c>
      <c r="K377" s="15">
        <v>43147</v>
      </c>
      <c r="L377" s="15">
        <v>43177</v>
      </c>
      <c r="M377" s="16">
        <v>836</v>
      </c>
      <c r="N377" s="16">
        <v>-43044</v>
      </c>
      <c r="O377"/>
      <c r="P377" t="s">
        <v>5383</v>
      </c>
      <c r="Q377" t="s">
        <v>6096</v>
      </c>
      <c r="R377" t="s">
        <v>6098</v>
      </c>
      <c r="S377"/>
      <c r="T377" t="s">
        <v>6097</v>
      </c>
      <c r="U377"/>
      <c r="V377"/>
      <c r="W377" s="15"/>
      <c r="X377" t="s">
        <v>1715</v>
      </c>
      <c r="Y377"/>
      <c r="Z377" t="s">
        <v>1880</v>
      </c>
      <c r="AA377" t="s">
        <v>1717</v>
      </c>
    </row>
    <row r="378" spans="1:27" ht="15" hidden="1" x14ac:dyDescent="0.25">
      <c r="A378" s="14"/>
      <c r="B378" t="s">
        <v>1705</v>
      </c>
      <c r="C378"/>
      <c r="D378"/>
      <c r="E378" t="s">
        <v>6099</v>
      </c>
      <c r="F378" t="s">
        <v>5381</v>
      </c>
      <c r="G378" t="s">
        <v>633</v>
      </c>
      <c r="H378" t="s">
        <v>1710</v>
      </c>
      <c r="I378" s="15">
        <v>43138</v>
      </c>
      <c r="J378" s="15">
        <v>43846</v>
      </c>
      <c r="K378" s="15">
        <v>43147</v>
      </c>
      <c r="L378" s="15">
        <v>43177</v>
      </c>
      <c r="M378" s="16">
        <v>836</v>
      </c>
      <c r="N378" s="16">
        <v>-55792</v>
      </c>
      <c r="O378"/>
      <c r="P378" t="s">
        <v>5383</v>
      </c>
      <c r="Q378" t="s">
        <v>6096</v>
      </c>
      <c r="R378" t="s">
        <v>6100</v>
      </c>
      <c r="S378"/>
      <c r="T378" t="s">
        <v>6099</v>
      </c>
      <c r="U378"/>
      <c r="V378"/>
      <c r="W378" s="15"/>
      <c r="X378" t="s">
        <v>1715</v>
      </c>
      <c r="Y378"/>
      <c r="Z378" t="s">
        <v>1880</v>
      </c>
      <c r="AA378" t="s">
        <v>1717</v>
      </c>
    </row>
    <row r="379" spans="1:27" ht="15" hidden="1" x14ac:dyDescent="0.25">
      <c r="A379" s="14"/>
      <c r="B379" t="s">
        <v>1705</v>
      </c>
      <c r="C379"/>
      <c r="D379"/>
      <c r="E379" t="s">
        <v>6101</v>
      </c>
      <c r="F379" t="s">
        <v>5381</v>
      </c>
      <c r="G379" t="s">
        <v>649</v>
      </c>
      <c r="H379" t="s">
        <v>1710</v>
      </c>
      <c r="I379" s="15">
        <v>42507</v>
      </c>
      <c r="J379" s="15">
        <v>43846</v>
      </c>
      <c r="K379" s="15">
        <v>43147</v>
      </c>
      <c r="L379" s="15">
        <v>43177</v>
      </c>
      <c r="M379" s="16">
        <v>836</v>
      </c>
      <c r="N379" s="16">
        <v>-220129</v>
      </c>
      <c r="O379"/>
      <c r="P379" t="s">
        <v>5506</v>
      </c>
      <c r="Q379" t="s">
        <v>6096</v>
      </c>
      <c r="R379" t="s">
        <v>4208</v>
      </c>
      <c r="S379"/>
      <c r="T379" t="s">
        <v>6101</v>
      </c>
      <c r="U379"/>
      <c r="V379"/>
      <c r="W379" s="15"/>
      <c r="X379" t="s">
        <v>1715</v>
      </c>
      <c r="Y379"/>
      <c r="Z379" t="s">
        <v>1880</v>
      </c>
      <c r="AA379" t="s">
        <v>1717</v>
      </c>
    </row>
    <row r="380" spans="1:27" ht="15" hidden="1" x14ac:dyDescent="0.25">
      <c r="A380" s="14"/>
      <c r="B380" t="s">
        <v>1705</v>
      </c>
      <c r="C380"/>
      <c r="D380"/>
      <c r="E380" t="s">
        <v>6102</v>
      </c>
      <c r="F380" t="s">
        <v>5381</v>
      </c>
      <c r="G380" t="s">
        <v>638</v>
      </c>
      <c r="H380" t="s">
        <v>1710</v>
      </c>
      <c r="I380" s="15">
        <v>43138</v>
      </c>
      <c r="J380" s="15">
        <v>43846</v>
      </c>
      <c r="K380" s="15">
        <v>43147</v>
      </c>
      <c r="L380" s="15">
        <v>43177</v>
      </c>
      <c r="M380" s="16">
        <v>836</v>
      </c>
      <c r="N380" s="16">
        <v>-255138</v>
      </c>
      <c r="O380"/>
      <c r="P380" t="s">
        <v>5383</v>
      </c>
      <c r="Q380" t="s">
        <v>6096</v>
      </c>
      <c r="R380" t="s">
        <v>6103</v>
      </c>
      <c r="S380"/>
      <c r="T380" t="s">
        <v>6102</v>
      </c>
      <c r="U380"/>
      <c r="V380"/>
      <c r="W380" s="15"/>
      <c r="X380" t="s">
        <v>1715</v>
      </c>
      <c r="Y380"/>
      <c r="Z380" t="s">
        <v>1880</v>
      </c>
      <c r="AA380" t="s">
        <v>1717</v>
      </c>
    </row>
    <row r="381" spans="1:27" ht="15" hidden="1" x14ac:dyDescent="0.25">
      <c r="A381" s="14"/>
      <c r="B381" t="s">
        <v>1705</v>
      </c>
      <c r="C381"/>
      <c r="D381"/>
      <c r="E381" t="s">
        <v>6104</v>
      </c>
      <c r="F381" t="s">
        <v>5381</v>
      </c>
      <c r="G381" t="s">
        <v>641</v>
      </c>
      <c r="H381" t="s">
        <v>1710</v>
      </c>
      <c r="I381" s="15">
        <v>43138</v>
      </c>
      <c r="J381" s="15">
        <v>43846</v>
      </c>
      <c r="K381" s="15">
        <v>43147</v>
      </c>
      <c r="L381" s="15">
        <v>43177</v>
      </c>
      <c r="M381" s="16">
        <v>836</v>
      </c>
      <c r="N381" s="16">
        <v>-174812</v>
      </c>
      <c r="O381"/>
      <c r="P381" t="s">
        <v>5383</v>
      </c>
      <c r="Q381" t="s">
        <v>6096</v>
      </c>
      <c r="R381" t="s">
        <v>6105</v>
      </c>
      <c r="S381"/>
      <c r="T381" t="s">
        <v>6104</v>
      </c>
      <c r="U381"/>
      <c r="V381"/>
      <c r="W381" s="15"/>
      <c r="X381" t="s">
        <v>1715</v>
      </c>
      <c r="Y381"/>
      <c r="Z381" t="s">
        <v>1880</v>
      </c>
      <c r="AA381" t="s">
        <v>1717</v>
      </c>
    </row>
    <row r="382" spans="1:27" ht="15" hidden="1" x14ac:dyDescent="0.25">
      <c r="A382" s="14"/>
      <c r="B382" t="s">
        <v>1705</v>
      </c>
      <c r="C382"/>
      <c r="D382"/>
      <c r="E382" t="s">
        <v>6106</v>
      </c>
      <c r="F382" t="s">
        <v>5381</v>
      </c>
      <c r="G382" t="s">
        <v>642</v>
      </c>
      <c r="H382" t="s">
        <v>1710</v>
      </c>
      <c r="I382" s="15">
        <v>43138</v>
      </c>
      <c r="J382" s="15">
        <v>43846</v>
      </c>
      <c r="K382" s="15">
        <v>43147</v>
      </c>
      <c r="L382" s="15">
        <v>43177</v>
      </c>
      <c r="M382" s="16">
        <v>836</v>
      </c>
      <c r="N382" s="16">
        <v>-58010</v>
      </c>
      <c r="O382"/>
      <c r="P382" t="s">
        <v>5383</v>
      </c>
      <c r="Q382" t="s">
        <v>6096</v>
      </c>
      <c r="R382" t="s">
        <v>6107</v>
      </c>
      <c r="S382"/>
      <c r="T382" t="s">
        <v>6106</v>
      </c>
      <c r="U382"/>
      <c r="V382"/>
      <c r="W382" s="15"/>
      <c r="X382" t="s">
        <v>1715</v>
      </c>
      <c r="Y382"/>
      <c r="Z382" t="s">
        <v>1880</v>
      </c>
      <c r="AA382" t="s">
        <v>1717</v>
      </c>
    </row>
    <row r="383" spans="1:27" ht="15" hidden="1" x14ac:dyDescent="0.25">
      <c r="A383" s="14"/>
      <c r="B383" t="s">
        <v>1705</v>
      </c>
      <c r="C383"/>
      <c r="D383"/>
      <c r="E383" t="s">
        <v>6108</v>
      </c>
      <c r="F383" t="s">
        <v>5381</v>
      </c>
      <c r="G383" t="s">
        <v>643</v>
      </c>
      <c r="H383" t="s">
        <v>1710</v>
      </c>
      <c r="I383" s="15">
        <v>42512</v>
      </c>
      <c r="J383" s="15">
        <v>43846</v>
      </c>
      <c r="K383" s="15">
        <v>43147</v>
      </c>
      <c r="L383" s="15">
        <v>43177</v>
      </c>
      <c r="M383" s="16">
        <v>836</v>
      </c>
      <c r="N383" s="16">
        <v>-171740</v>
      </c>
      <c r="O383"/>
      <c r="P383" t="s">
        <v>5383</v>
      </c>
      <c r="Q383" t="s">
        <v>6096</v>
      </c>
      <c r="R383" t="s">
        <v>6109</v>
      </c>
      <c r="S383"/>
      <c r="T383" t="s">
        <v>6108</v>
      </c>
      <c r="U383"/>
      <c r="V383"/>
      <c r="W383" s="15"/>
      <c r="X383" t="s">
        <v>1715</v>
      </c>
      <c r="Y383"/>
      <c r="Z383" t="s">
        <v>1880</v>
      </c>
      <c r="AA383" t="s">
        <v>1717</v>
      </c>
    </row>
    <row r="384" spans="1:27" ht="15" hidden="1" x14ac:dyDescent="0.25">
      <c r="A384" s="14"/>
      <c r="B384" t="s">
        <v>1705</v>
      </c>
      <c r="C384"/>
      <c r="D384"/>
      <c r="E384" t="s">
        <v>6110</v>
      </c>
      <c r="F384" t="s">
        <v>5381</v>
      </c>
      <c r="G384" t="s">
        <v>644</v>
      </c>
      <c r="H384" t="s">
        <v>1710</v>
      </c>
      <c r="I384" s="15">
        <v>43138</v>
      </c>
      <c r="J384" s="15">
        <v>43846</v>
      </c>
      <c r="K384" s="15">
        <v>43147</v>
      </c>
      <c r="L384" s="15">
        <v>43177</v>
      </c>
      <c r="M384" s="16">
        <v>836</v>
      </c>
      <c r="N384" s="16">
        <v>-47049</v>
      </c>
      <c r="O384"/>
      <c r="P384" t="s">
        <v>5383</v>
      </c>
      <c r="Q384" t="s">
        <v>6096</v>
      </c>
      <c r="R384" t="s">
        <v>6111</v>
      </c>
      <c r="S384"/>
      <c r="T384" t="s">
        <v>6110</v>
      </c>
      <c r="U384"/>
      <c r="V384"/>
      <c r="W384" s="15"/>
      <c r="X384" t="s">
        <v>1715</v>
      </c>
      <c r="Y384"/>
      <c r="Z384" t="s">
        <v>1880</v>
      </c>
      <c r="AA384" t="s">
        <v>1717</v>
      </c>
    </row>
    <row r="385" spans="1:27" ht="15" hidden="1" x14ac:dyDescent="0.25">
      <c r="A385" s="14"/>
      <c r="B385" t="s">
        <v>1705</v>
      </c>
      <c r="C385"/>
      <c r="D385"/>
      <c r="E385" t="s">
        <v>6112</v>
      </c>
      <c r="F385" t="s">
        <v>5381</v>
      </c>
      <c r="G385" t="s">
        <v>650</v>
      </c>
      <c r="H385" t="s">
        <v>1710</v>
      </c>
      <c r="I385" s="15">
        <v>43138</v>
      </c>
      <c r="J385" s="15">
        <v>43846</v>
      </c>
      <c r="K385" s="15">
        <v>43147</v>
      </c>
      <c r="L385" s="15">
        <v>43177</v>
      </c>
      <c r="M385" s="16">
        <v>836</v>
      </c>
      <c r="N385" s="16">
        <v>-57947</v>
      </c>
      <c r="O385"/>
      <c r="P385" t="s">
        <v>5506</v>
      </c>
      <c r="Q385" t="s">
        <v>6096</v>
      </c>
      <c r="R385" t="s">
        <v>5559</v>
      </c>
      <c r="S385"/>
      <c r="T385" t="s">
        <v>6112</v>
      </c>
      <c r="U385"/>
      <c r="V385"/>
      <c r="W385" s="15"/>
      <c r="X385" t="s">
        <v>1715</v>
      </c>
      <c r="Y385"/>
      <c r="Z385" t="s">
        <v>1880</v>
      </c>
      <c r="AA385" t="s">
        <v>1717</v>
      </c>
    </row>
    <row r="386" spans="1:27" ht="15" hidden="1" x14ac:dyDescent="0.25">
      <c r="A386" s="14"/>
      <c r="B386" t="s">
        <v>1705</v>
      </c>
      <c r="C386"/>
      <c r="D386"/>
      <c r="E386" t="s">
        <v>6113</v>
      </c>
      <c r="F386" t="s">
        <v>5381</v>
      </c>
      <c r="G386" t="s">
        <v>651</v>
      </c>
      <c r="H386" t="s">
        <v>1710</v>
      </c>
      <c r="I386" s="15">
        <v>43138</v>
      </c>
      <c r="J386" s="15">
        <v>43846</v>
      </c>
      <c r="K386" s="15">
        <v>43147</v>
      </c>
      <c r="L386" s="15">
        <v>43177</v>
      </c>
      <c r="M386" s="16">
        <v>836</v>
      </c>
      <c r="N386" s="16">
        <v>-186826</v>
      </c>
      <c r="O386"/>
      <c r="P386" t="s">
        <v>5506</v>
      </c>
      <c r="Q386" t="s">
        <v>6096</v>
      </c>
      <c r="R386" t="s">
        <v>6114</v>
      </c>
      <c r="S386"/>
      <c r="T386" t="s">
        <v>6113</v>
      </c>
      <c r="U386"/>
      <c r="V386"/>
      <c r="W386" s="15"/>
      <c r="X386" t="s">
        <v>1715</v>
      </c>
      <c r="Y386"/>
      <c r="Z386" t="s">
        <v>1880</v>
      </c>
      <c r="AA386" t="s">
        <v>1717</v>
      </c>
    </row>
    <row r="387" spans="1:27" ht="15" hidden="1" x14ac:dyDescent="0.25">
      <c r="A387" s="14"/>
      <c r="B387" t="s">
        <v>1705</v>
      </c>
      <c r="C387"/>
      <c r="D387"/>
      <c r="E387" t="s">
        <v>6115</v>
      </c>
      <c r="F387" t="s">
        <v>5381</v>
      </c>
      <c r="G387" t="s">
        <v>652</v>
      </c>
      <c r="H387" t="s">
        <v>1710</v>
      </c>
      <c r="I387" s="15">
        <v>43138</v>
      </c>
      <c r="J387" s="15">
        <v>43846</v>
      </c>
      <c r="K387" s="15">
        <v>43147</v>
      </c>
      <c r="L387" s="15">
        <v>43177</v>
      </c>
      <c r="M387" s="16">
        <v>836</v>
      </c>
      <c r="N387" s="16">
        <v>-114519</v>
      </c>
      <c r="O387"/>
      <c r="P387" t="s">
        <v>5383</v>
      </c>
      <c r="Q387" t="s">
        <v>6096</v>
      </c>
      <c r="R387" t="s">
        <v>6116</v>
      </c>
      <c r="S387"/>
      <c r="T387" t="s">
        <v>6115</v>
      </c>
      <c r="U387"/>
      <c r="V387"/>
      <c r="W387" s="15"/>
      <c r="X387" t="s">
        <v>1715</v>
      </c>
      <c r="Y387"/>
      <c r="Z387" t="s">
        <v>1880</v>
      </c>
      <c r="AA387" t="s">
        <v>1717</v>
      </c>
    </row>
    <row r="388" spans="1:27" ht="15" hidden="1" x14ac:dyDescent="0.25">
      <c r="A388" s="14"/>
      <c r="B388" t="s">
        <v>1705</v>
      </c>
      <c r="C388"/>
      <c r="D388"/>
      <c r="E388" t="s">
        <v>6117</v>
      </c>
      <c r="F388" t="s">
        <v>5381</v>
      </c>
      <c r="G388" t="s">
        <v>491</v>
      </c>
      <c r="H388" t="s">
        <v>1710</v>
      </c>
      <c r="I388" s="15">
        <v>43138</v>
      </c>
      <c r="J388" s="15">
        <v>43846</v>
      </c>
      <c r="K388" s="15">
        <v>43147</v>
      </c>
      <c r="L388" s="15">
        <v>43177</v>
      </c>
      <c r="M388" s="16">
        <v>836</v>
      </c>
      <c r="N388" s="16">
        <v>-43349</v>
      </c>
      <c r="O388"/>
      <c r="P388" t="s">
        <v>5383</v>
      </c>
      <c r="Q388" t="s">
        <v>6096</v>
      </c>
      <c r="R388" t="s">
        <v>6118</v>
      </c>
      <c r="S388"/>
      <c r="T388" t="s">
        <v>6117</v>
      </c>
      <c r="U388"/>
      <c r="V388"/>
      <c r="W388" s="15"/>
      <c r="X388" t="s">
        <v>1715</v>
      </c>
      <c r="Y388"/>
      <c r="Z388" t="s">
        <v>1880</v>
      </c>
      <c r="AA388" t="s">
        <v>1717</v>
      </c>
    </row>
    <row r="389" spans="1:27" ht="15" hidden="1" x14ac:dyDescent="0.25">
      <c r="A389" s="14"/>
      <c r="B389" t="s">
        <v>1705</v>
      </c>
      <c r="C389"/>
      <c r="D389"/>
      <c r="E389" t="s">
        <v>6119</v>
      </c>
      <c r="F389" t="s">
        <v>5381</v>
      </c>
      <c r="G389" t="s">
        <v>516</v>
      </c>
      <c r="H389" t="s">
        <v>1710</v>
      </c>
      <c r="I389" s="15">
        <v>43138</v>
      </c>
      <c r="J389" s="15">
        <v>43846</v>
      </c>
      <c r="K389" s="15">
        <v>43147</v>
      </c>
      <c r="L389" s="15">
        <v>43177</v>
      </c>
      <c r="M389" s="16">
        <v>836</v>
      </c>
      <c r="N389" s="16">
        <v>-139488</v>
      </c>
      <c r="O389"/>
      <c r="P389" t="s">
        <v>5383</v>
      </c>
      <c r="Q389" t="s">
        <v>6096</v>
      </c>
      <c r="R389" t="s">
        <v>6120</v>
      </c>
      <c r="S389"/>
      <c r="T389" t="s">
        <v>6119</v>
      </c>
      <c r="U389"/>
      <c r="V389"/>
      <c r="W389" s="15"/>
      <c r="X389" t="s">
        <v>1715</v>
      </c>
      <c r="Y389"/>
      <c r="Z389" t="s">
        <v>1880</v>
      </c>
      <c r="AA389" t="s">
        <v>1717</v>
      </c>
    </row>
    <row r="390" spans="1:27" ht="15" hidden="1" x14ac:dyDescent="0.25">
      <c r="A390" s="14"/>
      <c r="B390" t="s">
        <v>1705</v>
      </c>
      <c r="C390"/>
      <c r="D390"/>
      <c r="E390" t="s">
        <v>6121</v>
      </c>
      <c r="F390" t="s">
        <v>5381</v>
      </c>
      <c r="G390" t="s">
        <v>527</v>
      </c>
      <c r="H390" t="s">
        <v>1710</v>
      </c>
      <c r="I390" s="15">
        <v>42578</v>
      </c>
      <c r="J390" s="15">
        <v>43846</v>
      </c>
      <c r="K390" s="15">
        <v>43147</v>
      </c>
      <c r="L390" s="15">
        <v>43177</v>
      </c>
      <c r="M390" s="16">
        <v>836</v>
      </c>
      <c r="N390" s="16">
        <v>-860700</v>
      </c>
      <c r="O390"/>
      <c r="P390" t="s">
        <v>5383</v>
      </c>
      <c r="Q390" t="s">
        <v>6096</v>
      </c>
      <c r="R390" t="s">
        <v>6120</v>
      </c>
      <c r="S390"/>
      <c r="T390" t="s">
        <v>6121</v>
      </c>
      <c r="U390"/>
      <c r="V390"/>
      <c r="W390" s="15"/>
      <c r="X390" t="s">
        <v>1715</v>
      </c>
      <c r="Y390"/>
      <c r="Z390" t="s">
        <v>1880</v>
      </c>
      <c r="AA390" t="s">
        <v>1717</v>
      </c>
    </row>
    <row r="391" spans="1:27" ht="15" hidden="1" x14ac:dyDescent="0.25">
      <c r="A391" s="14"/>
      <c r="B391" t="s">
        <v>1705</v>
      </c>
      <c r="C391"/>
      <c r="D391"/>
      <c r="E391" t="s">
        <v>6122</v>
      </c>
      <c r="F391" t="s">
        <v>5381</v>
      </c>
      <c r="G391" t="s">
        <v>535</v>
      </c>
      <c r="H391" t="s">
        <v>1710</v>
      </c>
      <c r="I391" s="15">
        <v>42582</v>
      </c>
      <c r="J391" s="15">
        <v>43846</v>
      </c>
      <c r="K391" s="15">
        <v>43147</v>
      </c>
      <c r="L391" s="15">
        <v>43177</v>
      </c>
      <c r="M391" s="16">
        <v>836</v>
      </c>
      <c r="N391" s="16">
        <v>-40700</v>
      </c>
      <c r="O391"/>
      <c r="P391" t="s">
        <v>5383</v>
      </c>
      <c r="Q391" t="s">
        <v>6096</v>
      </c>
      <c r="R391" t="s">
        <v>6123</v>
      </c>
      <c r="S391"/>
      <c r="T391" t="s">
        <v>6122</v>
      </c>
      <c r="U391"/>
      <c r="V391"/>
      <c r="W391" s="15"/>
      <c r="X391" t="s">
        <v>1715</v>
      </c>
      <c r="Y391"/>
      <c r="Z391" t="s">
        <v>1880</v>
      </c>
      <c r="AA391" t="s">
        <v>1717</v>
      </c>
    </row>
    <row r="392" spans="1:27" ht="15" hidden="1" x14ac:dyDescent="0.25">
      <c r="A392" s="14"/>
      <c r="B392" t="s">
        <v>1705</v>
      </c>
      <c r="C392"/>
      <c r="D392"/>
      <c r="E392" t="s">
        <v>6124</v>
      </c>
      <c r="F392" t="s">
        <v>5381</v>
      </c>
      <c r="G392" t="s">
        <v>537</v>
      </c>
      <c r="H392" t="s">
        <v>1710</v>
      </c>
      <c r="I392" s="15">
        <v>42583</v>
      </c>
      <c r="J392" s="15">
        <v>43846</v>
      </c>
      <c r="K392" s="15">
        <v>43147</v>
      </c>
      <c r="L392" s="15">
        <v>43177</v>
      </c>
      <c r="M392" s="16">
        <v>836</v>
      </c>
      <c r="N392" s="16">
        <v>-108752</v>
      </c>
      <c r="O392"/>
      <c r="P392" t="s">
        <v>5506</v>
      </c>
      <c r="Q392" t="s">
        <v>6096</v>
      </c>
      <c r="R392" t="s">
        <v>5818</v>
      </c>
      <c r="S392"/>
      <c r="T392" t="s">
        <v>6124</v>
      </c>
      <c r="U392"/>
      <c r="V392"/>
      <c r="W392" s="15"/>
      <c r="X392" t="s">
        <v>1715</v>
      </c>
      <c r="Y392"/>
      <c r="Z392" t="s">
        <v>1880</v>
      </c>
      <c r="AA392" t="s">
        <v>1717</v>
      </c>
    </row>
    <row r="393" spans="1:27" ht="15" hidden="1" x14ac:dyDescent="0.25">
      <c r="A393" s="14"/>
      <c r="B393" t="s">
        <v>1705</v>
      </c>
      <c r="C393"/>
      <c r="D393"/>
      <c r="E393" t="s">
        <v>6125</v>
      </c>
      <c r="F393" t="s">
        <v>5381</v>
      </c>
      <c r="G393" t="s">
        <v>533</v>
      </c>
      <c r="H393" t="s">
        <v>1710</v>
      </c>
      <c r="I393" s="15">
        <v>43138</v>
      </c>
      <c r="J393" s="15">
        <v>43846</v>
      </c>
      <c r="K393" s="15">
        <v>43147</v>
      </c>
      <c r="L393" s="15">
        <v>43177</v>
      </c>
      <c r="M393" s="16">
        <v>836</v>
      </c>
      <c r="N393" s="16">
        <v>-146697</v>
      </c>
      <c r="O393"/>
      <c r="P393" t="s">
        <v>5383</v>
      </c>
      <c r="Q393" t="s">
        <v>6096</v>
      </c>
      <c r="R393" t="s">
        <v>6126</v>
      </c>
      <c r="S393"/>
      <c r="T393" t="s">
        <v>6125</v>
      </c>
      <c r="U393"/>
      <c r="V393"/>
      <c r="W393" s="15"/>
      <c r="X393" t="s">
        <v>1715</v>
      </c>
      <c r="Y393"/>
      <c r="Z393" t="s">
        <v>1880</v>
      </c>
      <c r="AA393" t="s">
        <v>1717</v>
      </c>
    </row>
    <row r="394" spans="1:27" ht="15" hidden="1" x14ac:dyDescent="0.25">
      <c r="A394" s="14"/>
      <c r="B394" t="s">
        <v>1705</v>
      </c>
      <c r="C394"/>
      <c r="D394"/>
      <c r="E394" t="s">
        <v>6127</v>
      </c>
      <c r="F394" t="s">
        <v>5381</v>
      </c>
      <c r="G394" t="s">
        <v>686</v>
      </c>
      <c r="H394" t="s">
        <v>1710</v>
      </c>
      <c r="I394" s="15">
        <v>42675</v>
      </c>
      <c r="J394" s="15">
        <v>43846</v>
      </c>
      <c r="K394" s="15">
        <v>43147</v>
      </c>
      <c r="L394" s="15">
        <v>43177</v>
      </c>
      <c r="M394" s="16">
        <v>836</v>
      </c>
      <c r="N394" s="16">
        <v>-91452</v>
      </c>
      <c r="O394"/>
      <c r="P394" t="s">
        <v>5506</v>
      </c>
      <c r="Q394" t="s">
        <v>6096</v>
      </c>
      <c r="R394" t="s">
        <v>6128</v>
      </c>
      <c r="S394"/>
      <c r="T394" t="s">
        <v>6127</v>
      </c>
      <c r="U394"/>
      <c r="V394"/>
      <c r="W394" s="15"/>
      <c r="X394" t="s">
        <v>1715</v>
      </c>
      <c r="Y394"/>
      <c r="Z394" t="s">
        <v>1880</v>
      </c>
      <c r="AA394" t="s">
        <v>1717</v>
      </c>
    </row>
    <row r="395" spans="1:27" ht="15" hidden="1" x14ac:dyDescent="0.25">
      <c r="A395" s="14"/>
      <c r="B395" t="s">
        <v>1705</v>
      </c>
      <c r="C395"/>
      <c r="D395"/>
      <c r="E395" t="s">
        <v>6129</v>
      </c>
      <c r="F395" t="s">
        <v>5381</v>
      </c>
      <c r="G395" t="s">
        <v>647</v>
      </c>
      <c r="H395" t="s">
        <v>1710</v>
      </c>
      <c r="I395" s="15">
        <v>42803</v>
      </c>
      <c r="J395" s="15">
        <v>43846</v>
      </c>
      <c r="K395" s="15">
        <v>43147</v>
      </c>
      <c r="L395" s="15">
        <v>43177</v>
      </c>
      <c r="M395" s="16">
        <v>836</v>
      </c>
      <c r="N395" s="16">
        <v>-383618</v>
      </c>
      <c r="O395"/>
      <c r="P395" t="s">
        <v>5383</v>
      </c>
      <c r="Q395" t="s">
        <v>6096</v>
      </c>
      <c r="R395" t="s">
        <v>6130</v>
      </c>
      <c r="S395"/>
      <c r="T395" t="s">
        <v>6129</v>
      </c>
      <c r="U395"/>
      <c r="V395"/>
      <c r="W395" s="15"/>
      <c r="X395" t="s">
        <v>1715</v>
      </c>
      <c r="Y395"/>
      <c r="Z395" t="s">
        <v>1880</v>
      </c>
      <c r="AA395" t="s">
        <v>1717</v>
      </c>
    </row>
    <row r="396" spans="1:27" ht="15" hidden="1" x14ac:dyDescent="0.25">
      <c r="A396" s="14"/>
      <c r="B396" t="s">
        <v>1705</v>
      </c>
      <c r="C396"/>
      <c r="D396"/>
      <c r="E396" t="s">
        <v>6131</v>
      </c>
      <c r="F396" t="s">
        <v>5381</v>
      </c>
      <c r="G396" t="s">
        <v>630</v>
      </c>
      <c r="H396" t="s">
        <v>1710</v>
      </c>
      <c r="I396" s="15">
        <v>43138</v>
      </c>
      <c r="J396" s="15">
        <v>43846</v>
      </c>
      <c r="K396" s="15">
        <v>43147</v>
      </c>
      <c r="L396" s="15">
        <v>43177</v>
      </c>
      <c r="M396" s="16">
        <v>836</v>
      </c>
      <c r="N396" s="16">
        <v>-164403</v>
      </c>
      <c r="O396"/>
      <c r="P396" t="s">
        <v>5383</v>
      </c>
      <c r="Q396" t="s">
        <v>6096</v>
      </c>
      <c r="R396" t="s">
        <v>6132</v>
      </c>
      <c r="S396"/>
      <c r="T396" t="s">
        <v>6131</v>
      </c>
      <c r="U396"/>
      <c r="V396"/>
      <c r="W396" s="15"/>
      <c r="X396" t="s">
        <v>1715</v>
      </c>
      <c r="Y396"/>
      <c r="Z396" t="s">
        <v>1880</v>
      </c>
      <c r="AA396" t="s">
        <v>1717</v>
      </c>
    </row>
    <row r="397" spans="1:27" ht="15" hidden="1" x14ac:dyDescent="0.25">
      <c r="A397" s="14"/>
      <c r="B397" t="s">
        <v>1705</v>
      </c>
      <c r="C397"/>
      <c r="D397"/>
      <c r="E397" t="s">
        <v>6133</v>
      </c>
      <c r="F397" t="s">
        <v>5381</v>
      </c>
      <c r="G397" t="s">
        <v>648</v>
      </c>
      <c r="H397" t="s">
        <v>1710</v>
      </c>
      <c r="I397" s="15">
        <v>42502</v>
      </c>
      <c r="J397" s="15">
        <v>43846</v>
      </c>
      <c r="K397" s="15">
        <v>43147</v>
      </c>
      <c r="L397" s="15">
        <v>43177</v>
      </c>
      <c r="M397" s="16">
        <v>836</v>
      </c>
      <c r="N397" s="16">
        <v>-824492</v>
      </c>
      <c r="O397"/>
      <c r="P397" t="s">
        <v>5383</v>
      </c>
      <c r="Q397" t="s">
        <v>6096</v>
      </c>
      <c r="R397" t="s">
        <v>6134</v>
      </c>
      <c r="S397"/>
      <c r="T397" t="s">
        <v>6133</v>
      </c>
      <c r="U397"/>
      <c r="V397"/>
      <c r="W397" s="15"/>
      <c r="X397" t="s">
        <v>1715</v>
      </c>
      <c r="Y397"/>
      <c r="Z397" t="s">
        <v>1880</v>
      </c>
      <c r="AA397" t="s">
        <v>1717</v>
      </c>
    </row>
    <row r="398" spans="1:27" ht="15" hidden="1" x14ac:dyDescent="0.25">
      <c r="A398" s="14"/>
      <c r="B398" t="s">
        <v>1705</v>
      </c>
      <c r="C398"/>
      <c r="D398"/>
      <c r="E398" t="s">
        <v>6135</v>
      </c>
      <c r="F398" t="s">
        <v>5381</v>
      </c>
      <c r="G398" t="s">
        <v>639</v>
      </c>
      <c r="H398" t="s">
        <v>1710</v>
      </c>
      <c r="I398" s="15">
        <v>43138</v>
      </c>
      <c r="J398" s="15">
        <v>43846</v>
      </c>
      <c r="K398" s="15">
        <v>43147</v>
      </c>
      <c r="L398" s="15">
        <v>43177</v>
      </c>
      <c r="M398" s="16">
        <v>836</v>
      </c>
      <c r="N398" s="16">
        <v>-233452</v>
      </c>
      <c r="O398"/>
      <c r="P398" t="s">
        <v>5383</v>
      </c>
      <c r="Q398" t="s">
        <v>6096</v>
      </c>
      <c r="R398" t="s">
        <v>6136</v>
      </c>
      <c r="S398"/>
      <c r="T398" t="s">
        <v>6135</v>
      </c>
      <c r="U398"/>
      <c r="V398"/>
      <c r="W398" s="15"/>
      <c r="X398" t="s">
        <v>1715</v>
      </c>
      <c r="Y398"/>
      <c r="Z398" t="s">
        <v>1880</v>
      </c>
      <c r="AA398" t="s">
        <v>1717</v>
      </c>
    </row>
    <row r="399" spans="1:27" ht="15" hidden="1" x14ac:dyDescent="0.25">
      <c r="A399" s="14"/>
      <c r="B399" t="s">
        <v>1705</v>
      </c>
      <c r="C399"/>
      <c r="D399"/>
      <c r="E399" t="s">
        <v>6137</v>
      </c>
      <c r="F399" t="s">
        <v>5381</v>
      </c>
      <c r="G399" t="s">
        <v>514</v>
      </c>
      <c r="H399" t="s">
        <v>1710</v>
      </c>
      <c r="I399" s="15">
        <v>42522</v>
      </c>
      <c r="J399" s="15">
        <v>43846</v>
      </c>
      <c r="K399" s="15">
        <v>43147</v>
      </c>
      <c r="L399" s="15">
        <v>43177</v>
      </c>
      <c r="M399" s="16">
        <v>836</v>
      </c>
      <c r="N399" s="16">
        <v>-552199</v>
      </c>
      <c r="O399"/>
      <c r="P399" t="s">
        <v>5383</v>
      </c>
      <c r="Q399" t="s">
        <v>6096</v>
      </c>
      <c r="R399" t="s">
        <v>6138</v>
      </c>
      <c r="S399"/>
      <c r="T399" t="s">
        <v>6137</v>
      </c>
      <c r="U399"/>
      <c r="V399"/>
      <c r="W399" s="15"/>
      <c r="X399" t="s">
        <v>1715</v>
      </c>
      <c r="Y399"/>
      <c r="Z399" t="s">
        <v>1880</v>
      </c>
      <c r="AA399" t="s">
        <v>1717</v>
      </c>
    </row>
    <row r="400" spans="1:27" ht="15" hidden="1" x14ac:dyDescent="0.25">
      <c r="A400" s="14"/>
      <c r="B400" t="s">
        <v>1705</v>
      </c>
      <c r="C400"/>
      <c r="D400"/>
      <c r="E400" t="s">
        <v>6139</v>
      </c>
      <c r="F400" t="s">
        <v>5381</v>
      </c>
      <c r="G400" t="s">
        <v>499</v>
      </c>
      <c r="H400" t="s">
        <v>1710</v>
      </c>
      <c r="I400" s="15">
        <v>42523</v>
      </c>
      <c r="J400" s="15">
        <v>43846</v>
      </c>
      <c r="K400" s="15">
        <v>43147</v>
      </c>
      <c r="L400" s="15">
        <v>43177</v>
      </c>
      <c r="M400" s="16">
        <v>836</v>
      </c>
      <c r="N400" s="16">
        <v>-847668</v>
      </c>
      <c r="O400"/>
      <c r="P400" t="s">
        <v>5383</v>
      </c>
      <c r="Q400" t="s">
        <v>6096</v>
      </c>
      <c r="R400" t="s">
        <v>6140</v>
      </c>
      <c r="S400"/>
      <c r="T400" t="s">
        <v>6139</v>
      </c>
      <c r="U400"/>
      <c r="V400"/>
      <c r="W400" s="15"/>
      <c r="X400" t="s">
        <v>1715</v>
      </c>
      <c r="Y400"/>
      <c r="Z400" t="s">
        <v>1880</v>
      </c>
      <c r="AA400" t="s">
        <v>1717</v>
      </c>
    </row>
    <row r="401" spans="1:27" ht="15" hidden="1" x14ac:dyDescent="0.25">
      <c r="A401" s="14"/>
      <c r="B401" t="s">
        <v>1705</v>
      </c>
      <c r="C401"/>
      <c r="D401"/>
      <c r="E401" t="s">
        <v>6141</v>
      </c>
      <c r="F401" t="s">
        <v>5381</v>
      </c>
      <c r="G401" t="s">
        <v>501</v>
      </c>
      <c r="H401" t="s">
        <v>1710</v>
      </c>
      <c r="I401" s="15">
        <v>42527</v>
      </c>
      <c r="J401" s="15">
        <v>43846</v>
      </c>
      <c r="K401" s="15">
        <v>43147</v>
      </c>
      <c r="L401" s="15">
        <v>43177</v>
      </c>
      <c r="M401" s="16">
        <v>836</v>
      </c>
      <c r="N401" s="16">
        <v>-1316356</v>
      </c>
      <c r="O401"/>
      <c r="P401" t="s">
        <v>5383</v>
      </c>
      <c r="Q401" t="s">
        <v>6096</v>
      </c>
      <c r="R401" t="s">
        <v>6142</v>
      </c>
      <c r="S401"/>
      <c r="T401" t="s">
        <v>6141</v>
      </c>
      <c r="U401"/>
      <c r="V401"/>
      <c r="W401" s="15"/>
      <c r="X401" t="s">
        <v>1715</v>
      </c>
      <c r="Y401"/>
      <c r="Z401" t="s">
        <v>1880</v>
      </c>
      <c r="AA401" t="s">
        <v>1717</v>
      </c>
    </row>
    <row r="402" spans="1:27" ht="15" hidden="1" x14ac:dyDescent="0.25">
      <c r="A402" s="14"/>
      <c r="B402" t="s">
        <v>1705</v>
      </c>
      <c r="C402"/>
      <c r="D402"/>
      <c r="E402" t="s">
        <v>6143</v>
      </c>
      <c r="F402" t="s">
        <v>5381</v>
      </c>
      <c r="G402" t="s">
        <v>528</v>
      </c>
      <c r="H402" t="s">
        <v>1710</v>
      </c>
      <c r="I402" s="15">
        <v>42579</v>
      </c>
      <c r="J402" s="15">
        <v>43846</v>
      </c>
      <c r="K402" s="15">
        <v>43147</v>
      </c>
      <c r="L402" s="15">
        <v>43177</v>
      </c>
      <c r="M402" s="16">
        <v>836</v>
      </c>
      <c r="N402" s="16">
        <v>-559803</v>
      </c>
      <c r="O402"/>
      <c r="P402" t="s">
        <v>5383</v>
      </c>
      <c r="Q402" t="s">
        <v>6096</v>
      </c>
      <c r="R402" t="s">
        <v>6144</v>
      </c>
      <c r="S402"/>
      <c r="T402" t="s">
        <v>6143</v>
      </c>
      <c r="U402"/>
      <c r="V402"/>
      <c r="W402" s="15"/>
      <c r="X402" t="s">
        <v>1715</v>
      </c>
      <c r="Y402"/>
      <c r="Z402" t="s">
        <v>1880</v>
      </c>
      <c r="AA402" t="s">
        <v>1717</v>
      </c>
    </row>
    <row r="403" spans="1:27" ht="15" hidden="1" x14ac:dyDescent="0.25">
      <c r="A403" s="14"/>
      <c r="B403" t="s">
        <v>1705</v>
      </c>
      <c r="C403"/>
      <c r="D403"/>
      <c r="E403" t="s">
        <v>6145</v>
      </c>
      <c r="F403" t="s">
        <v>5381</v>
      </c>
      <c r="G403" t="s">
        <v>530</v>
      </c>
      <c r="H403" t="s">
        <v>1710</v>
      </c>
      <c r="I403" s="15">
        <v>42554</v>
      </c>
      <c r="J403" s="15">
        <v>43846</v>
      </c>
      <c r="K403" s="15">
        <v>43147</v>
      </c>
      <c r="L403" s="15">
        <v>43177</v>
      </c>
      <c r="M403" s="16">
        <v>836</v>
      </c>
      <c r="N403" s="16">
        <v>-1191627</v>
      </c>
      <c r="O403"/>
      <c r="P403" t="s">
        <v>5383</v>
      </c>
      <c r="Q403" t="s">
        <v>6096</v>
      </c>
      <c r="R403" t="s">
        <v>6146</v>
      </c>
      <c r="S403"/>
      <c r="T403" t="s">
        <v>6145</v>
      </c>
      <c r="U403"/>
      <c r="V403"/>
      <c r="W403" s="15"/>
      <c r="X403" t="s">
        <v>1715</v>
      </c>
      <c r="Y403"/>
      <c r="Z403" t="s">
        <v>1880</v>
      </c>
      <c r="AA403" t="s">
        <v>1717</v>
      </c>
    </row>
    <row r="404" spans="1:27" ht="15" hidden="1" x14ac:dyDescent="0.25">
      <c r="A404" s="14"/>
      <c r="B404" t="s">
        <v>1705</v>
      </c>
      <c r="C404"/>
      <c r="D404"/>
      <c r="E404" t="s">
        <v>6147</v>
      </c>
      <c r="F404" t="s">
        <v>5381</v>
      </c>
      <c r="G404" t="s">
        <v>653</v>
      </c>
      <c r="H404" t="s">
        <v>1710</v>
      </c>
      <c r="I404" s="15">
        <v>43138</v>
      </c>
      <c r="J404" s="15">
        <v>43846</v>
      </c>
      <c r="K404" s="15">
        <v>43147</v>
      </c>
      <c r="L404" s="15">
        <v>43177</v>
      </c>
      <c r="M404" s="16">
        <v>836</v>
      </c>
      <c r="N404" s="16">
        <v>-152979</v>
      </c>
      <c r="O404"/>
      <c r="P404" t="s">
        <v>5383</v>
      </c>
      <c r="Q404" t="s">
        <v>6096</v>
      </c>
      <c r="R404" t="s">
        <v>6069</v>
      </c>
      <c r="S404"/>
      <c r="T404" t="s">
        <v>6147</v>
      </c>
      <c r="U404"/>
      <c r="V404"/>
      <c r="W404" s="15"/>
      <c r="X404" t="s">
        <v>1715</v>
      </c>
      <c r="Y404"/>
      <c r="Z404" t="s">
        <v>1880</v>
      </c>
      <c r="AA404" t="s">
        <v>1717</v>
      </c>
    </row>
    <row r="405" spans="1:27" ht="15" hidden="1" x14ac:dyDescent="0.25">
      <c r="A405" s="14"/>
      <c r="B405" t="s">
        <v>1705</v>
      </c>
      <c r="C405"/>
      <c r="D405"/>
      <c r="E405" t="s">
        <v>6148</v>
      </c>
      <c r="F405" t="s">
        <v>5381</v>
      </c>
      <c r="G405" t="s">
        <v>1150</v>
      </c>
      <c r="H405" t="s">
        <v>1710</v>
      </c>
      <c r="I405" s="15">
        <v>43009</v>
      </c>
      <c r="J405" s="15">
        <v>43846</v>
      </c>
      <c r="K405" s="15">
        <v>43147</v>
      </c>
      <c r="L405" s="15">
        <v>43177</v>
      </c>
      <c r="M405" s="16">
        <v>836</v>
      </c>
      <c r="N405" s="16">
        <v>-249503</v>
      </c>
      <c r="O405"/>
      <c r="P405" t="s">
        <v>5383</v>
      </c>
      <c r="Q405" t="s">
        <v>6149</v>
      </c>
      <c r="R405" t="s">
        <v>4348</v>
      </c>
      <c r="S405"/>
      <c r="T405" t="s">
        <v>6148</v>
      </c>
      <c r="U405"/>
      <c r="V405"/>
      <c r="W405" s="15"/>
      <c r="X405" t="s">
        <v>1715</v>
      </c>
      <c r="Y405"/>
      <c r="Z405" t="s">
        <v>1730</v>
      </c>
      <c r="AA405" t="s">
        <v>1717</v>
      </c>
    </row>
    <row r="406" spans="1:27" ht="15" hidden="1" x14ac:dyDescent="0.25">
      <c r="A406" s="14"/>
      <c r="B406" t="s">
        <v>1705</v>
      </c>
      <c r="C406"/>
      <c r="D406"/>
      <c r="E406" t="s">
        <v>6150</v>
      </c>
      <c r="F406" t="s">
        <v>5381</v>
      </c>
      <c r="G406" t="s">
        <v>1146</v>
      </c>
      <c r="H406" t="s">
        <v>1710</v>
      </c>
      <c r="I406" s="15">
        <v>43007</v>
      </c>
      <c r="J406" s="15">
        <v>43846</v>
      </c>
      <c r="K406" s="15">
        <v>43147</v>
      </c>
      <c r="L406" s="15">
        <v>43177</v>
      </c>
      <c r="M406" s="16">
        <v>836</v>
      </c>
      <c r="N406" s="16">
        <v>-84424</v>
      </c>
      <c r="O406"/>
      <c r="P406" t="s">
        <v>5383</v>
      </c>
      <c r="Q406" t="s">
        <v>6149</v>
      </c>
      <c r="R406" t="s">
        <v>5034</v>
      </c>
      <c r="S406"/>
      <c r="T406" t="s">
        <v>6150</v>
      </c>
      <c r="U406"/>
      <c r="V406"/>
      <c r="W406" s="15"/>
      <c r="X406" t="s">
        <v>1715</v>
      </c>
      <c r="Y406"/>
      <c r="Z406" t="s">
        <v>1730</v>
      </c>
      <c r="AA406" t="s">
        <v>1717</v>
      </c>
    </row>
    <row r="407" spans="1:27" ht="15" hidden="1" x14ac:dyDescent="0.25">
      <c r="A407" s="14"/>
      <c r="B407" t="s">
        <v>1705</v>
      </c>
      <c r="C407"/>
      <c r="D407"/>
      <c r="E407" t="s">
        <v>6151</v>
      </c>
      <c r="F407" t="s">
        <v>5381</v>
      </c>
      <c r="G407" t="s">
        <v>1152</v>
      </c>
      <c r="H407" t="s">
        <v>1710</v>
      </c>
      <c r="I407" s="15">
        <v>43011</v>
      </c>
      <c r="J407" s="15">
        <v>43846</v>
      </c>
      <c r="K407" s="15">
        <v>43147</v>
      </c>
      <c r="L407" s="15">
        <v>43177</v>
      </c>
      <c r="M407" s="16">
        <v>836</v>
      </c>
      <c r="N407" s="16">
        <v>-84524</v>
      </c>
      <c r="O407"/>
      <c r="P407" t="s">
        <v>5383</v>
      </c>
      <c r="Q407" t="s">
        <v>6149</v>
      </c>
      <c r="R407" t="s">
        <v>5034</v>
      </c>
      <c r="S407"/>
      <c r="T407" t="s">
        <v>6151</v>
      </c>
      <c r="U407"/>
      <c r="V407"/>
      <c r="W407" s="15"/>
      <c r="X407" t="s">
        <v>1715</v>
      </c>
      <c r="Y407"/>
      <c r="Z407" t="s">
        <v>1730</v>
      </c>
      <c r="AA407" t="s">
        <v>1717</v>
      </c>
    </row>
    <row r="408" spans="1:27" ht="15" hidden="1" x14ac:dyDescent="0.25">
      <c r="A408" s="14"/>
      <c r="B408" t="s">
        <v>1705</v>
      </c>
      <c r="C408"/>
      <c r="D408"/>
      <c r="E408" t="s">
        <v>6152</v>
      </c>
      <c r="F408" t="s">
        <v>5381</v>
      </c>
      <c r="G408" t="s">
        <v>1153</v>
      </c>
      <c r="H408" t="s">
        <v>1710</v>
      </c>
      <c r="I408" s="15">
        <v>43015</v>
      </c>
      <c r="J408" s="15">
        <v>43846</v>
      </c>
      <c r="K408" s="15">
        <v>43147</v>
      </c>
      <c r="L408" s="15">
        <v>43177</v>
      </c>
      <c r="M408" s="16">
        <v>836</v>
      </c>
      <c r="N408" s="16">
        <v>-92300</v>
      </c>
      <c r="O408"/>
      <c r="P408" t="s">
        <v>5383</v>
      </c>
      <c r="Q408" t="s">
        <v>6149</v>
      </c>
      <c r="R408" t="s">
        <v>5025</v>
      </c>
      <c r="S408"/>
      <c r="T408" t="s">
        <v>6152</v>
      </c>
      <c r="U408"/>
      <c r="V408"/>
      <c r="W408" s="15"/>
      <c r="X408" t="s">
        <v>1715</v>
      </c>
      <c r="Y408"/>
      <c r="Z408" t="s">
        <v>1730</v>
      </c>
      <c r="AA408" t="s">
        <v>1717</v>
      </c>
    </row>
    <row r="409" spans="1:27" ht="15" hidden="1" x14ac:dyDescent="0.25">
      <c r="A409" s="14"/>
      <c r="B409" t="s">
        <v>1705</v>
      </c>
      <c r="C409"/>
      <c r="D409"/>
      <c r="E409" t="s">
        <v>6153</v>
      </c>
      <c r="F409" t="s">
        <v>5381</v>
      </c>
      <c r="G409" t="s">
        <v>1155</v>
      </c>
      <c r="H409" t="s">
        <v>1710</v>
      </c>
      <c r="I409" s="15">
        <v>43020</v>
      </c>
      <c r="J409" s="15">
        <v>43846</v>
      </c>
      <c r="K409" s="15">
        <v>43147</v>
      </c>
      <c r="L409" s="15">
        <v>43177</v>
      </c>
      <c r="M409" s="16">
        <v>836</v>
      </c>
      <c r="N409" s="16">
        <v>-153746</v>
      </c>
      <c r="O409"/>
      <c r="P409" t="s">
        <v>5383</v>
      </c>
      <c r="Q409" t="s">
        <v>6149</v>
      </c>
      <c r="R409" t="s">
        <v>5034</v>
      </c>
      <c r="S409"/>
      <c r="T409" t="s">
        <v>6153</v>
      </c>
      <c r="U409"/>
      <c r="V409"/>
      <c r="W409" s="15"/>
      <c r="X409" t="s">
        <v>1715</v>
      </c>
      <c r="Y409"/>
      <c r="Z409" t="s">
        <v>1730</v>
      </c>
      <c r="AA409" t="s">
        <v>1717</v>
      </c>
    </row>
    <row r="410" spans="1:27" ht="15" hidden="1" x14ac:dyDescent="0.25">
      <c r="A410" s="14"/>
      <c r="B410" t="s">
        <v>1705</v>
      </c>
      <c r="C410"/>
      <c r="D410"/>
      <c r="E410" t="s">
        <v>6154</v>
      </c>
      <c r="F410" t="s">
        <v>5381</v>
      </c>
      <c r="G410" t="s">
        <v>1158</v>
      </c>
      <c r="H410" t="s">
        <v>1710</v>
      </c>
      <c r="I410" s="15">
        <v>43025</v>
      </c>
      <c r="J410" s="15">
        <v>43846</v>
      </c>
      <c r="K410" s="15">
        <v>43147</v>
      </c>
      <c r="L410" s="15">
        <v>43177</v>
      </c>
      <c r="M410" s="16">
        <v>836</v>
      </c>
      <c r="N410" s="16">
        <v>-144797</v>
      </c>
      <c r="O410"/>
      <c r="P410" t="s">
        <v>5383</v>
      </c>
      <c r="Q410" t="s">
        <v>6149</v>
      </c>
      <c r="R410" t="s">
        <v>6155</v>
      </c>
      <c r="S410"/>
      <c r="T410" t="s">
        <v>6154</v>
      </c>
      <c r="U410"/>
      <c r="V410"/>
      <c r="W410" s="15"/>
      <c r="X410" t="s">
        <v>1715</v>
      </c>
      <c r="Y410"/>
      <c r="Z410" t="s">
        <v>1730</v>
      </c>
      <c r="AA410" t="s">
        <v>1717</v>
      </c>
    </row>
    <row r="411" spans="1:27" ht="15" hidden="1" x14ac:dyDescent="0.25">
      <c r="A411" s="14"/>
      <c r="B411" t="s">
        <v>1705</v>
      </c>
      <c r="C411"/>
      <c r="D411"/>
      <c r="E411" t="s">
        <v>6156</v>
      </c>
      <c r="F411" t="s">
        <v>5381</v>
      </c>
      <c r="G411" t="s">
        <v>1178</v>
      </c>
      <c r="H411" t="s">
        <v>1710</v>
      </c>
      <c r="I411" s="15">
        <v>43053</v>
      </c>
      <c r="J411" s="15">
        <v>43846</v>
      </c>
      <c r="K411" s="15">
        <v>43147</v>
      </c>
      <c r="L411" s="15">
        <v>43177</v>
      </c>
      <c r="M411" s="16">
        <v>836</v>
      </c>
      <c r="N411" s="16">
        <v>-147592</v>
      </c>
      <c r="O411"/>
      <c r="P411" t="s">
        <v>5383</v>
      </c>
      <c r="Q411" t="s">
        <v>6157</v>
      </c>
      <c r="R411" t="s">
        <v>4846</v>
      </c>
      <c r="S411"/>
      <c r="T411" t="s">
        <v>6156</v>
      </c>
      <c r="U411"/>
      <c r="V411"/>
      <c r="W411" s="15"/>
      <c r="X411" t="s">
        <v>1715</v>
      </c>
      <c r="Y411"/>
      <c r="Z411" t="s">
        <v>1880</v>
      </c>
      <c r="AA411" t="s">
        <v>1717</v>
      </c>
    </row>
    <row r="412" spans="1:27" ht="15" hidden="1" x14ac:dyDescent="0.25">
      <c r="A412" s="14"/>
      <c r="B412" t="s">
        <v>1705</v>
      </c>
      <c r="C412"/>
      <c r="D412"/>
      <c r="E412" t="s">
        <v>6158</v>
      </c>
      <c r="F412" t="s">
        <v>5381</v>
      </c>
      <c r="G412" t="s">
        <v>1169</v>
      </c>
      <c r="H412" t="s">
        <v>1710</v>
      </c>
      <c r="I412" s="15">
        <v>42913</v>
      </c>
      <c r="J412" s="15">
        <v>43846</v>
      </c>
      <c r="K412" s="15">
        <v>43147</v>
      </c>
      <c r="L412" s="15">
        <v>43177</v>
      </c>
      <c r="M412" s="16">
        <v>836</v>
      </c>
      <c r="N412" s="16">
        <v>-5192980</v>
      </c>
      <c r="O412"/>
      <c r="P412" t="s">
        <v>5383</v>
      </c>
      <c r="Q412" t="s">
        <v>6157</v>
      </c>
      <c r="R412" t="s">
        <v>6159</v>
      </c>
      <c r="S412"/>
      <c r="T412" t="s">
        <v>6158</v>
      </c>
      <c r="U412"/>
      <c r="V412"/>
      <c r="W412" s="15"/>
      <c r="X412" t="s">
        <v>1715</v>
      </c>
      <c r="Y412"/>
      <c r="Z412" t="s">
        <v>1880</v>
      </c>
      <c r="AA412" t="s">
        <v>1717</v>
      </c>
    </row>
    <row r="413" spans="1:27" ht="15" hidden="1" x14ac:dyDescent="0.25">
      <c r="A413" s="14"/>
      <c r="B413" t="s">
        <v>1705</v>
      </c>
      <c r="C413"/>
      <c r="D413"/>
      <c r="E413" t="s">
        <v>6160</v>
      </c>
      <c r="F413" t="s">
        <v>5381</v>
      </c>
      <c r="G413" t="s">
        <v>1179</v>
      </c>
      <c r="H413" t="s">
        <v>1710</v>
      </c>
      <c r="I413" s="15">
        <v>43071</v>
      </c>
      <c r="J413" s="15">
        <v>43846</v>
      </c>
      <c r="K413" s="15">
        <v>43147</v>
      </c>
      <c r="L413" s="15">
        <v>43177</v>
      </c>
      <c r="M413" s="16">
        <v>836</v>
      </c>
      <c r="N413" s="16">
        <v>-85582</v>
      </c>
      <c r="O413"/>
      <c r="P413" t="s">
        <v>5383</v>
      </c>
      <c r="Q413" t="s">
        <v>6157</v>
      </c>
      <c r="R413" t="s">
        <v>6161</v>
      </c>
      <c r="S413"/>
      <c r="T413" t="s">
        <v>6160</v>
      </c>
      <c r="U413"/>
      <c r="V413"/>
      <c r="W413" s="15"/>
      <c r="X413" t="s">
        <v>1715</v>
      </c>
      <c r="Y413"/>
      <c r="Z413" t="s">
        <v>1880</v>
      </c>
      <c r="AA413" t="s">
        <v>1717</v>
      </c>
    </row>
    <row r="414" spans="1:27" ht="15" hidden="1" x14ac:dyDescent="0.25">
      <c r="A414" s="14"/>
      <c r="B414" t="s">
        <v>1705</v>
      </c>
      <c r="C414"/>
      <c r="D414"/>
      <c r="E414" t="s">
        <v>6162</v>
      </c>
      <c r="F414" t="s">
        <v>5381</v>
      </c>
      <c r="G414" t="s">
        <v>1180</v>
      </c>
      <c r="H414" t="s">
        <v>1710</v>
      </c>
      <c r="I414" s="15">
        <v>43084</v>
      </c>
      <c r="J414" s="15">
        <v>43846</v>
      </c>
      <c r="K414" s="15">
        <v>43147</v>
      </c>
      <c r="L414" s="15">
        <v>43177</v>
      </c>
      <c r="M414" s="16">
        <v>836</v>
      </c>
      <c r="N414" s="16">
        <v>-99288</v>
      </c>
      <c r="O414"/>
      <c r="P414" t="s">
        <v>5383</v>
      </c>
      <c r="Q414" t="s">
        <v>6157</v>
      </c>
      <c r="R414" t="s">
        <v>6163</v>
      </c>
      <c r="S414"/>
      <c r="T414" t="s">
        <v>6162</v>
      </c>
      <c r="U414"/>
      <c r="V414"/>
      <c r="W414" s="15"/>
      <c r="X414" t="s">
        <v>1715</v>
      </c>
      <c r="Y414"/>
      <c r="Z414" t="s">
        <v>1880</v>
      </c>
      <c r="AA414" t="s">
        <v>1717</v>
      </c>
    </row>
    <row r="415" spans="1:27" ht="15" hidden="1" x14ac:dyDescent="0.25">
      <c r="A415" s="14"/>
      <c r="B415" t="s">
        <v>1705</v>
      </c>
      <c r="C415"/>
      <c r="D415"/>
      <c r="E415" t="s">
        <v>6164</v>
      </c>
      <c r="F415" t="s">
        <v>5381</v>
      </c>
      <c r="G415" t="s">
        <v>1181</v>
      </c>
      <c r="H415" t="s">
        <v>1710</v>
      </c>
      <c r="I415" s="15">
        <v>43140</v>
      </c>
      <c r="J415" s="15">
        <v>43846</v>
      </c>
      <c r="K415" s="15">
        <v>43147</v>
      </c>
      <c r="L415" s="15">
        <v>43177</v>
      </c>
      <c r="M415" s="16">
        <v>836</v>
      </c>
      <c r="N415" s="16">
        <v>-2667663</v>
      </c>
      <c r="O415"/>
      <c r="P415" t="s">
        <v>5383</v>
      </c>
      <c r="Q415" t="s">
        <v>6157</v>
      </c>
      <c r="R415" t="s">
        <v>6165</v>
      </c>
      <c r="S415"/>
      <c r="T415" t="s">
        <v>6164</v>
      </c>
      <c r="U415"/>
      <c r="V415"/>
      <c r="W415" s="15"/>
      <c r="X415" t="s">
        <v>1715</v>
      </c>
      <c r="Y415"/>
      <c r="Z415" t="s">
        <v>1880</v>
      </c>
      <c r="AA415" t="s">
        <v>1717</v>
      </c>
    </row>
    <row r="416" spans="1:27" ht="15" hidden="1" x14ac:dyDescent="0.25">
      <c r="A416" s="14"/>
      <c r="B416" t="s">
        <v>1705</v>
      </c>
      <c r="C416"/>
      <c r="D416"/>
      <c r="E416" t="s">
        <v>6166</v>
      </c>
      <c r="F416" t="s">
        <v>5381</v>
      </c>
      <c r="G416" t="s">
        <v>1182</v>
      </c>
      <c r="H416" t="s">
        <v>1710</v>
      </c>
      <c r="I416" s="15">
        <v>43123</v>
      </c>
      <c r="J416" s="15">
        <v>43846</v>
      </c>
      <c r="K416" s="15">
        <v>43147</v>
      </c>
      <c r="L416" s="15">
        <v>43177</v>
      </c>
      <c r="M416" s="16">
        <v>836</v>
      </c>
      <c r="N416" s="16">
        <v>-112132</v>
      </c>
      <c r="O416"/>
      <c r="P416" t="s">
        <v>5383</v>
      </c>
      <c r="Q416" t="s">
        <v>6157</v>
      </c>
      <c r="R416" t="s">
        <v>6167</v>
      </c>
      <c r="S416"/>
      <c r="T416" t="s">
        <v>6166</v>
      </c>
      <c r="U416"/>
      <c r="V416"/>
      <c r="W416" s="15"/>
      <c r="X416" t="s">
        <v>1715</v>
      </c>
      <c r="Y416"/>
      <c r="Z416" t="s">
        <v>1880</v>
      </c>
      <c r="AA416" t="s">
        <v>1717</v>
      </c>
    </row>
    <row r="417" spans="1:27" ht="15" hidden="1" x14ac:dyDescent="0.25">
      <c r="A417" s="14"/>
      <c r="B417" t="s">
        <v>1705</v>
      </c>
      <c r="C417"/>
      <c r="D417"/>
      <c r="E417" t="s">
        <v>6168</v>
      </c>
      <c r="F417" t="s">
        <v>5381</v>
      </c>
      <c r="G417" t="s">
        <v>359</v>
      </c>
      <c r="H417" t="s">
        <v>1710</v>
      </c>
      <c r="I417" s="15">
        <v>42276</v>
      </c>
      <c r="J417" s="15">
        <v>43846</v>
      </c>
      <c r="K417" s="15">
        <v>43147</v>
      </c>
      <c r="L417" s="15">
        <v>43177</v>
      </c>
      <c r="M417" s="16">
        <v>836</v>
      </c>
      <c r="N417" s="16">
        <v>-638889</v>
      </c>
      <c r="O417"/>
      <c r="P417" t="s">
        <v>5383</v>
      </c>
      <c r="Q417" t="s">
        <v>6169</v>
      </c>
      <c r="R417" t="s">
        <v>6170</v>
      </c>
      <c r="S417"/>
      <c r="T417" t="s">
        <v>6168</v>
      </c>
      <c r="U417"/>
      <c r="V417"/>
      <c r="W417" s="15"/>
      <c r="X417" t="s">
        <v>1715</v>
      </c>
      <c r="Y417"/>
      <c r="Z417" t="s">
        <v>1880</v>
      </c>
      <c r="AA417" t="s">
        <v>1717</v>
      </c>
    </row>
    <row r="418" spans="1:27" ht="15" hidden="1" x14ac:dyDescent="0.25">
      <c r="A418" s="14"/>
      <c r="B418" t="s">
        <v>1705</v>
      </c>
      <c r="C418"/>
      <c r="D418"/>
      <c r="E418" t="s">
        <v>6171</v>
      </c>
      <c r="F418" t="s">
        <v>5381</v>
      </c>
      <c r="G418" t="s">
        <v>374</v>
      </c>
      <c r="H418" t="s">
        <v>1710</v>
      </c>
      <c r="I418" s="15">
        <v>42360</v>
      </c>
      <c r="J418" s="15">
        <v>43846</v>
      </c>
      <c r="K418" s="15">
        <v>43147</v>
      </c>
      <c r="L418" s="15">
        <v>43177</v>
      </c>
      <c r="M418" s="16">
        <v>836</v>
      </c>
      <c r="N418" s="16">
        <v>-336400</v>
      </c>
      <c r="O418"/>
      <c r="P418" t="s">
        <v>5383</v>
      </c>
      <c r="Q418" t="s">
        <v>6169</v>
      </c>
      <c r="R418" t="s">
        <v>6172</v>
      </c>
      <c r="S418"/>
      <c r="T418" t="s">
        <v>6171</v>
      </c>
      <c r="U418"/>
      <c r="V418"/>
      <c r="W418" s="15"/>
      <c r="X418" t="s">
        <v>1715</v>
      </c>
      <c r="Y418"/>
      <c r="Z418" t="s">
        <v>1880</v>
      </c>
      <c r="AA418" t="s">
        <v>1717</v>
      </c>
    </row>
    <row r="419" spans="1:27" ht="15" hidden="1" x14ac:dyDescent="0.25">
      <c r="A419" s="14"/>
      <c r="B419" t="s">
        <v>1705</v>
      </c>
      <c r="C419"/>
      <c r="D419"/>
      <c r="E419" t="s">
        <v>6173</v>
      </c>
      <c r="F419" t="s">
        <v>5381</v>
      </c>
      <c r="G419" t="s">
        <v>377</v>
      </c>
      <c r="H419" t="s">
        <v>1710</v>
      </c>
      <c r="I419" s="15">
        <v>42719</v>
      </c>
      <c r="J419" s="15">
        <v>43846</v>
      </c>
      <c r="K419" s="15">
        <v>43147</v>
      </c>
      <c r="L419" s="15">
        <v>43177</v>
      </c>
      <c r="M419" s="16">
        <v>836</v>
      </c>
      <c r="N419" s="16">
        <v>-3167705</v>
      </c>
      <c r="O419"/>
      <c r="P419" t="s">
        <v>5383</v>
      </c>
      <c r="Q419" t="s">
        <v>6169</v>
      </c>
      <c r="R419" t="s">
        <v>6174</v>
      </c>
      <c r="S419"/>
      <c r="T419" t="s">
        <v>6173</v>
      </c>
      <c r="U419"/>
      <c r="V419"/>
      <c r="W419" s="15"/>
      <c r="X419" t="s">
        <v>1715</v>
      </c>
      <c r="Y419"/>
      <c r="Z419" t="s">
        <v>1880</v>
      </c>
      <c r="AA419" t="s">
        <v>1717</v>
      </c>
    </row>
    <row r="420" spans="1:27" ht="15" hidden="1" x14ac:dyDescent="0.25">
      <c r="A420" s="14"/>
      <c r="B420" t="s">
        <v>1705</v>
      </c>
      <c r="C420"/>
      <c r="D420"/>
      <c r="E420" t="s">
        <v>6175</v>
      </c>
      <c r="F420" t="s">
        <v>5381</v>
      </c>
      <c r="G420" t="s">
        <v>625</v>
      </c>
      <c r="H420" t="s">
        <v>1710</v>
      </c>
      <c r="I420" s="15">
        <v>42495</v>
      </c>
      <c r="J420" s="15">
        <v>43846</v>
      </c>
      <c r="K420" s="15">
        <v>43147</v>
      </c>
      <c r="L420" s="15">
        <v>43177</v>
      </c>
      <c r="M420" s="16">
        <v>836</v>
      </c>
      <c r="N420" s="16">
        <v>-2183856</v>
      </c>
      <c r="O420"/>
      <c r="P420" t="s">
        <v>5383</v>
      </c>
      <c r="Q420" t="s">
        <v>6169</v>
      </c>
      <c r="R420" t="s">
        <v>6176</v>
      </c>
      <c r="S420"/>
      <c r="T420" t="s">
        <v>6175</v>
      </c>
      <c r="U420"/>
      <c r="V420"/>
      <c r="W420" s="15"/>
      <c r="X420" t="s">
        <v>1715</v>
      </c>
      <c r="Y420"/>
      <c r="Z420" t="s">
        <v>1880</v>
      </c>
      <c r="AA420" t="s">
        <v>1717</v>
      </c>
    </row>
    <row r="421" spans="1:27" ht="15" hidden="1" x14ac:dyDescent="0.25">
      <c r="A421" s="14"/>
      <c r="B421" t="s">
        <v>1705</v>
      </c>
      <c r="C421"/>
      <c r="D421"/>
      <c r="E421" t="s">
        <v>6177</v>
      </c>
      <c r="F421" t="s">
        <v>5381</v>
      </c>
      <c r="G421" t="s">
        <v>654</v>
      </c>
      <c r="H421" t="s">
        <v>1710</v>
      </c>
      <c r="I421" s="15">
        <v>42511</v>
      </c>
      <c r="J421" s="15">
        <v>43846</v>
      </c>
      <c r="K421" s="15">
        <v>43147</v>
      </c>
      <c r="L421" s="15">
        <v>43177</v>
      </c>
      <c r="M421" s="16">
        <v>836</v>
      </c>
      <c r="N421" s="16">
        <v>-4910337</v>
      </c>
      <c r="O421"/>
      <c r="P421" t="s">
        <v>5383</v>
      </c>
      <c r="Q421" t="s">
        <v>6169</v>
      </c>
      <c r="R421" t="s">
        <v>6178</v>
      </c>
      <c r="S421"/>
      <c r="T421" t="s">
        <v>6177</v>
      </c>
      <c r="U421"/>
      <c r="V421"/>
      <c r="W421" s="15"/>
      <c r="X421" t="s">
        <v>1715</v>
      </c>
      <c r="Y421"/>
      <c r="Z421" t="s">
        <v>1880</v>
      </c>
      <c r="AA421" t="s">
        <v>1717</v>
      </c>
    </row>
    <row r="422" spans="1:27" ht="15" hidden="1" x14ac:dyDescent="0.25">
      <c r="A422" s="14"/>
      <c r="B422" t="s">
        <v>1705</v>
      </c>
      <c r="C422"/>
      <c r="D422"/>
      <c r="E422" t="s">
        <v>6179</v>
      </c>
      <c r="F422" t="s">
        <v>5381</v>
      </c>
      <c r="G422" t="s">
        <v>506</v>
      </c>
      <c r="H422" t="s">
        <v>1710</v>
      </c>
      <c r="I422" s="15">
        <v>42550</v>
      </c>
      <c r="J422" s="15">
        <v>43846</v>
      </c>
      <c r="K422" s="15">
        <v>43147</v>
      </c>
      <c r="L422" s="15">
        <v>43177</v>
      </c>
      <c r="M422" s="16">
        <v>836</v>
      </c>
      <c r="N422" s="16">
        <v>-3009174</v>
      </c>
      <c r="O422"/>
      <c r="P422" t="s">
        <v>5383</v>
      </c>
      <c r="Q422" t="s">
        <v>6169</v>
      </c>
      <c r="R422" t="s">
        <v>6134</v>
      </c>
      <c r="S422"/>
      <c r="T422" t="s">
        <v>6179</v>
      </c>
      <c r="U422"/>
      <c r="V422"/>
      <c r="W422" s="15"/>
      <c r="X422" t="s">
        <v>1715</v>
      </c>
      <c r="Y422"/>
      <c r="Z422" t="s">
        <v>1880</v>
      </c>
      <c r="AA422" t="s">
        <v>1717</v>
      </c>
    </row>
    <row r="423" spans="1:27" ht="15" hidden="1" x14ac:dyDescent="0.25">
      <c r="A423" s="14"/>
      <c r="B423" t="s">
        <v>1705</v>
      </c>
      <c r="C423"/>
      <c r="D423"/>
      <c r="E423" t="s">
        <v>6180</v>
      </c>
      <c r="F423" t="s">
        <v>5381</v>
      </c>
      <c r="G423" t="s">
        <v>522</v>
      </c>
      <c r="H423" t="s">
        <v>1710</v>
      </c>
      <c r="I423" s="15">
        <v>42565</v>
      </c>
      <c r="J423" s="15">
        <v>43846</v>
      </c>
      <c r="K423" s="15">
        <v>43147</v>
      </c>
      <c r="L423" s="15">
        <v>43177</v>
      </c>
      <c r="M423" s="16">
        <v>836</v>
      </c>
      <c r="N423" s="16">
        <v>-3576200</v>
      </c>
      <c r="O423"/>
      <c r="P423" t="s">
        <v>5383</v>
      </c>
      <c r="Q423" t="s">
        <v>6169</v>
      </c>
      <c r="R423" t="s">
        <v>6181</v>
      </c>
      <c r="S423"/>
      <c r="T423" t="s">
        <v>6180</v>
      </c>
      <c r="U423"/>
      <c r="V423"/>
      <c r="W423" s="15"/>
      <c r="X423" t="s">
        <v>1715</v>
      </c>
      <c r="Y423"/>
      <c r="Z423" t="s">
        <v>1880</v>
      </c>
      <c r="AA423" t="s">
        <v>1717</v>
      </c>
    </row>
    <row r="424" spans="1:27" ht="15" hidden="1" x14ac:dyDescent="0.25">
      <c r="A424" s="14"/>
      <c r="B424" t="s">
        <v>1705</v>
      </c>
      <c r="C424"/>
      <c r="D424"/>
      <c r="E424" t="s">
        <v>6182</v>
      </c>
      <c r="F424" t="s">
        <v>5381</v>
      </c>
      <c r="G424" t="s">
        <v>539</v>
      </c>
      <c r="H424" t="s">
        <v>1710</v>
      </c>
      <c r="I424" s="15">
        <v>42581</v>
      </c>
      <c r="J424" s="15">
        <v>43846</v>
      </c>
      <c r="K424" s="15">
        <v>43147</v>
      </c>
      <c r="L424" s="15">
        <v>43177</v>
      </c>
      <c r="M424" s="16">
        <v>836</v>
      </c>
      <c r="N424" s="16">
        <v>-1395004</v>
      </c>
      <c r="O424"/>
      <c r="P424" t="s">
        <v>5383</v>
      </c>
      <c r="Q424" t="s">
        <v>6169</v>
      </c>
      <c r="R424" t="s">
        <v>6183</v>
      </c>
      <c r="S424"/>
      <c r="T424" t="s">
        <v>6182</v>
      </c>
      <c r="U424"/>
      <c r="V424"/>
      <c r="W424" s="15"/>
      <c r="X424" t="s">
        <v>1715</v>
      </c>
      <c r="Y424"/>
      <c r="Z424" t="s">
        <v>1880</v>
      </c>
      <c r="AA424" t="s">
        <v>1717</v>
      </c>
    </row>
    <row r="425" spans="1:27" ht="15" hidden="1" x14ac:dyDescent="0.25">
      <c r="A425" s="14"/>
      <c r="B425" t="s">
        <v>1705</v>
      </c>
      <c r="C425"/>
      <c r="D425"/>
      <c r="E425" t="s">
        <v>6184</v>
      </c>
      <c r="F425" t="s">
        <v>5381</v>
      </c>
      <c r="G425" t="s">
        <v>534</v>
      </c>
      <c r="H425" t="s">
        <v>1710</v>
      </c>
      <c r="I425" s="15">
        <v>42582</v>
      </c>
      <c r="J425" s="15">
        <v>43846</v>
      </c>
      <c r="K425" s="15">
        <v>43147</v>
      </c>
      <c r="L425" s="15">
        <v>43177</v>
      </c>
      <c r="M425" s="16">
        <v>836</v>
      </c>
      <c r="N425" s="16">
        <v>-1476424</v>
      </c>
      <c r="O425"/>
      <c r="P425" t="s">
        <v>5383</v>
      </c>
      <c r="Q425" t="s">
        <v>6169</v>
      </c>
      <c r="R425" t="s">
        <v>6185</v>
      </c>
      <c r="S425"/>
      <c r="T425" t="s">
        <v>6184</v>
      </c>
      <c r="U425"/>
      <c r="V425"/>
      <c r="W425" s="15"/>
      <c r="X425" t="s">
        <v>1715</v>
      </c>
      <c r="Y425"/>
      <c r="Z425" t="s">
        <v>1880</v>
      </c>
      <c r="AA425" t="s">
        <v>1717</v>
      </c>
    </row>
    <row r="426" spans="1:27" ht="15" hidden="1" x14ac:dyDescent="0.25">
      <c r="A426" s="14"/>
      <c r="B426" t="s">
        <v>1705</v>
      </c>
      <c r="C426"/>
      <c r="D426"/>
      <c r="E426" t="s">
        <v>6186</v>
      </c>
      <c r="F426" t="s">
        <v>5381</v>
      </c>
      <c r="G426" t="s">
        <v>577</v>
      </c>
      <c r="H426" t="s">
        <v>1710</v>
      </c>
      <c r="I426" s="15">
        <v>42604</v>
      </c>
      <c r="J426" s="15">
        <v>43846</v>
      </c>
      <c r="K426" s="15">
        <v>43147</v>
      </c>
      <c r="L426" s="15">
        <v>43177</v>
      </c>
      <c r="M426" s="16">
        <v>836</v>
      </c>
      <c r="N426" s="16">
        <v>-1023668</v>
      </c>
      <c r="O426"/>
      <c r="P426" t="s">
        <v>5383</v>
      </c>
      <c r="Q426" t="s">
        <v>6169</v>
      </c>
      <c r="R426" t="s">
        <v>6187</v>
      </c>
      <c r="S426"/>
      <c r="T426" t="s">
        <v>6186</v>
      </c>
      <c r="U426"/>
      <c r="V426"/>
      <c r="W426" s="15"/>
      <c r="X426" t="s">
        <v>1715</v>
      </c>
      <c r="Y426"/>
      <c r="Z426" t="s">
        <v>1880</v>
      </c>
      <c r="AA426" t="s">
        <v>1717</v>
      </c>
    </row>
    <row r="427" spans="1:27" ht="15" hidden="1" x14ac:dyDescent="0.25">
      <c r="A427" s="14"/>
      <c r="B427" t="s">
        <v>1705</v>
      </c>
      <c r="C427"/>
      <c r="D427"/>
      <c r="E427" t="s">
        <v>6188</v>
      </c>
      <c r="F427" t="s">
        <v>5381</v>
      </c>
      <c r="G427" t="s">
        <v>139</v>
      </c>
      <c r="H427" t="s">
        <v>1710</v>
      </c>
      <c r="I427" s="15">
        <v>42834</v>
      </c>
      <c r="J427" s="15">
        <v>43846</v>
      </c>
      <c r="K427" s="15">
        <v>43147</v>
      </c>
      <c r="L427" s="15">
        <v>43177</v>
      </c>
      <c r="M427" s="16">
        <v>836</v>
      </c>
      <c r="N427" s="16">
        <v>-703592</v>
      </c>
      <c r="O427"/>
      <c r="P427" t="s">
        <v>5383</v>
      </c>
      <c r="Q427" t="s">
        <v>6189</v>
      </c>
      <c r="R427" t="s">
        <v>6190</v>
      </c>
      <c r="S427"/>
      <c r="T427" t="s">
        <v>6188</v>
      </c>
      <c r="U427"/>
      <c r="V427"/>
      <c r="W427" s="15"/>
      <c r="X427" t="s">
        <v>1715</v>
      </c>
      <c r="Y427"/>
      <c r="Z427" t="s">
        <v>1880</v>
      </c>
      <c r="AA427" t="s">
        <v>1717</v>
      </c>
    </row>
    <row r="428" spans="1:27" ht="15" hidden="1" x14ac:dyDescent="0.25">
      <c r="A428" s="14"/>
      <c r="B428" t="s">
        <v>1705</v>
      </c>
      <c r="C428"/>
      <c r="D428"/>
      <c r="E428" t="s">
        <v>6191</v>
      </c>
      <c r="F428" t="s">
        <v>5381</v>
      </c>
      <c r="G428" t="s">
        <v>341</v>
      </c>
      <c r="H428" t="s">
        <v>1710</v>
      </c>
      <c r="I428" s="15">
        <v>42719</v>
      </c>
      <c r="J428" s="15">
        <v>43846</v>
      </c>
      <c r="K428" s="15">
        <v>43147</v>
      </c>
      <c r="L428" s="15">
        <v>43177</v>
      </c>
      <c r="M428" s="16">
        <v>836</v>
      </c>
      <c r="N428" s="16">
        <v>-1257642</v>
      </c>
      <c r="O428"/>
      <c r="P428" t="s">
        <v>5383</v>
      </c>
      <c r="Q428" t="s">
        <v>6189</v>
      </c>
      <c r="R428" t="s">
        <v>6085</v>
      </c>
      <c r="S428"/>
      <c r="T428" t="s">
        <v>6191</v>
      </c>
      <c r="U428"/>
      <c r="V428"/>
      <c r="W428" s="15"/>
      <c r="X428" t="s">
        <v>1715</v>
      </c>
      <c r="Y428"/>
      <c r="Z428" t="s">
        <v>1880</v>
      </c>
      <c r="AA428" t="s">
        <v>1717</v>
      </c>
    </row>
    <row r="429" spans="1:27" ht="15" hidden="1" x14ac:dyDescent="0.25">
      <c r="A429" s="14"/>
      <c r="B429" t="s">
        <v>1705</v>
      </c>
      <c r="C429"/>
      <c r="D429"/>
      <c r="E429" t="s">
        <v>6192</v>
      </c>
      <c r="F429" t="s">
        <v>5381</v>
      </c>
      <c r="G429" t="s">
        <v>394</v>
      </c>
      <c r="H429" t="s">
        <v>1710</v>
      </c>
      <c r="I429" s="15">
        <v>42408</v>
      </c>
      <c r="J429" s="15">
        <v>43846</v>
      </c>
      <c r="K429" s="15">
        <v>43147</v>
      </c>
      <c r="L429" s="15">
        <v>43177</v>
      </c>
      <c r="M429" s="16">
        <v>836</v>
      </c>
      <c r="N429" s="16">
        <v>-684127</v>
      </c>
      <c r="O429"/>
      <c r="P429" t="s">
        <v>5506</v>
      </c>
      <c r="Q429" t="s">
        <v>6189</v>
      </c>
      <c r="R429" t="s">
        <v>6193</v>
      </c>
      <c r="S429"/>
      <c r="T429" t="s">
        <v>6192</v>
      </c>
      <c r="U429"/>
      <c r="V429"/>
      <c r="W429" s="15"/>
      <c r="X429" t="s">
        <v>1715</v>
      </c>
      <c r="Y429"/>
      <c r="Z429" t="s">
        <v>1880</v>
      </c>
      <c r="AA429" t="s">
        <v>1717</v>
      </c>
    </row>
    <row r="430" spans="1:27" ht="15" hidden="1" x14ac:dyDescent="0.25">
      <c r="A430" s="14"/>
      <c r="B430" t="s">
        <v>1705</v>
      </c>
      <c r="C430"/>
      <c r="D430"/>
      <c r="E430" t="s">
        <v>6194</v>
      </c>
      <c r="F430" t="s">
        <v>5381</v>
      </c>
      <c r="G430" t="s">
        <v>524</v>
      </c>
      <c r="H430" t="s">
        <v>1710</v>
      </c>
      <c r="I430" s="15">
        <v>42553</v>
      </c>
      <c r="J430" s="15">
        <v>43846</v>
      </c>
      <c r="K430" s="15">
        <v>43147</v>
      </c>
      <c r="L430" s="15">
        <v>43177</v>
      </c>
      <c r="M430" s="16">
        <v>836</v>
      </c>
      <c r="N430" s="16">
        <v>-555695</v>
      </c>
      <c r="O430"/>
      <c r="P430" t="s">
        <v>5383</v>
      </c>
      <c r="Q430" t="s">
        <v>6189</v>
      </c>
      <c r="R430" t="s">
        <v>6138</v>
      </c>
      <c r="S430"/>
      <c r="T430" t="s">
        <v>6194</v>
      </c>
      <c r="U430"/>
      <c r="V430"/>
      <c r="W430" s="15"/>
      <c r="X430" t="s">
        <v>1715</v>
      </c>
      <c r="Y430"/>
      <c r="Z430" t="s">
        <v>1880</v>
      </c>
      <c r="AA430" t="s">
        <v>1717</v>
      </c>
    </row>
    <row r="431" spans="1:27" ht="15" hidden="1" x14ac:dyDescent="0.25">
      <c r="A431" s="14"/>
      <c r="B431" t="s">
        <v>1705</v>
      </c>
      <c r="C431"/>
      <c r="D431"/>
      <c r="E431" t="s">
        <v>6195</v>
      </c>
      <c r="F431" t="s">
        <v>5381</v>
      </c>
      <c r="G431" t="s">
        <v>473</v>
      </c>
      <c r="H431" t="s">
        <v>1710</v>
      </c>
      <c r="I431" s="15">
        <v>42755</v>
      </c>
      <c r="J431" s="15">
        <v>43846</v>
      </c>
      <c r="K431" s="15">
        <v>43147</v>
      </c>
      <c r="L431" s="15">
        <v>43177</v>
      </c>
      <c r="M431" s="16">
        <v>836</v>
      </c>
      <c r="N431" s="16">
        <v>-205664</v>
      </c>
      <c r="O431"/>
      <c r="P431" t="s">
        <v>5383</v>
      </c>
      <c r="Q431" t="s">
        <v>6196</v>
      </c>
      <c r="R431" t="s">
        <v>6197</v>
      </c>
      <c r="S431"/>
      <c r="T431" t="s">
        <v>6195</v>
      </c>
      <c r="U431"/>
      <c r="V431"/>
      <c r="W431" s="15"/>
      <c r="X431" t="s">
        <v>1715</v>
      </c>
      <c r="Y431"/>
      <c r="Z431" t="s">
        <v>1880</v>
      </c>
      <c r="AA431" t="s">
        <v>1717</v>
      </c>
    </row>
    <row r="432" spans="1:27" ht="15" hidden="1" x14ac:dyDescent="0.25">
      <c r="A432" s="14"/>
      <c r="B432" t="s">
        <v>1705</v>
      </c>
      <c r="C432"/>
      <c r="D432"/>
      <c r="E432" t="s">
        <v>6198</v>
      </c>
      <c r="F432" t="s">
        <v>5381</v>
      </c>
      <c r="G432" t="s">
        <v>412</v>
      </c>
      <c r="H432" t="s">
        <v>1710</v>
      </c>
      <c r="I432" s="15">
        <v>43138</v>
      </c>
      <c r="J432" s="15">
        <v>43846</v>
      </c>
      <c r="K432" s="15">
        <v>43147</v>
      </c>
      <c r="L432" s="15">
        <v>43177</v>
      </c>
      <c r="M432" s="16">
        <v>836</v>
      </c>
      <c r="N432" s="16">
        <v>-784810</v>
      </c>
      <c r="O432"/>
      <c r="P432" t="s">
        <v>5383</v>
      </c>
      <c r="Q432" t="s">
        <v>6196</v>
      </c>
      <c r="R432" t="s">
        <v>6199</v>
      </c>
      <c r="S432"/>
      <c r="T432" t="s">
        <v>6198</v>
      </c>
      <c r="U432"/>
      <c r="V432"/>
      <c r="W432" s="15"/>
      <c r="X432" t="s">
        <v>1715</v>
      </c>
      <c r="Y432"/>
      <c r="Z432" t="s">
        <v>1880</v>
      </c>
      <c r="AA432" t="s">
        <v>1717</v>
      </c>
    </row>
    <row r="433" spans="1:27" ht="15" hidden="1" x14ac:dyDescent="0.25">
      <c r="A433" s="14"/>
      <c r="B433" t="s">
        <v>1705</v>
      </c>
      <c r="C433"/>
      <c r="D433"/>
      <c r="E433" t="s">
        <v>6200</v>
      </c>
      <c r="F433" t="s">
        <v>5381</v>
      </c>
      <c r="G433" t="s">
        <v>406</v>
      </c>
      <c r="H433" t="s">
        <v>1710</v>
      </c>
      <c r="I433" s="15">
        <v>42441</v>
      </c>
      <c r="J433" s="15">
        <v>43846</v>
      </c>
      <c r="K433" s="15">
        <v>43147</v>
      </c>
      <c r="L433" s="15">
        <v>43177</v>
      </c>
      <c r="M433" s="16">
        <v>836</v>
      </c>
      <c r="N433" s="16">
        <v>-1494891</v>
      </c>
      <c r="O433"/>
      <c r="P433" t="s">
        <v>5383</v>
      </c>
      <c r="Q433" t="s">
        <v>6196</v>
      </c>
      <c r="R433" t="s">
        <v>6201</v>
      </c>
      <c r="S433"/>
      <c r="T433" t="s">
        <v>6200</v>
      </c>
      <c r="U433"/>
      <c r="V433"/>
      <c r="W433" s="15"/>
      <c r="X433" t="s">
        <v>1715</v>
      </c>
      <c r="Y433"/>
      <c r="Z433" t="s">
        <v>1880</v>
      </c>
      <c r="AA433" t="s">
        <v>1717</v>
      </c>
    </row>
    <row r="434" spans="1:27" ht="15" hidden="1" x14ac:dyDescent="0.25">
      <c r="A434" s="14"/>
      <c r="B434" t="s">
        <v>1705</v>
      </c>
      <c r="C434"/>
      <c r="D434"/>
      <c r="E434" t="s">
        <v>6202</v>
      </c>
      <c r="F434" t="s">
        <v>5381</v>
      </c>
      <c r="G434" t="s">
        <v>413</v>
      </c>
      <c r="H434" t="s">
        <v>1710</v>
      </c>
      <c r="I434" s="15">
        <v>42444</v>
      </c>
      <c r="J434" s="15">
        <v>43846</v>
      </c>
      <c r="K434" s="15">
        <v>43147</v>
      </c>
      <c r="L434" s="15">
        <v>43177</v>
      </c>
      <c r="M434" s="16">
        <v>836</v>
      </c>
      <c r="N434" s="16">
        <v>-1095008</v>
      </c>
      <c r="O434"/>
      <c r="P434" t="s">
        <v>5506</v>
      </c>
      <c r="Q434" t="s">
        <v>6196</v>
      </c>
      <c r="R434" t="s">
        <v>6203</v>
      </c>
      <c r="S434"/>
      <c r="T434" t="s">
        <v>6202</v>
      </c>
      <c r="U434"/>
      <c r="V434"/>
      <c r="W434" s="15"/>
      <c r="X434" t="s">
        <v>1715</v>
      </c>
      <c r="Y434"/>
      <c r="Z434" t="s">
        <v>1880</v>
      </c>
      <c r="AA434" t="s">
        <v>1717</v>
      </c>
    </row>
    <row r="435" spans="1:27" ht="15" hidden="1" x14ac:dyDescent="0.25">
      <c r="A435" s="14"/>
      <c r="B435" t="s">
        <v>1705</v>
      </c>
      <c r="C435"/>
      <c r="D435"/>
      <c r="E435" t="s">
        <v>6204</v>
      </c>
      <c r="F435" t="s">
        <v>5381</v>
      </c>
      <c r="G435" t="s">
        <v>414</v>
      </c>
      <c r="H435" t="s">
        <v>1710</v>
      </c>
      <c r="I435" s="15">
        <v>42444</v>
      </c>
      <c r="J435" s="15">
        <v>43846</v>
      </c>
      <c r="K435" s="15">
        <v>43147</v>
      </c>
      <c r="L435" s="15">
        <v>43177</v>
      </c>
      <c r="M435" s="16">
        <v>836</v>
      </c>
      <c r="N435" s="16">
        <v>-1889202</v>
      </c>
      <c r="O435"/>
      <c r="P435" t="s">
        <v>5383</v>
      </c>
      <c r="Q435" t="s">
        <v>6196</v>
      </c>
      <c r="R435" t="s">
        <v>6205</v>
      </c>
      <c r="S435"/>
      <c r="T435" t="s">
        <v>6204</v>
      </c>
      <c r="U435"/>
      <c r="V435"/>
      <c r="W435" s="15"/>
      <c r="X435" t="s">
        <v>1715</v>
      </c>
      <c r="Y435"/>
      <c r="Z435" t="s">
        <v>1880</v>
      </c>
      <c r="AA435" t="s">
        <v>1717</v>
      </c>
    </row>
    <row r="436" spans="1:27" ht="15" hidden="1" x14ac:dyDescent="0.25">
      <c r="A436" s="14"/>
      <c r="B436" t="s">
        <v>1705</v>
      </c>
      <c r="C436"/>
      <c r="D436"/>
      <c r="E436" t="s">
        <v>6206</v>
      </c>
      <c r="F436" t="s">
        <v>5381</v>
      </c>
      <c r="G436" t="s">
        <v>415</v>
      </c>
      <c r="H436" t="s">
        <v>1710</v>
      </c>
      <c r="I436" s="15">
        <v>42452</v>
      </c>
      <c r="J436" s="15">
        <v>43846</v>
      </c>
      <c r="K436" s="15">
        <v>43147</v>
      </c>
      <c r="L436" s="15">
        <v>43177</v>
      </c>
      <c r="M436" s="16">
        <v>836</v>
      </c>
      <c r="N436" s="16">
        <v>-3124690</v>
      </c>
      <c r="O436"/>
      <c r="P436" t="s">
        <v>5383</v>
      </c>
      <c r="Q436" t="s">
        <v>6196</v>
      </c>
      <c r="R436" t="s">
        <v>6207</v>
      </c>
      <c r="S436"/>
      <c r="T436" t="s">
        <v>6206</v>
      </c>
      <c r="U436"/>
      <c r="V436"/>
      <c r="W436" s="15"/>
      <c r="X436" t="s">
        <v>1715</v>
      </c>
      <c r="Y436"/>
      <c r="Z436" t="s">
        <v>1880</v>
      </c>
      <c r="AA436" t="s">
        <v>1717</v>
      </c>
    </row>
    <row r="437" spans="1:27" ht="15" hidden="1" x14ac:dyDescent="0.25">
      <c r="A437" s="14"/>
      <c r="B437" t="s">
        <v>1705</v>
      </c>
      <c r="C437"/>
      <c r="D437"/>
      <c r="E437" t="s">
        <v>6208</v>
      </c>
      <c r="F437" t="s">
        <v>5381</v>
      </c>
      <c r="G437" t="s">
        <v>416</v>
      </c>
      <c r="H437" t="s">
        <v>1710</v>
      </c>
      <c r="I437" s="15">
        <v>42457</v>
      </c>
      <c r="J437" s="15">
        <v>43846</v>
      </c>
      <c r="K437" s="15">
        <v>43147</v>
      </c>
      <c r="L437" s="15">
        <v>43177</v>
      </c>
      <c r="M437" s="16">
        <v>836</v>
      </c>
      <c r="N437" s="16">
        <v>-911364</v>
      </c>
      <c r="O437"/>
      <c r="P437" t="s">
        <v>5383</v>
      </c>
      <c r="Q437" t="s">
        <v>6196</v>
      </c>
      <c r="R437" t="s">
        <v>6209</v>
      </c>
      <c r="S437"/>
      <c r="T437" t="s">
        <v>6208</v>
      </c>
      <c r="U437"/>
      <c r="V437"/>
      <c r="W437" s="15"/>
      <c r="X437" t="s">
        <v>1715</v>
      </c>
      <c r="Y437"/>
      <c r="Z437" t="s">
        <v>1880</v>
      </c>
      <c r="AA437" t="s">
        <v>1717</v>
      </c>
    </row>
    <row r="438" spans="1:27" ht="15" hidden="1" x14ac:dyDescent="0.25">
      <c r="A438" s="14"/>
      <c r="B438" t="s">
        <v>1705</v>
      </c>
      <c r="C438"/>
      <c r="D438"/>
      <c r="E438" t="s">
        <v>6210</v>
      </c>
      <c r="F438" t="s">
        <v>5381</v>
      </c>
      <c r="G438" t="s">
        <v>417</v>
      </c>
      <c r="H438" t="s">
        <v>1710</v>
      </c>
      <c r="I438" s="15">
        <v>42461</v>
      </c>
      <c r="J438" s="15">
        <v>43846</v>
      </c>
      <c r="K438" s="15">
        <v>43147</v>
      </c>
      <c r="L438" s="15">
        <v>43177</v>
      </c>
      <c r="M438" s="16">
        <v>836</v>
      </c>
      <c r="N438" s="16">
        <v>-900198</v>
      </c>
      <c r="O438"/>
      <c r="P438" t="s">
        <v>5383</v>
      </c>
      <c r="Q438" t="s">
        <v>6196</v>
      </c>
      <c r="R438" t="s">
        <v>6211</v>
      </c>
      <c r="S438"/>
      <c r="T438" t="s">
        <v>6210</v>
      </c>
      <c r="U438"/>
      <c r="V438"/>
      <c r="W438" s="15"/>
      <c r="X438" t="s">
        <v>1715</v>
      </c>
      <c r="Y438"/>
      <c r="Z438" t="s">
        <v>1880</v>
      </c>
      <c r="AA438" t="s">
        <v>1717</v>
      </c>
    </row>
    <row r="439" spans="1:27" ht="15" hidden="1" x14ac:dyDescent="0.25">
      <c r="A439" s="14"/>
      <c r="B439" t="s">
        <v>1705</v>
      </c>
      <c r="C439"/>
      <c r="D439"/>
      <c r="E439" t="s">
        <v>6212</v>
      </c>
      <c r="F439" t="s">
        <v>5381</v>
      </c>
      <c r="G439" t="s">
        <v>418</v>
      </c>
      <c r="H439" t="s">
        <v>1710</v>
      </c>
      <c r="I439" s="15">
        <v>42458</v>
      </c>
      <c r="J439" s="15">
        <v>43846</v>
      </c>
      <c r="K439" s="15">
        <v>43147</v>
      </c>
      <c r="L439" s="15">
        <v>43177</v>
      </c>
      <c r="M439" s="16">
        <v>836</v>
      </c>
      <c r="N439" s="16">
        <v>-1183402</v>
      </c>
      <c r="O439"/>
      <c r="P439" t="s">
        <v>5383</v>
      </c>
      <c r="Q439" t="s">
        <v>6196</v>
      </c>
      <c r="R439" t="s">
        <v>6213</v>
      </c>
      <c r="S439"/>
      <c r="T439" t="s">
        <v>6212</v>
      </c>
      <c r="U439"/>
      <c r="V439"/>
      <c r="W439" s="15"/>
      <c r="X439" t="s">
        <v>1715</v>
      </c>
      <c r="Y439"/>
      <c r="Z439" t="s">
        <v>1880</v>
      </c>
      <c r="AA439" t="s">
        <v>1717</v>
      </c>
    </row>
    <row r="440" spans="1:27" ht="15" hidden="1" x14ac:dyDescent="0.25">
      <c r="A440" s="14"/>
      <c r="B440" t="s">
        <v>1705</v>
      </c>
      <c r="C440"/>
      <c r="D440"/>
      <c r="E440" t="s">
        <v>6214</v>
      </c>
      <c r="F440" t="s">
        <v>5381</v>
      </c>
      <c r="G440" t="s">
        <v>1175</v>
      </c>
      <c r="H440" t="s">
        <v>1710</v>
      </c>
      <c r="I440" s="15">
        <v>43027</v>
      </c>
      <c r="J440" s="15">
        <v>43846</v>
      </c>
      <c r="K440" s="15">
        <v>43147</v>
      </c>
      <c r="L440" s="15">
        <v>43177</v>
      </c>
      <c r="M440" s="16">
        <v>836</v>
      </c>
      <c r="N440" s="16">
        <v>-734184</v>
      </c>
      <c r="O440"/>
      <c r="P440" t="s">
        <v>5383</v>
      </c>
      <c r="Q440" t="s">
        <v>6215</v>
      </c>
      <c r="R440" t="s">
        <v>5894</v>
      </c>
      <c r="S440"/>
      <c r="T440" t="s">
        <v>6214</v>
      </c>
      <c r="U440"/>
      <c r="V440"/>
      <c r="W440" s="15"/>
      <c r="X440" t="s">
        <v>1715</v>
      </c>
      <c r="Y440"/>
      <c r="Z440" t="s">
        <v>1730</v>
      </c>
      <c r="AA440" t="s">
        <v>1717</v>
      </c>
    </row>
    <row r="441" spans="1:27" ht="15" hidden="1" x14ac:dyDescent="0.25">
      <c r="A441" s="14"/>
      <c r="B441" t="s">
        <v>1705</v>
      </c>
      <c r="C441"/>
      <c r="D441"/>
      <c r="E441" t="s">
        <v>6216</v>
      </c>
      <c r="F441" t="s">
        <v>5381</v>
      </c>
      <c r="G441" t="s">
        <v>1141</v>
      </c>
      <c r="H441" t="s">
        <v>1710</v>
      </c>
      <c r="I441" s="15">
        <v>42972</v>
      </c>
      <c r="J441" s="15">
        <v>43846</v>
      </c>
      <c r="K441" s="15">
        <v>43147</v>
      </c>
      <c r="L441" s="15">
        <v>43177</v>
      </c>
      <c r="M441" s="16">
        <v>836</v>
      </c>
      <c r="N441" s="16">
        <v>-43600</v>
      </c>
      <c r="O441"/>
      <c r="P441" t="s">
        <v>5383</v>
      </c>
      <c r="Q441" t="s">
        <v>6217</v>
      </c>
      <c r="R441" t="s">
        <v>6218</v>
      </c>
      <c r="S441"/>
      <c r="T441" t="s">
        <v>6216</v>
      </c>
      <c r="U441"/>
      <c r="V441"/>
      <c r="W441" s="15"/>
      <c r="X441" t="s">
        <v>1715</v>
      </c>
      <c r="Y441"/>
      <c r="Z441" t="s">
        <v>3764</v>
      </c>
      <c r="AA441" t="s">
        <v>1717</v>
      </c>
    </row>
    <row r="442" spans="1:27" ht="15" hidden="1" x14ac:dyDescent="0.25">
      <c r="A442" s="14"/>
      <c r="B442" t="s">
        <v>1705</v>
      </c>
      <c r="C442"/>
      <c r="D442"/>
      <c r="E442" t="s">
        <v>6219</v>
      </c>
      <c r="F442" t="s">
        <v>5381</v>
      </c>
      <c r="G442" t="s">
        <v>1148</v>
      </c>
      <c r="H442" t="s">
        <v>1710</v>
      </c>
      <c r="I442" s="15">
        <v>43008</v>
      </c>
      <c r="J442" s="15">
        <v>43846</v>
      </c>
      <c r="K442" s="15">
        <v>43147</v>
      </c>
      <c r="L442" s="15">
        <v>43177</v>
      </c>
      <c r="M442" s="16">
        <v>836</v>
      </c>
      <c r="N442" s="16">
        <v>-224738</v>
      </c>
      <c r="O442"/>
      <c r="P442" t="s">
        <v>5383</v>
      </c>
      <c r="Q442" t="s">
        <v>6217</v>
      </c>
      <c r="R442" t="s">
        <v>3957</v>
      </c>
      <c r="S442"/>
      <c r="T442" t="s">
        <v>6219</v>
      </c>
      <c r="U442"/>
      <c r="V442"/>
      <c r="W442" s="15"/>
      <c r="X442" t="s">
        <v>1715</v>
      </c>
      <c r="Y442"/>
      <c r="Z442" t="s">
        <v>3764</v>
      </c>
      <c r="AA442" t="s">
        <v>1717</v>
      </c>
    </row>
    <row r="443" spans="1:27" ht="15" hidden="1" x14ac:dyDescent="0.25">
      <c r="A443" s="14"/>
      <c r="B443" t="s">
        <v>1705</v>
      </c>
      <c r="C443"/>
      <c r="D443"/>
      <c r="E443" t="s">
        <v>6220</v>
      </c>
      <c r="F443" t="s">
        <v>5381</v>
      </c>
      <c r="G443" t="s">
        <v>1154</v>
      </c>
      <c r="H443" t="s">
        <v>1710</v>
      </c>
      <c r="I443" s="15">
        <v>43016</v>
      </c>
      <c r="J443" s="15">
        <v>43846</v>
      </c>
      <c r="K443" s="15">
        <v>43147</v>
      </c>
      <c r="L443" s="15">
        <v>43177</v>
      </c>
      <c r="M443" s="16">
        <v>836</v>
      </c>
      <c r="N443" s="16">
        <v>-53812</v>
      </c>
      <c r="O443"/>
      <c r="P443" t="s">
        <v>5383</v>
      </c>
      <c r="Q443" t="s">
        <v>6217</v>
      </c>
      <c r="R443" t="s">
        <v>3339</v>
      </c>
      <c r="S443"/>
      <c r="T443" t="s">
        <v>6220</v>
      </c>
      <c r="U443"/>
      <c r="V443"/>
      <c r="W443" s="15"/>
      <c r="X443" t="s">
        <v>1715</v>
      </c>
      <c r="Y443"/>
      <c r="Z443" t="s">
        <v>3764</v>
      </c>
      <c r="AA443" t="s">
        <v>1717</v>
      </c>
    </row>
    <row r="444" spans="1:27" ht="15" hidden="1" x14ac:dyDescent="0.25">
      <c r="A444" s="14"/>
      <c r="B444" t="s">
        <v>1705</v>
      </c>
      <c r="C444"/>
      <c r="D444"/>
      <c r="E444" t="s">
        <v>6221</v>
      </c>
      <c r="F444" t="s">
        <v>5381</v>
      </c>
      <c r="G444" t="s">
        <v>1156</v>
      </c>
      <c r="H444" t="s">
        <v>1710</v>
      </c>
      <c r="I444" s="15">
        <v>43020</v>
      </c>
      <c r="J444" s="15">
        <v>43846</v>
      </c>
      <c r="K444" s="15">
        <v>43147</v>
      </c>
      <c r="L444" s="15">
        <v>43177</v>
      </c>
      <c r="M444" s="16">
        <v>836</v>
      </c>
      <c r="N444" s="16">
        <v>-83697</v>
      </c>
      <c r="O444"/>
      <c r="P444" t="s">
        <v>5383</v>
      </c>
      <c r="Q444" t="s">
        <v>6217</v>
      </c>
      <c r="R444" t="s">
        <v>6222</v>
      </c>
      <c r="S444"/>
      <c r="T444" t="s">
        <v>6221</v>
      </c>
      <c r="U444"/>
      <c r="V444"/>
      <c r="W444" s="15"/>
      <c r="X444" t="s">
        <v>1715</v>
      </c>
      <c r="Y444"/>
      <c r="Z444" t="s">
        <v>3764</v>
      </c>
      <c r="AA444" t="s">
        <v>1717</v>
      </c>
    </row>
    <row r="445" spans="1:27" ht="15" hidden="1" x14ac:dyDescent="0.25">
      <c r="A445" s="14"/>
      <c r="B445" t="s">
        <v>1705</v>
      </c>
      <c r="C445"/>
      <c r="D445"/>
      <c r="E445" t="s">
        <v>6223</v>
      </c>
      <c r="F445" t="s">
        <v>5381</v>
      </c>
      <c r="G445" t="s">
        <v>1157</v>
      </c>
      <c r="H445" t="s">
        <v>1710</v>
      </c>
      <c r="I445" s="15">
        <v>43024</v>
      </c>
      <c r="J445" s="15">
        <v>43846</v>
      </c>
      <c r="K445" s="15">
        <v>43147</v>
      </c>
      <c r="L445" s="15">
        <v>43177</v>
      </c>
      <c r="M445" s="16">
        <v>836</v>
      </c>
      <c r="N445" s="16">
        <v>-60054</v>
      </c>
      <c r="O445"/>
      <c r="P445" t="s">
        <v>5383</v>
      </c>
      <c r="Q445" t="s">
        <v>6217</v>
      </c>
      <c r="R445" t="s">
        <v>6224</v>
      </c>
      <c r="S445"/>
      <c r="T445" t="s">
        <v>6223</v>
      </c>
      <c r="U445"/>
      <c r="V445"/>
      <c r="W445" s="15"/>
      <c r="X445" t="s">
        <v>1715</v>
      </c>
      <c r="Y445"/>
      <c r="Z445" t="s">
        <v>3764</v>
      </c>
      <c r="AA445" t="s">
        <v>1717</v>
      </c>
    </row>
    <row r="446" spans="1:27" ht="15" hidden="1" x14ac:dyDescent="0.25">
      <c r="A446" s="14"/>
      <c r="B446" t="s">
        <v>1705</v>
      </c>
      <c r="C446"/>
      <c r="D446"/>
      <c r="E446" t="s">
        <v>6225</v>
      </c>
      <c r="F446" t="s">
        <v>5381</v>
      </c>
      <c r="G446" t="s">
        <v>1159</v>
      </c>
      <c r="H446" t="s">
        <v>1710</v>
      </c>
      <c r="I446" s="15">
        <v>43034</v>
      </c>
      <c r="J446" s="15">
        <v>43846</v>
      </c>
      <c r="K446" s="15">
        <v>43147</v>
      </c>
      <c r="L446" s="15">
        <v>43177</v>
      </c>
      <c r="M446" s="16">
        <v>836</v>
      </c>
      <c r="N446" s="16">
        <v>-277900</v>
      </c>
      <c r="O446"/>
      <c r="P446" t="s">
        <v>5383</v>
      </c>
      <c r="Q446" t="s">
        <v>6217</v>
      </c>
      <c r="R446" t="s">
        <v>6226</v>
      </c>
      <c r="S446"/>
      <c r="T446" t="s">
        <v>6225</v>
      </c>
      <c r="U446"/>
      <c r="V446"/>
      <c r="W446" s="15"/>
      <c r="X446" t="s">
        <v>1715</v>
      </c>
      <c r="Y446"/>
      <c r="Z446" t="s">
        <v>3764</v>
      </c>
      <c r="AA446" t="s">
        <v>1717</v>
      </c>
    </row>
    <row r="447" spans="1:27" ht="15" hidden="1" x14ac:dyDescent="0.25">
      <c r="A447" s="14"/>
      <c r="B447" t="s">
        <v>1705</v>
      </c>
      <c r="C447"/>
      <c r="D447"/>
      <c r="E447" t="s">
        <v>6227</v>
      </c>
      <c r="F447" t="s">
        <v>5381</v>
      </c>
      <c r="G447" t="s">
        <v>519</v>
      </c>
      <c r="H447" t="s">
        <v>1710</v>
      </c>
      <c r="I447" s="15">
        <v>42542</v>
      </c>
      <c r="J447" s="15">
        <v>43846</v>
      </c>
      <c r="K447" s="15">
        <v>43147</v>
      </c>
      <c r="L447" s="15">
        <v>43177</v>
      </c>
      <c r="M447" s="16">
        <v>836</v>
      </c>
      <c r="N447" s="16">
        <v>-40444</v>
      </c>
      <c r="O447"/>
      <c r="P447" t="s">
        <v>5383</v>
      </c>
      <c r="Q447" t="s">
        <v>6228</v>
      </c>
      <c r="R447" t="s">
        <v>6229</v>
      </c>
      <c r="S447"/>
      <c r="T447" t="s">
        <v>6227</v>
      </c>
      <c r="U447"/>
      <c r="V447"/>
      <c r="W447" s="15"/>
      <c r="X447" t="s">
        <v>1715</v>
      </c>
      <c r="Y447"/>
      <c r="Z447" t="s">
        <v>1880</v>
      </c>
      <c r="AA447" t="s">
        <v>1717</v>
      </c>
    </row>
    <row r="448" spans="1:27" ht="15" hidden="1" x14ac:dyDescent="0.25">
      <c r="A448" s="14"/>
      <c r="B448" t="s">
        <v>1705</v>
      </c>
      <c r="C448"/>
      <c r="D448"/>
      <c r="E448" t="s">
        <v>6230</v>
      </c>
      <c r="F448" t="s">
        <v>5381</v>
      </c>
      <c r="G448" t="s">
        <v>685</v>
      </c>
      <c r="H448" t="s">
        <v>1710</v>
      </c>
      <c r="I448" s="15">
        <v>42675</v>
      </c>
      <c r="J448" s="15">
        <v>43846</v>
      </c>
      <c r="K448" s="15">
        <v>43147</v>
      </c>
      <c r="L448" s="15">
        <v>43177</v>
      </c>
      <c r="M448" s="16">
        <v>836</v>
      </c>
      <c r="N448" s="16">
        <v>-137778</v>
      </c>
      <c r="O448"/>
      <c r="P448" t="s">
        <v>5506</v>
      </c>
      <c r="Q448" t="s">
        <v>6228</v>
      </c>
      <c r="R448" t="s">
        <v>6231</v>
      </c>
      <c r="S448"/>
      <c r="T448" t="s">
        <v>6230</v>
      </c>
      <c r="U448"/>
      <c r="V448"/>
      <c r="W448" s="15"/>
      <c r="X448" t="s">
        <v>1715</v>
      </c>
      <c r="Y448"/>
      <c r="Z448" t="s">
        <v>1880</v>
      </c>
      <c r="AA448" t="s">
        <v>1717</v>
      </c>
    </row>
    <row r="449" spans="1:27" ht="15" hidden="1" x14ac:dyDescent="0.25">
      <c r="A449" s="14"/>
      <c r="B449" t="s">
        <v>1705</v>
      </c>
      <c r="C449"/>
      <c r="D449"/>
      <c r="E449" t="s">
        <v>6232</v>
      </c>
      <c r="F449" t="s">
        <v>5381</v>
      </c>
      <c r="G449" t="s">
        <v>40</v>
      </c>
      <c r="H449" t="s">
        <v>1710</v>
      </c>
      <c r="I449" s="15">
        <v>43132</v>
      </c>
      <c r="J449" s="15">
        <v>43846</v>
      </c>
      <c r="K449" s="15">
        <v>43147</v>
      </c>
      <c r="L449" s="15">
        <v>43177</v>
      </c>
      <c r="M449" s="16">
        <v>836</v>
      </c>
      <c r="N449" s="16">
        <v>-99400</v>
      </c>
      <c r="O449"/>
      <c r="P449" t="s">
        <v>5383</v>
      </c>
      <c r="Q449" t="s">
        <v>6233</v>
      </c>
      <c r="R449" t="s">
        <v>6234</v>
      </c>
      <c r="S449"/>
      <c r="T449" t="s">
        <v>6232</v>
      </c>
      <c r="U449"/>
      <c r="V449"/>
      <c r="W449" s="15"/>
      <c r="X449" t="s">
        <v>1715</v>
      </c>
      <c r="Y449"/>
      <c r="Z449" t="s">
        <v>1880</v>
      </c>
      <c r="AA449" t="s">
        <v>1717</v>
      </c>
    </row>
    <row r="450" spans="1:27" ht="15" hidden="1" x14ac:dyDescent="0.25">
      <c r="A450" s="14"/>
      <c r="B450" t="s">
        <v>1705</v>
      </c>
      <c r="C450"/>
      <c r="D450"/>
      <c r="E450" t="s">
        <v>6235</v>
      </c>
      <c r="F450" t="s">
        <v>5381</v>
      </c>
      <c r="G450" t="s">
        <v>49</v>
      </c>
      <c r="H450" t="s">
        <v>1710</v>
      </c>
      <c r="I450" s="15">
        <v>43132</v>
      </c>
      <c r="J450" s="15">
        <v>43846</v>
      </c>
      <c r="K450" s="15">
        <v>43147</v>
      </c>
      <c r="L450" s="15">
        <v>43177</v>
      </c>
      <c r="M450" s="16">
        <v>836</v>
      </c>
      <c r="N450" s="16">
        <v>-43107</v>
      </c>
      <c r="O450"/>
      <c r="P450" t="s">
        <v>5383</v>
      </c>
      <c r="Q450" t="s">
        <v>6233</v>
      </c>
      <c r="R450" t="s">
        <v>6236</v>
      </c>
      <c r="S450"/>
      <c r="T450" t="s">
        <v>6235</v>
      </c>
      <c r="U450"/>
      <c r="V450"/>
      <c r="W450" s="15"/>
      <c r="X450" t="s">
        <v>1715</v>
      </c>
      <c r="Y450"/>
      <c r="Z450" t="s">
        <v>1880</v>
      </c>
      <c r="AA450" t="s">
        <v>1717</v>
      </c>
    </row>
    <row r="451" spans="1:27" ht="15" hidden="1" x14ac:dyDescent="0.25">
      <c r="A451" s="14"/>
      <c r="B451" t="s">
        <v>1705</v>
      </c>
      <c r="C451"/>
      <c r="D451"/>
      <c r="E451" t="s">
        <v>6237</v>
      </c>
      <c r="F451" t="s">
        <v>5381</v>
      </c>
      <c r="G451" t="s">
        <v>368</v>
      </c>
      <c r="H451" t="s">
        <v>1710</v>
      </c>
      <c r="I451" s="15">
        <v>42305</v>
      </c>
      <c r="J451" s="15">
        <v>43846</v>
      </c>
      <c r="K451" s="15">
        <v>43147</v>
      </c>
      <c r="L451" s="15">
        <v>43177</v>
      </c>
      <c r="M451" s="16">
        <v>836</v>
      </c>
      <c r="N451" s="16">
        <v>-1145372</v>
      </c>
      <c r="O451"/>
      <c r="P451" t="s">
        <v>5383</v>
      </c>
      <c r="Q451" t="s">
        <v>6233</v>
      </c>
      <c r="R451" t="s">
        <v>6238</v>
      </c>
      <c r="S451"/>
      <c r="T451" t="s">
        <v>6237</v>
      </c>
      <c r="U451"/>
      <c r="V451"/>
      <c r="W451" s="15"/>
      <c r="X451" t="s">
        <v>1715</v>
      </c>
      <c r="Y451"/>
      <c r="Z451" t="s">
        <v>1880</v>
      </c>
      <c r="AA451" t="s">
        <v>1717</v>
      </c>
    </row>
    <row r="452" spans="1:27" ht="15" hidden="1" x14ac:dyDescent="0.25">
      <c r="A452" s="14"/>
      <c r="B452" t="s">
        <v>1705</v>
      </c>
      <c r="C452"/>
      <c r="D452"/>
      <c r="E452" t="s">
        <v>6239</v>
      </c>
      <c r="F452" t="s">
        <v>5381</v>
      </c>
      <c r="G452" t="s">
        <v>15</v>
      </c>
      <c r="H452" t="s">
        <v>1710</v>
      </c>
      <c r="I452" s="15">
        <v>43132</v>
      </c>
      <c r="J452" s="15">
        <v>43846</v>
      </c>
      <c r="K452" s="15">
        <v>43147</v>
      </c>
      <c r="L452" s="15">
        <v>43177</v>
      </c>
      <c r="M452" s="16">
        <v>836</v>
      </c>
      <c r="N452" s="16">
        <v>-104102</v>
      </c>
      <c r="O452"/>
      <c r="P452" t="s">
        <v>5506</v>
      </c>
      <c r="Q452" t="s">
        <v>6240</v>
      </c>
      <c r="R452" t="s">
        <v>6241</v>
      </c>
      <c r="S452"/>
      <c r="T452" t="s">
        <v>6239</v>
      </c>
      <c r="U452"/>
      <c r="V452"/>
      <c r="W452" s="15"/>
      <c r="X452" t="s">
        <v>1715</v>
      </c>
      <c r="Y452"/>
      <c r="Z452" t="s">
        <v>1880</v>
      </c>
      <c r="AA452" t="s">
        <v>1717</v>
      </c>
    </row>
    <row r="453" spans="1:27" ht="15" hidden="1" x14ac:dyDescent="0.25">
      <c r="A453" s="14"/>
      <c r="B453" t="s">
        <v>1705</v>
      </c>
      <c r="C453"/>
      <c r="D453"/>
      <c r="E453" t="s">
        <v>6242</v>
      </c>
      <c r="F453" t="s">
        <v>5381</v>
      </c>
      <c r="G453" t="s">
        <v>37</v>
      </c>
      <c r="H453" t="s">
        <v>1710</v>
      </c>
      <c r="I453" s="15">
        <v>43132</v>
      </c>
      <c r="J453" s="15">
        <v>43846</v>
      </c>
      <c r="K453" s="15">
        <v>43147</v>
      </c>
      <c r="L453" s="15">
        <v>43177</v>
      </c>
      <c r="M453" s="16">
        <v>836</v>
      </c>
      <c r="N453" s="16">
        <v>-49300</v>
      </c>
      <c r="O453"/>
      <c r="P453" t="s">
        <v>5383</v>
      </c>
      <c r="Q453" t="s">
        <v>6240</v>
      </c>
      <c r="R453" t="s">
        <v>6243</v>
      </c>
      <c r="S453"/>
      <c r="T453" t="s">
        <v>6242</v>
      </c>
      <c r="U453"/>
      <c r="V453"/>
      <c r="W453" s="15"/>
      <c r="X453" t="s">
        <v>1715</v>
      </c>
      <c r="Y453"/>
      <c r="Z453" t="s">
        <v>1880</v>
      </c>
      <c r="AA453" t="s">
        <v>1717</v>
      </c>
    </row>
    <row r="454" spans="1:27" ht="15" hidden="1" x14ac:dyDescent="0.25">
      <c r="A454" s="14"/>
      <c r="B454" t="s">
        <v>1705</v>
      </c>
      <c r="C454"/>
      <c r="D454"/>
      <c r="E454" t="s">
        <v>6244</v>
      </c>
      <c r="F454" t="s">
        <v>5381</v>
      </c>
      <c r="G454" t="s">
        <v>48</v>
      </c>
      <c r="H454" t="s">
        <v>1710</v>
      </c>
      <c r="I454" s="15">
        <v>42839</v>
      </c>
      <c r="J454" s="15">
        <v>43846</v>
      </c>
      <c r="K454" s="15">
        <v>43147</v>
      </c>
      <c r="L454" s="15">
        <v>43177</v>
      </c>
      <c r="M454" s="16">
        <v>836</v>
      </c>
      <c r="N454" s="16">
        <v>-126580</v>
      </c>
      <c r="O454"/>
      <c r="P454" t="s">
        <v>5383</v>
      </c>
      <c r="Q454" t="s">
        <v>6240</v>
      </c>
      <c r="R454" t="s">
        <v>6245</v>
      </c>
      <c r="S454"/>
      <c r="T454" t="s">
        <v>6244</v>
      </c>
      <c r="U454"/>
      <c r="V454"/>
      <c r="W454" s="15"/>
      <c r="X454" t="s">
        <v>1715</v>
      </c>
      <c r="Y454"/>
      <c r="Z454" t="s">
        <v>1880</v>
      </c>
      <c r="AA454" t="s">
        <v>1717</v>
      </c>
    </row>
    <row r="455" spans="1:27" ht="15" hidden="1" x14ac:dyDescent="0.25">
      <c r="A455" s="14"/>
      <c r="B455" t="s">
        <v>1705</v>
      </c>
      <c r="C455"/>
      <c r="D455"/>
      <c r="E455" t="s">
        <v>6246</v>
      </c>
      <c r="F455" t="s">
        <v>5381</v>
      </c>
      <c r="G455" t="s">
        <v>105</v>
      </c>
      <c r="H455" t="s">
        <v>1710</v>
      </c>
      <c r="I455" s="15">
        <v>43132</v>
      </c>
      <c r="J455" s="15">
        <v>43846</v>
      </c>
      <c r="K455" s="15">
        <v>43147</v>
      </c>
      <c r="L455" s="15">
        <v>43177</v>
      </c>
      <c r="M455" s="16">
        <v>836</v>
      </c>
      <c r="N455" s="16">
        <v>-61101</v>
      </c>
      <c r="O455"/>
      <c r="P455" t="s">
        <v>5383</v>
      </c>
      <c r="Q455" t="s">
        <v>6240</v>
      </c>
      <c r="R455" t="s">
        <v>6247</v>
      </c>
      <c r="S455"/>
      <c r="T455" t="s">
        <v>6246</v>
      </c>
      <c r="U455"/>
      <c r="V455"/>
      <c r="W455" s="15"/>
      <c r="X455" t="s">
        <v>1715</v>
      </c>
      <c r="Y455"/>
      <c r="Z455" t="s">
        <v>1880</v>
      </c>
      <c r="AA455" t="s">
        <v>1717</v>
      </c>
    </row>
    <row r="456" spans="1:27" ht="15" hidden="1" x14ac:dyDescent="0.25">
      <c r="A456" s="14"/>
      <c r="B456" t="s">
        <v>1705</v>
      </c>
      <c r="C456"/>
      <c r="D456"/>
      <c r="E456" t="s">
        <v>6248</v>
      </c>
      <c r="F456" t="s">
        <v>5381</v>
      </c>
      <c r="G456" t="s">
        <v>319</v>
      </c>
      <c r="H456" t="s">
        <v>1710</v>
      </c>
      <c r="I456" s="15">
        <v>42719</v>
      </c>
      <c r="J456" s="15">
        <v>43846</v>
      </c>
      <c r="K456" s="15">
        <v>43147</v>
      </c>
      <c r="L456" s="15">
        <v>43177</v>
      </c>
      <c r="M456" s="16">
        <v>836</v>
      </c>
      <c r="N456" s="16">
        <v>-106237</v>
      </c>
      <c r="O456"/>
      <c r="P456" t="s">
        <v>5383</v>
      </c>
      <c r="Q456" t="s">
        <v>6240</v>
      </c>
      <c r="R456" t="s">
        <v>6249</v>
      </c>
      <c r="S456"/>
      <c r="T456" t="s">
        <v>6248</v>
      </c>
      <c r="U456"/>
      <c r="V456"/>
      <c r="W456" s="15"/>
      <c r="X456" t="s">
        <v>1715</v>
      </c>
      <c r="Y456"/>
      <c r="Z456" t="s">
        <v>1880</v>
      </c>
      <c r="AA456" t="s">
        <v>1717</v>
      </c>
    </row>
    <row r="457" spans="1:27" ht="15" hidden="1" x14ac:dyDescent="0.25">
      <c r="A457" s="14"/>
      <c r="B457" t="s">
        <v>1705</v>
      </c>
      <c r="C457"/>
      <c r="D457"/>
      <c r="E457" t="s">
        <v>6250</v>
      </c>
      <c r="F457" t="s">
        <v>5381</v>
      </c>
      <c r="G457" t="s">
        <v>420</v>
      </c>
      <c r="H457" t="s">
        <v>1710</v>
      </c>
      <c r="I457" s="15">
        <v>42537</v>
      </c>
      <c r="J457" s="15">
        <v>43846</v>
      </c>
      <c r="K457" s="15">
        <v>43147</v>
      </c>
      <c r="L457" s="15">
        <v>43177</v>
      </c>
      <c r="M457" s="16">
        <v>836</v>
      </c>
      <c r="N457" s="16">
        <v>-135674</v>
      </c>
      <c r="O457"/>
      <c r="P457" t="s">
        <v>5383</v>
      </c>
      <c r="Q457" t="s">
        <v>6240</v>
      </c>
      <c r="R457" t="s">
        <v>6251</v>
      </c>
      <c r="S457"/>
      <c r="T457" t="s">
        <v>6250</v>
      </c>
      <c r="U457"/>
      <c r="V457"/>
      <c r="W457" s="15"/>
      <c r="X457" t="s">
        <v>1715</v>
      </c>
      <c r="Y457"/>
      <c r="Z457" t="s">
        <v>1880</v>
      </c>
      <c r="AA457" t="s">
        <v>1717</v>
      </c>
    </row>
    <row r="458" spans="1:27" ht="15" hidden="1" x14ac:dyDescent="0.25">
      <c r="A458" s="14"/>
      <c r="B458" t="s">
        <v>1705</v>
      </c>
      <c r="C458"/>
      <c r="D458"/>
      <c r="E458" t="s">
        <v>6252</v>
      </c>
      <c r="F458" t="s">
        <v>5381</v>
      </c>
      <c r="G458" t="s">
        <v>640</v>
      </c>
      <c r="H458" t="s">
        <v>1710</v>
      </c>
      <c r="I458" s="15">
        <v>43140</v>
      </c>
      <c r="J458" s="15">
        <v>43846</v>
      </c>
      <c r="K458" s="15">
        <v>43147</v>
      </c>
      <c r="L458" s="15">
        <v>43177</v>
      </c>
      <c r="M458" s="16">
        <v>836</v>
      </c>
      <c r="N458" s="16">
        <v>-367497</v>
      </c>
      <c r="O458"/>
      <c r="P458" t="s">
        <v>5383</v>
      </c>
      <c r="Q458" t="s">
        <v>6253</v>
      </c>
      <c r="R458" t="s">
        <v>6254</v>
      </c>
      <c r="S458"/>
      <c r="T458" t="s">
        <v>6252</v>
      </c>
      <c r="U458"/>
      <c r="V458"/>
      <c r="W458" s="15"/>
      <c r="X458" t="s">
        <v>1715</v>
      </c>
      <c r="Y458"/>
      <c r="Z458" t="s">
        <v>1880</v>
      </c>
      <c r="AA458" t="s">
        <v>1717</v>
      </c>
    </row>
    <row r="459" spans="1:27" ht="15" hidden="1" x14ac:dyDescent="0.25">
      <c r="A459" s="14"/>
      <c r="B459" t="s">
        <v>1705</v>
      </c>
      <c r="C459"/>
      <c r="D459"/>
      <c r="E459" t="s">
        <v>6255</v>
      </c>
      <c r="F459" t="s">
        <v>5381</v>
      </c>
      <c r="G459" t="s">
        <v>632</v>
      </c>
      <c r="H459" t="s">
        <v>1710</v>
      </c>
      <c r="I459" s="15">
        <v>43139</v>
      </c>
      <c r="J459" s="15">
        <v>43846</v>
      </c>
      <c r="K459" s="15">
        <v>43147</v>
      </c>
      <c r="L459" s="15">
        <v>43177</v>
      </c>
      <c r="M459" s="16">
        <v>836</v>
      </c>
      <c r="N459" s="16">
        <v>-54092</v>
      </c>
      <c r="O459"/>
      <c r="P459" t="s">
        <v>5383</v>
      </c>
      <c r="Q459" t="s">
        <v>6253</v>
      </c>
      <c r="R459" t="s">
        <v>6256</v>
      </c>
      <c r="S459"/>
      <c r="T459" t="s">
        <v>6255</v>
      </c>
      <c r="U459"/>
      <c r="V459"/>
      <c r="W459" s="15"/>
      <c r="X459" t="s">
        <v>1715</v>
      </c>
      <c r="Y459"/>
      <c r="Z459" t="s">
        <v>1880</v>
      </c>
      <c r="AA459" t="s">
        <v>1717</v>
      </c>
    </row>
    <row r="460" spans="1:27" ht="15" hidden="1" x14ac:dyDescent="0.25">
      <c r="A460" s="14"/>
      <c r="B460" t="s">
        <v>1705</v>
      </c>
      <c r="C460"/>
      <c r="D460"/>
      <c r="E460" t="s">
        <v>6257</v>
      </c>
      <c r="F460" t="s">
        <v>5381</v>
      </c>
      <c r="G460" t="s">
        <v>536</v>
      </c>
      <c r="H460" t="s">
        <v>1710</v>
      </c>
      <c r="I460" s="15">
        <v>42582</v>
      </c>
      <c r="J460" s="15">
        <v>43846</v>
      </c>
      <c r="K460" s="15">
        <v>43147</v>
      </c>
      <c r="L460" s="15">
        <v>43177</v>
      </c>
      <c r="M460" s="16">
        <v>836</v>
      </c>
      <c r="N460" s="16">
        <v>-136377</v>
      </c>
      <c r="O460"/>
      <c r="P460" t="s">
        <v>5506</v>
      </c>
      <c r="Q460" t="s">
        <v>6253</v>
      </c>
      <c r="R460" t="s">
        <v>6258</v>
      </c>
      <c r="S460"/>
      <c r="T460" t="s">
        <v>6257</v>
      </c>
      <c r="U460"/>
      <c r="V460"/>
      <c r="W460" s="15"/>
      <c r="X460" t="s">
        <v>1715</v>
      </c>
      <c r="Y460"/>
      <c r="Z460" t="s">
        <v>1880</v>
      </c>
      <c r="AA460" t="s">
        <v>1717</v>
      </c>
    </row>
    <row r="461" spans="1:27" ht="15" hidden="1" x14ac:dyDescent="0.25">
      <c r="A461" s="14"/>
      <c r="B461" t="s">
        <v>1705</v>
      </c>
      <c r="C461"/>
      <c r="D461"/>
      <c r="E461" t="s">
        <v>6259</v>
      </c>
      <c r="F461" t="s">
        <v>5381</v>
      </c>
      <c r="G461" t="s">
        <v>517</v>
      </c>
      <c r="H461" t="s">
        <v>1710</v>
      </c>
      <c r="I461" s="15">
        <v>42542</v>
      </c>
      <c r="J461" s="15">
        <v>43846</v>
      </c>
      <c r="K461" s="15">
        <v>43147</v>
      </c>
      <c r="L461" s="15">
        <v>43177</v>
      </c>
      <c r="M461" s="16">
        <v>836</v>
      </c>
      <c r="N461" s="16">
        <v>-115198</v>
      </c>
      <c r="O461"/>
      <c r="P461" t="s">
        <v>5383</v>
      </c>
      <c r="Q461" t="s">
        <v>6260</v>
      </c>
      <c r="R461" t="s">
        <v>6261</v>
      </c>
      <c r="S461"/>
      <c r="T461" t="s">
        <v>6259</v>
      </c>
      <c r="U461"/>
      <c r="V461"/>
      <c r="W461" s="15"/>
      <c r="X461" t="s">
        <v>1715</v>
      </c>
      <c r="Y461"/>
      <c r="Z461" t="s">
        <v>1880</v>
      </c>
      <c r="AA461" t="s">
        <v>1717</v>
      </c>
    </row>
    <row r="462" spans="1:27" ht="15" hidden="1" x14ac:dyDescent="0.25">
      <c r="A462" s="14"/>
      <c r="B462" t="s">
        <v>1705</v>
      </c>
      <c r="C462"/>
      <c r="D462"/>
      <c r="E462" t="s">
        <v>6262</v>
      </c>
      <c r="F462" t="s">
        <v>5381</v>
      </c>
      <c r="G462" t="s">
        <v>690</v>
      </c>
      <c r="H462" t="s">
        <v>1710</v>
      </c>
      <c r="I462" s="15">
        <v>42682</v>
      </c>
      <c r="J462" s="15">
        <v>43846</v>
      </c>
      <c r="K462" s="15">
        <v>43147</v>
      </c>
      <c r="L462" s="15">
        <v>43177</v>
      </c>
      <c r="M462" s="16">
        <v>836</v>
      </c>
      <c r="N462" s="16">
        <v>-78250</v>
      </c>
      <c r="O462"/>
      <c r="P462" t="s">
        <v>5383</v>
      </c>
      <c r="Q462" t="s">
        <v>6260</v>
      </c>
      <c r="R462" t="s">
        <v>6263</v>
      </c>
      <c r="S462"/>
      <c r="T462" t="s">
        <v>6262</v>
      </c>
      <c r="U462"/>
      <c r="V462"/>
      <c r="W462" s="15"/>
      <c r="X462" t="s">
        <v>1715</v>
      </c>
      <c r="Y462"/>
      <c r="Z462" t="s">
        <v>1880</v>
      </c>
      <c r="AA462" t="s">
        <v>1717</v>
      </c>
    </row>
    <row r="463" spans="1:27" ht="15" hidden="1" x14ac:dyDescent="0.25">
      <c r="A463" s="14"/>
      <c r="B463" t="s">
        <v>1705</v>
      </c>
      <c r="C463"/>
      <c r="D463"/>
      <c r="E463" t="s">
        <v>6264</v>
      </c>
      <c r="F463" t="s">
        <v>5381</v>
      </c>
      <c r="G463" t="s">
        <v>23</v>
      </c>
      <c r="H463" t="s">
        <v>1710</v>
      </c>
      <c r="I463" s="15">
        <v>41505</v>
      </c>
      <c r="J463" s="15">
        <v>43846</v>
      </c>
      <c r="K463" s="15">
        <v>43147</v>
      </c>
      <c r="L463" s="15">
        <v>43177</v>
      </c>
      <c r="M463" s="16">
        <v>836</v>
      </c>
      <c r="N463" s="16">
        <v>-121288</v>
      </c>
      <c r="O463"/>
      <c r="P463" t="s">
        <v>5383</v>
      </c>
      <c r="Q463" t="s">
        <v>6265</v>
      </c>
      <c r="R463" t="s">
        <v>6266</v>
      </c>
      <c r="S463"/>
      <c r="T463" t="s">
        <v>6264</v>
      </c>
      <c r="U463"/>
      <c r="V463"/>
      <c r="W463" s="15"/>
      <c r="X463" t="s">
        <v>1715</v>
      </c>
      <c r="Y463"/>
      <c r="Z463" t="s">
        <v>1880</v>
      </c>
      <c r="AA463" t="s">
        <v>1717</v>
      </c>
    </row>
    <row r="464" spans="1:27" ht="15" hidden="1" x14ac:dyDescent="0.25">
      <c r="A464" s="14"/>
      <c r="B464" t="s">
        <v>1705</v>
      </c>
      <c r="C464"/>
      <c r="D464"/>
      <c r="E464" t="s">
        <v>6267</v>
      </c>
      <c r="F464" t="s">
        <v>5381</v>
      </c>
      <c r="G464" t="s">
        <v>29</v>
      </c>
      <c r="H464" t="s">
        <v>1710</v>
      </c>
      <c r="I464" s="15">
        <v>43132</v>
      </c>
      <c r="J464" s="15">
        <v>43846</v>
      </c>
      <c r="K464" s="15">
        <v>43147</v>
      </c>
      <c r="L464" s="15">
        <v>43177</v>
      </c>
      <c r="M464" s="16">
        <v>836</v>
      </c>
      <c r="N464" s="16">
        <v>-50473</v>
      </c>
      <c r="O464"/>
      <c r="P464" t="s">
        <v>5383</v>
      </c>
      <c r="Q464" t="s">
        <v>6265</v>
      </c>
      <c r="R464" t="s">
        <v>6268</v>
      </c>
      <c r="S464"/>
      <c r="T464" t="s">
        <v>6267</v>
      </c>
      <c r="U464"/>
      <c r="V464"/>
      <c r="W464" s="15"/>
      <c r="X464" t="s">
        <v>1715</v>
      </c>
      <c r="Y464"/>
      <c r="Z464" t="s">
        <v>1880</v>
      </c>
      <c r="AA464" t="s">
        <v>1717</v>
      </c>
    </row>
    <row r="465" spans="1:27" ht="15" hidden="1" x14ac:dyDescent="0.25">
      <c r="A465" s="14"/>
      <c r="B465" t="s">
        <v>1705</v>
      </c>
      <c r="C465"/>
      <c r="D465"/>
      <c r="E465" t="s">
        <v>6269</v>
      </c>
      <c r="F465" t="s">
        <v>5381</v>
      </c>
      <c r="G465" t="s">
        <v>22</v>
      </c>
      <c r="H465" t="s">
        <v>1710</v>
      </c>
      <c r="I465" s="15">
        <v>41586</v>
      </c>
      <c r="J465" s="15">
        <v>43846</v>
      </c>
      <c r="K465" s="15">
        <v>43147</v>
      </c>
      <c r="L465" s="15">
        <v>43177</v>
      </c>
      <c r="M465" s="16">
        <v>836</v>
      </c>
      <c r="N465" s="16">
        <v>-34000</v>
      </c>
      <c r="O465"/>
      <c r="P465" t="s">
        <v>5383</v>
      </c>
      <c r="Q465" t="s">
        <v>6265</v>
      </c>
      <c r="R465" t="s">
        <v>6270</v>
      </c>
      <c r="S465"/>
      <c r="T465" t="s">
        <v>6269</v>
      </c>
      <c r="U465"/>
      <c r="V465"/>
      <c r="W465" s="15"/>
      <c r="X465" t="s">
        <v>1715</v>
      </c>
      <c r="Y465"/>
      <c r="Z465" t="s">
        <v>1880</v>
      </c>
      <c r="AA465" t="s">
        <v>1717</v>
      </c>
    </row>
    <row r="466" spans="1:27" ht="15" hidden="1" x14ac:dyDescent="0.25">
      <c r="A466" s="14"/>
      <c r="B466" t="s">
        <v>1705</v>
      </c>
      <c r="C466"/>
      <c r="D466"/>
      <c r="E466" t="s">
        <v>6271</v>
      </c>
      <c r="F466" t="s">
        <v>5381</v>
      </c>
      <c r="G466" t="s">
        <v>1142</v>
      </c>
      <c r="H466" t="s">
        <v>1710</v>
      </c>
      <c r="I466" s="15">
        <v>42998</v>
      </c>
      <c r="J466" s="15">
        <v>43846</v>
      </c>
      <c r="K466" s="15">
        <v>43147</v>
      </c>
      <c r="L466" s="15">
        <v>43177</v>
      </c>
      <c r="M466" s="16">
        <v>836</v>
      </c>
      <c r="N466" s="16">
        <v>-239588</v>
      </c>
      <c r="O466"/>
      <c r="P466" t="s">
        <v>5383</v>
      </c>
      <c r="Q466" t="s">
        <v>6272</v>
      </c>
      <c r="R466" t="s">
        <v>4984</v>
      </c>
      <c r="S466"/>
      <c r="T466" t="s">
        <v>6271</v>
      </c>
      <c r="U466"/>
      <c r="V466"/>
      <c r="W466" s="15"/>
      <c r="X466" t="s">
        <v>1715</v>
      </c>
      <c r="Y466"/>
      <c r="Z466" t="s">
        <v>1740</v>
      </c>
      <c r="AA466" t="s">
        <v>1717</v>
      </c>
    </row>
    <row r="467" spans="1:27" ht="15" hidden="1" x14ac:dyDescent="0.25">
      <c r="A467" s="14"/>
      <c r="B467" t="s">
        <v>1705</v>
      </c>
      <c r="C467"/>
      <c r="D467"/>
      <c r="E467" t="s">
        <v>6273</v>
      </c>
      <c r="F467" t="s">
        <v>5381</v>
      </c>
      <c r="G467" t="s">
        <v>1166</v>
      </c>
      <c r="H467" t="s">
        <v>1710</v>
      </c>
      <c r="I467" s="15">
        <v>43140</v>
      </c>
      <c r="J467" s="15">
        <v>43846</v>
      </c>
      <c r="K467" s="15">
        <v>43147</v>
      </c>
      <c r="L467" s="15">
        <v>43177</v>
      </c>
      <c r="M467" s="16">
        <v>836</v>
      </c>
      <c r="N467" s="16">
        <v>-1132141</v>
      </c>
      <c r="O467"/>
      <c r="P467" t="s">
        <v>5383</v>
      </c>
      <c r="Q467" t="s">
        <v>6274</v>
      </c>
      <c r="R467" t="s">
        <v>5952</v>
      </c>
      <c r="S467"/>
      <c r="T467" t="s">
        <v>6273</v>
      </c>
      <c r="U467"/>
      <c r="V467"/>
      <c r="W467" s="15"/>
      <c r="X467" t="s">
        <v>1715</v>
      </c>
      <c r="Y467"/>
      <c r="Z467" t="s">
        <v>1773</v>
      </c>
      <c r="AA467" t="s">
        <v>1717</v>
      </c>
    </row>
    <row r="468" spans="1:27" ht="15" hidden="1" x14ac:dyDescent="0.25">
      <c r="A468" s="14"/>
      <c r="B468" t="s">
        <v>1705</v>
      </c>
      <c r="C468"/>
      <c r="D468"/>
      <c r="E468" t="s">
        <v>6275</v>
      </c>
      <c r="F468" t="s">
        <v>5381</v>
      </c>
      <c r="G468" t="s">
        <v>1129</v>
      </c>
      <c r="H468" t="s">
        <v>1710</v>
      </c>
      <c r="I468" s="15">
        <v>43011</v>
      </c>
      <c r="J468" s="15">
        <v>43846</v>
      </c>
      <c r="K468" s="15">
        <v>43147</v>
      </c>
      <c r="L468" s="15">
        <v>43177</v>
      </c>
      <c r="M468" s="16">
        <v>836</v>
      </c>
      <c r="N468" s="16">
        <v>-14387</v>
      </c>
      <c r="O468"/>
      <c r="P468" t="s">
        <v>5383</v>
      </c>
      <c r="Q468" t="s">
        <v>6276</v>
      </c>
      <c r="R468" t="s">
        <v>5952</v>
      </c>
      <c r="S468"/>
      <c r="T468" t="s">
        <v>6275</v>
      </c>
      <c r="U468"/>
      <c r="V468"/>
      <c r="W468" s="15"/>
      <c r="X468" t="s">
        <v>1715</v>
      </c>
      <c r="Y468"/>
      <c r="Z468" t="s">
        <v>1811</v>
      </c>
      <c r="AA468" t="s">
        <v>1717</v>
      </c>
    </row>
    <row r="469" spans="1:27" ht="15" hidden="1" x14ac:dyDescent="0.25">
      <c r="A469" s="14"/>
      <c r="B469" t="s">
        <v>1705</v>
      </c>
      <c r="C469"/>
      <c r="D469"/>
      <c r="E469" t="s">
        <v>6277</v>
      </c>
      <c r="F469" t="s">
        <v>5381</v>
      </c>
      <c r="G469" t="s">
        <v>1130</v>
      </c>
      <c r="H469" t="s">
        <v>1710</v>
      </c>
      <c r="I469" s="15">
        <v>43012</v>
      </c>
      <c r="J469" s="15">
        <v>43846</v>
      </c>
      <c r="K469" s="15">
        <v>43147</v>
      </c>
      <c r="L469" s="15">
        <v>43177</v>
      </c>
      <c r="M469" s="16">
        <v>836</v>
      </c>
      <c r="N469" s="16">
        <v>-14387</v>
      </c>
      <c r="O469"/>
      <c r="P469" t="s">
        <v>5383</v>
      </c>
      <c r="Q469" t="s">
        <v>6276</v>
      </c>
      <c r="R469" t="s">
        <v>6218</v>
      </c>
      <c r="S469"/>
      <c r="T469" t="s">
        <v>6277</v>
      </c>
      <c r="U469"/>
      <c r="V469"/>
      <c r="W469" s="15"/>
      <c r="X469" t="s">
        <v>1715</v>
      </c>
      <c r="Y469"/>
      <c r="Z469" t="s">
        <v>1811</v>
      </c>
      <c r="AA469" t="s">
        <v>1717</v>
      </c>
    </row>
    <row r="470" spans="1:27" ht="15" hidden="1" x14ac:dyDescent="0.25">
      <c r="A470" s="14"/>
      <c r="B470" t="s">
        <v>1705</v>
      </c>
      <c r="C470"/>
      <c r="D470"/>
      <c r="E470" t="s">
        <v>6278</v>
      </c>
      <c r="F470" t="s">
        <v>5381</v>
      </c>
      <c r="G470" t="s">
        <v>1131</v>
      </c>
      <c r="H470" t="s">
        <v>1710</v>
      </c>
      <c r="I470" s="15">
        <v>43012</v>
      </c>
      <c r="J470" s="15">
        <v>43846</v>
      </c>
      <c r="K470" s="15">
        <v>43147</v>
      </c>
      <c r="L470" s="15">
        <v>43177</v>
      </c>
      <c r="M470" s="16">
        <v>836</v>
      </c>
      <c r="N470" s="16">
        <v>-23759</v>
      </c>
      <c r="O470"/>
      <c r="P470" t="s">
        <v>5383</v>
      </c>
      <c r="Q470" t="s">
        <v>6276</v>
      </c>
      <c r="R470" t="s">
        <v>6218</v>
      </c>
      <c r="S470"/>
      <c r="T470" t="s">
        <v>6278</v>
      </c>
      <c r="U470"/>
      <c r="V470"/>
      <c r="W470" s="15"/>
      <c r="X470" t="s">
        <v>1715</v>
      </c>
      <c r="Y470"/>
      <c r="Z470" t="s">
        <v>1811</v>
      </c>
      <c r="AA470" t="s">
        <v>1717</v>
      </c>
    </row>
    <row r="471" spans="1:27" ht="15" hidden="1" x14ac:dyDescent="0.25">
      <c r="A471" s="14"/>
      <c r="B471" t="s">
        <v>1705</v>
      </c>
      <c r="C471"/>
      <c r="D471"/>
      <c r="E471" t="s">
        <v>6279</v>
      </c>
      <c r="F471" t="s">
        <v>5381</v>
      </c>
      <c r="G471" t="s">
        <v>1132</v>
      </c>
      <c r="H471" t="s">
        <v>1710</v>
      </c>
      <c r="I471" s="15">
        <v>43013</v>
      </c>
      <c r="J471" s="15">
        <v>43846</v>
      </c>
      <c r="K471" s="15">
        <v>43147</v>
      </c>
      <c r="L471" s="15">
        <v>43177</v>
      </c>
      <c r="M471" s="16">
        <v>836</v>
      </c>
      <c r="N471" s="16">
        <v>-15680</v>
      </c>
      <c r="O471"/>
      <c r="P471" t="s">
        <v>5383</v>
      </c>
      <c r="Q471" t="s">
        <v>6276</v>
      </c>
      <c r="R471" t="s">
        <v>6218</v>
      </c>
      <c r="S471"/>
      <c r="T471" t="s">
        <v>6279</v>
      </c>
      <c r="U471"/>
      <c r="V471"/>
      <c r="W471" s="15"/>
      <c r="X471" t="s">
        <v>1715</v>
      </c>
      <c r="Y471"/>
      <c r="Z471" t="s">
        <v>1811</v>
      </c>
      <c r="AA471" t="s">
        <v>1717</v>
      </c>
    </row>
    <row r="472" spans="1:27" ht="15" hidden="1" x14ac:dyDescent="0.25">
      <c r="A472" s="14"/>
      <c r="B472" t="s">
        <v>1705</v>
      </c>
      <c r="C472"/>
      <c r="D472"/>
      <c r="E472" t="s">
        <v>6280</v>
      </c>
      <c r="F472" t="s">
        <v>5381</v>
      </c>
      <c r="G472" t="s">
        <v>1133</v>
      </c>
      <c r="H472" t="s">
        <v>1710</v>
      </c>
      <c r="I472" s="15">
        <v>43018</v>
      </c>
      <c r="J472" s="15">
        <v>43846</v>
      </c>
      <c r="K472" s="15">
        <v>43147</v>
      </c>
      <c r="L472" s="15">
        <v>43177</v>
      </c>
      <c r="M472" s="16">
        <v>836</v>
      </c>
      <c r="N472" s="16">
        <v>-15680</v>
      </c>
      <c r="O472"/>
      <c r="P472" t="s">
        <v>5383</v>
      </c>
      <c r="Q472" t="s">
        <v>6276</v>
      </c>
      <c r="R472" t="s">
        <v>6218</v>
      </c>
      <c r="S472"/>
      <c r="T472" t="s">
        <v>6280</v>
      </c>
      <c r="U472"/>
      <c r="V472"/>
      <c r="W472" s="15"/>
      <c r="X472" t="s">
        <v>1715</v>
      </c>
      <c r="Y472"/>
      <c r="Z472" t="s">
        <v>1811</v>
      </c>
      <c r="AA472" t="s">
        <v>1717</v>
      </c>
    </row>
    <row r="473" spans="1:27" ht="15" hidden="1" x14ac:dyDescent="0.25">
      <c r="A473" s="14"/>
      <c r="B473" t="s">
        <v>1705</v>
      </c>
      <c r="C473"/>
      <c r="D473"/>
      <c r="E473" t="s">
        <v>6281</v>
      </c>
      <c r="F473" t="s">
        <v>5381</v>
      </c>
      <c r="G473" t="s">
        <v>1135</v>
      </c>
      <c r="H473" t="s">
        <v>1710</v>
      </c>
      <c r="I473" s="15">
        <v>43020</v>
      </c>
      <c r="J473" s="15">
        <v>43846</v>
      </c>
      <c r="K473" s="15">
        <v>43147</v>
      </c>
      <c r="L473" s="15">
        <v>43177</v>
      </c>
      <c r="M473" s="16">
        <v>836</v>
      </c>
      <c r="N473" s="16">
        <v>-43435</v>
      </c>
      <c r="O473"/>
      <c r="P473" t="s">
        <v>5383</v>
      </c>
      <c r="Q473" t="s">
        <v>6276</v>
      </c>
      <c r="R473" t="s">
        <v>6218</v>
      </c>
      <c r="S473"/>
      <c r="T473" t="s">
        <v>6281</v>
      </c>
      <c r="U473"/>
      <c r="V473"/>
      <c r="W473" s="15"/>
      <c r="X473" t="s">
        <v>1715</v>
      </c>
      <c r="Y473"/>
      <c r="Z473" t="s">
        <v>1811</v>
      </c>
      <c r="AA473" t="s">
        <v>1717</v>
      </c>
    </row>
    <row r="474" spans="1:27" ht="15" hidden="1" x14ac:dyDescent="0.25">
      <c r="A474" s="14"/>
      <c r="B474" t="s">
        <v>1705</v>
      </c>
      <c r="C474"/>
      <c r="D474"/>
      <c r="E474" t="s">
        <v>6282</v>
      </c>
      <c r="F474" t="s">
        <v>5381</v>
      </c>
      <c r="G474" t="s">
        <v>1136</v>
      </c>
      <c r="H474" t="s">
        <v>1710</v>
      </c>
      <c r="I474" s="15">
        <v>43025</v>
      </c>
      <c r="J474" s="15">
        <v>43846</v>
      </c>
      <c r="K474" s="15">
        <v>43147</v>
      </c>
      <c r="L474" s="15">
        <v>43177</v>
      </c>
      <c r="M474" s="16">
        <v>836</v>
      </c>
      <c r="N474" s="16">
        <v>-55718</v>
      </c>
      <c r="O474"/>
      <c r="P474" t="s">
        <v>5383</v>
      </c>
      <c r="Q474" t="s">
        <v>6276</v>
      </c>
      <c r="R474" t="s">
        <v>6283</v>
      </c>
      <c r="S474"/>
      <c r="T474" t="s">
        <v>6282</v>
      </c>
      <c r="U474"/>
      <c r="V474"/>
      <c r="W474" s="15"/>
      <c r="X474" t="s">
        <v>1715</v>
      </c>
      <c r="Y474"/>
      <c r="Z474" t="s">
        <v>1811</v>
      </c>
      <c r="AA474" t="s">
        <v>1717</v>
      </c>
    </row>
    <row r="475" spans="1:27" ht="15" hidden="1" x14ac:dyDescent="0.25">
      <c r="A475" s="14"/>
      <c r="B475" t="s">
        <v>1705</v>
      </c>
      <c r="C475"/>
      <c r="D475"/>
      <c r="E475" t="s">
        <v>6284</v>
      </c>
      <c r="F475" t="s">
        <v>5381</v>
      </c>
      <c r="G475" t="s">
        <v>1137</v>
      </c>
      <c r="H475" t="s">
        <v>1710</v>
      </c>
      <c r="I475" s="15">
        <v>43027</v>
      </c>
      <c r="J475" s="15">
        <v>43846</v>
      </c>
      <c r="K475" s="15">
        <v>43147</v>
      </c>
      <c r="L475" s="15">
        <v>43177</v>
      </c>
      <c r="M475" s="16">
        <v>836</v>
      </c>
      <c r="N475" s="16">
        <v>-62542</v>
      </c>
      <c r="O475"/>
      <c r="P475" t="s">
        <v>5383</v>
      </c>
      <c r="Q475" t="s">
        <v>6276</v>
      </c>
      <c r="R475" t="s">
        <v>3148</v>
      </c>
      <c r="S475"/>
      <c r="T475" t="s">
        <v>6284</v>
      </c>
      <c r="U475"/>
      <c r="V475"/>
      <c r="W475" s="15"/>
      <c r="X475" t="s">
        <v>1715</v>
      </c>
      <c r="Y475"/>
      <c r="Z475" t="s">
        <v>1811</v>
      </c>
      <c r="AA475" t="s">
        <v>1717</v>
      </c>
    </row>
    <row r="476" spans="1:27" ht="15" hidden="1" x14ac:dyDescent="0.25">
      <c r="A476" s="14"/>
      <c r="B476" t="s">
        <v>1705</v>
      </c>
      <c r="C476"/>
      <c r="D476"/>
      <c r="E476" t="s">
        <v>6285</v>
      </c>
      <c r="F476" t="s">
        <v>5381</v>
      </c>
      <c r="G476" t="s">
        <v>1173</v>
      </c>
      <c r="H476" t="s">
        <v>1710</v>
      </c>
      <c r="I476" s="15">
        <v>43025</v>
      </c>
      <c r="J476" s="15">
        <v>43846</v>
      </c>
      <c r="K476" s="15">
        <v>43147</v>
      </c>
      <c r="L476" s="15">
        <v>43177</v>
      </c>
      <c r="M476" s="16">
        <v>836</v>
      </c>
      <c r="N476" s="16">
        <v>-713803</v>
      </c>
      <c r="O476"/>
      <c r="P476" t="s">
        <v>5383</v>
      </c>
      <c r="Q476" t="s">
        <v>6286</v>
      </c>
      <c r="R476" t="s">
        <v>5917</v>
      </c>
      <c r="S476"/>
      <c r="T476" t="s">
        <v>6285</v>
      </c>
      <c r="U476"/>
      <c r="V476"/>
      <c r="W476" s="15"/>
      <c r="X476" t="s">
        <v>1715</v>
      </c>
      <c r="Y476"/>
      <c r="Z476" t="s">
        <v>1811</v>
      </c>
      <c r="AA476" t="s">
        <v>1717</v>
      </c>
    </row>
    <row r="477" spans="1:27" ht="15" hidden="1" x14ac:dyDescent="0.25">
      <c r="A477" s="14"/>
      <c r="B477" t="s">
        <v>1705</v>
      </c>
      <c r="C477"/>
      <c r="D477"/>
      <c r="E477" t="s">
        <v>6287</v>
      </c>
      <c r="F477" t="s">
        <v>5381</v>
      </c>
      <c r="G477" t="s">
        <v>316</v>
      </c>
      <c r="H477" t="s">
        <v>1710</v>
      </c>
      <c r="I477" s="15">
        <v>43132</v>
      </c>
      <c r="J477" s="15">
        <v>43846</v>
      </c>
      <c r="K477" s="15">
        <v>43147</v>
      </c>
      <c r="L477" s="15">
        <v>43177</v>
      </c>
      <c r="M477" s="16">
        <v>836</v>
      </c>
      <c r="N477" s="16">
        <v>-177690</v>
      </c>
      <c r="O477"/>
      <c r="P477" t="s">
        <v>5383</v>
      </c>
      <c r="Q477" t="s">
        <v>6288</v>
      </c>
      <c r="R477" t="s">
        <v>6289</v>
      </c>
      <c r="S477"/>
      <c r="T477" t="s">
        <v>6287</v>
      </c>
      <c r="U477"/>
      <c r="V477"/>
      <c r="W477" s="15"/>
      <c r="X477" t="s">
        <v>1715</v>
      </c>
      <c r="Y477"/>
      <c r="Z477" t="s">
        <v>1855</v>
      </c>
      <c r="AA477" t="s">
        <v>1717</v>
      </c>
    </row>
    <row r="478" spans="1:27" ht="15" hidden="1" x14ac:dyDescent="0.25">
      <c r="A478" s="14"/>
      <c r="B478" t="s">
        <v>1705</v>
      </c>
      <c r="C478"/>
      <c r="D478"/>
      <c r="E478" t="s">
        <v>6290</v>
      </c>
      <c r="F478" t="s">
        <v>5381</v>
      </c>
      <c r="G478" t="s">
        <v>1134</v>
      </c>
      <c r="H478" t="s">
        <v>1710</v>
      </c>
      <c r="I478" s="15">
        <v>43020</v>
      </c>
      <c r="J478" s="15">
        <v>43846</v>
      </c>
      <c r="K478" s="15">
        <v>43147</v>
      </c>
      <c r="L478" s="15">
        <v>43177</v>
      </c>
      <c r="M478" s="16">
        <v>836</v>
      </c>
      <c r="N478" s="16">
        <v>-58200</v>
      </c>
      <c r="O478"/>
      <c r="P478" t="s">
        <v>5383</v>
      </c>
      <c r="Q478" t="s">
        <v>6291</v>
      </c>
      <c r="R478" t="s">
        <v>4997</v>
      </c>
      <c r="S478"/>
      <c r="T478" t="s">
        <v>6290</v>
      </c>
      <c r="U478"/>
      <c r="V478"/>
      <c r="W478" s="15"/>
      <c r="X478" t="s">
        <v>1715</v>
      </c>
      <c r="Y478"/>
      <c r="Z478" t="s">
        <v>1855</v>
      </c>
      <c r="AA478" t="s">
        <v>1717</v>
      </c>
    </row>
    <row r="479" spans="1:27" ht="15" hidden="1" x14ac:dyDescent="0.25">
      <c r="A479" s="14"/>
      <c r="B479" t="s">
        <v>1705</v>
      </c>
      <c r="C479"/>
      <c r="D479"/>
      <c r="E479" t="s">
        <v>6292</v>
      </c>
      <c r="F479" t="s">
        <v>5381</v>
      </c>
      <c r="G479" t="s">
        <v>1138</v>
      </c>
      <c r="H479" t="s">
        <v>1710</v>
      </c>
      <c r="I479" s="15">
        <v>43033</v>
      </c>
      <c r="J479" s="15">
        <v>43846</v>
      </c>
      <c r="K479" s="15">
        <v>43147</v>
      </c>
      <c r="L479" s="15">
        <v>43177</v>
      </c>
      <c r="M479" s="16">
        <v>836</v>
      </c>
      <c r="N479" s="16">
        <v>-26500</v>
      </c>
      <c r="O479"/>
      <c r="P479" t="s">
        <v>5383</v>
      </c>
      <c r="Q479" t="s">
        <v>6291</v>
      </c>
      <c r="R479" t="s">
        <v>4997</v>
      </c>
      <c r="S479"/>
      <c r="T479" t="s">
        <v>6292</v>
      </c>
      <c r="U479"/>
      <c r="V479"/>
      <c r="W479" s="15"/>
      <c r="X479" t="s">
        <v>1715</v>
      </c>
      <c r="Y479"/>
      <c r="Z479" t="s">
        <v>1855</v>
      </c>
      <c r="AA479" t="s">
        <v>1717</v>
      </c>
    </row>
    <row r="480" spans="1:27" ht="15" hidden="1" x14ac:dyDescent="0.25">
      <c r="A480" s="14"/>
      <c r="B480" t="s">
        <v>1705</v>
      </c>
      <c r="C480"/>
      <c r="D480"/>
      <c r="E480" t="s">
        <v>6293</v>
      </c>
      <c r="F480" t="s">
        <v>5381</v>
      </c>
      <c r="G480" t="s">
        <v>1139</v>
      </c>
      <c r="H480" t="s">
        <v>1710</v>
      </c>
      <c r="I480" s="15">
        <v>43033</v>
      </c>
      <c r="J480" s="15">
        <v>43846</v>
      </c>
      <c r="K480" s="15">
        <v>43147</v>
      </c>
      <c r="L480" s="15">
        <v>43177</v>
      </c>
      <c r="M480" s="16">
        <v>836</v>
      </c>
      <c r="N480" s="16">
        <v>-38300</v>
      </c>
      <c r="O480"/>
      <c r="P480" t="s">
        <v>5383</v>
      </c>
      <c r="Q480" t="s">
        <v>6291</v>
      </c>
      <c r="R480" t="s">
        <v>4997</v>
      </c>
      <c r="S480"/>
      <c r="T480" t="s">
        <v>6293</v>
      </c>
      <c r="U480"/>
      <c r="V480"/>
      <c r="W480" s="15"/>
      <c r="X480" t="s">
        <v>1715</v>
      </c>
      <c r="Y480"/>
      <c r="Z480" t="s">
        <v>1855</v>
      </c>
      <c r="AA480" t="s">
        <v>1717</v>
      </c>
    </row>
    <row r="481" spans="1:27" ht="15" hidden="1" x14ac:dyDescent="0.25">
      <c r="A481" s="14"/>
      <c r="B481" t="s">
        <v>1705</v>
      </c>
      <c r="C481"/>
      <c r="D481"/>
      <c r="E481" t="s">
        <v>6294</v>
      </c>
      <c r="F481" t="s">
        <v>5381</v>
      </c>
      <c r="G481" t="s">
        <v>1140</v>
      </c>
      <c r="H481" t="s">
        <v>1710</v>
      </c>
      <c r="I481" s="15">
        <v>43039</v>
      </c>
      <c r="J481" s="15">
        <v>43846</v>
      </c>
      <c r="K481" s="15">
        <v>43147</v>
      </c>
      <c r="L481" s="15">
        <v>43177</v>
      </c>
      <c r="M481" s="16">
        <v>836</v>
      </c>
      <c r="N481" s="16">
        <v>-207599</v>
      </c>
      <c r="O481"/>
      <c r="P481" t="s">
        <v>5383</v>
      </c>
      <c r="Q481" t="s">
        <v>6291</v>
      </c>
      <c r="R481" t="s">
        <v>4997</v>
      </c>
      <c r="S481"/>
      <c r="T481" t="s">
        <v>6294</v>
      </c>
      <c r="U481"/>
      <c r="V481"/>
      <c r="W481" s="15"/>
      <c r="X481" t="s">
        <v>1715</v>
      </c>
      <c r="Y481"/>
      <c r="Z481" t="s">
        <v>1855</v>
      </c>
      <c r="AA481" t="s">
        <v>1717</v>
      </c>
    </row>
    <row r="482" spans="1:27" ht="15" hidden="1" x14ac:dyDescent="0.25">
      <c r="A482" s="14"/>
      <c r="B482" t="s">
        <v>1705</v>
      </c>
      <c r="C482"/>
      <c r="D482"/>
      <c r="E482" t="s">
        <v>6295</v>
      </c>
      <c r="F482" t="s">
        <v>5381</v>
      </c>
      <c r="G482" t="s">
        <v>152</v>
      </c>
      <c r="H482" t="s">
        <v>1710</v>
      </c>
      <c r="I482" s="15">
        <v>43132</v>
      </c>
      <c r="J482" s="15">
        <v>43846</v>
      </c>
      <c r="K482" s="15">
        <v>43147</v>
      </c>
      <c r="L482" s="15">
        <v>43177</v>
      </c>
      <c r="M482" s="16">
        <v>836</v>
      </c>
      <c r="N482" s="16">
        <v>-37200</v>
      </c>
      <c r="O482"/>
      <c r="P482" t="s">
        <v>5383</v>
      </c>
      <c r="Q482" t="s">
        <v>6296</v>
      </c>
      <c r="R482" t="s">
        <v>6297</v>
      </c>
      <c r="S482"/>
      <c r="T482" t="s">
        <v>6295</v>
      </c>
      <c r="U482"/>
      <c r="V482"/>
      <c r="W482" s="15"/>
      <c r="X482" t="s">
        <v>1715</v>
      </c>
      <c r="Y482"/>
      <c r="Z482" t="s">
        <v>1855</v>
      </c>
      <c r="AA482" t="s">
        <v>1717</v>
      </c>
    </row>
    <row r="483" spans="1:27" ht="15" hidden="1" x14ac:dyDescent="0.25">
      <c r="A483" s="14"/>
      <c r="B483" t="s">
        <v>1705</v>
      </c>
      <c r="C483"/>
      <c r="D483"/>
      <c r="E483" t="s">
        <v>6298</v>
      </c>
      <c r="F483" t="s">
        <v>5381</v>
      </c>
      <c r="G483" t="s">
        <v>228</v>
      </c>
      <c r="H483" t="s">
        <v>1710</v>
      </c>
      <c r="I483" s="15">
        <v>43132</v>
      </c>
      <c r="J483" s="15">
        <v>43846</v>
      </c>
      <c r="K483" s="15">
        <v>43147</v>
      </c>
      <c r="L483" s="15">
        <v>43177</v>
      </c>
      <c r="M483" s="16">
        <v>836</v>
      </c>
      <c r="N483" s="16">
        <v>-247500</v>
      </c>
      <c r="O483"/>
      <c r="P483" t="s">
        <v>5383</v>
      </c>
      <c r="Q483" t="s">
        <v>6299</v>
      </c>
      <c r="R483" t="s">
        <v>6300</v>
      </c>
      <c r="S483"/>
      <c r="T483" t="s">
        <v>6298</v>
      </c>
      <c r="U483"/>
      <c r="V483"/>
      <c r="W483" s="15"/>
      <c r="X483" t="s">
        <v>1715</v>
      </c>
      <c r="Y483"/>
      <c r="Z483" t="s">
        <v>1855</v>
      </c>
      <c r="AA483" t="s">
        <v>1717</v>
      </c>
    </row>
    <row r="484" spans="1:27" ht="15" hidden="1" x14ac:dyDescent="0.25">
      <c r="A484" s="14"/>
      <c r="B484" t="s">
        <v>1705</v>
      </c>
      <c r="C484"/>
      <c r="D484"/>
      <c r="E484" t="s">
        <v>6301</v>
      </c>
      <c r="F484" t="s">
        <v>5381</v>
      </c>
      <c r="G484" t="s">
        <v>230</v>
      </c>
      <c r="H484" t="s">
        <v>1710</v>
      </c>
      <c r="I484" s="15">
        <v>43132</v>
      </c>
      <c r="J484" s="15">
        <v>43846</v>
      </c>
      <c r="K484" s="15">
        <v>43147</v>
      </c>
      <c r="L484" s="15">
        <v>43177</v>
      </c>
      <c r="M484" s="16">
        <v>836</v>
      </c>
      <c r="N484" s="16">
        <v>-247500</v>
      </c>
      <c r="O484"/>
      <c r="P484" t="s">
        <v>5383</v>
      </c>
      <c r="Q484" t="s">
        <v>6299</v>
      </c>
      <c r="R484" t="s">
        <v>6302</v>
      </c>
      <c r="S484"/>
      <c r="T484" t="s">
        <v>6301</v>
      </c>
      <c r="U484"/>
      <c r="V484"/>
      <c r="W484" s="15"/>
      <c r="X484" t="s">
        <v>1715</v>
      </c>
      <c r="Y484"/>
      <c r="Z484" t="s">
        <v>1855</v>
      </c>
      <c r="AA484" t="s">
        <v>1717</v>
      </c>
    </row>
    <row r="485" spans="1:27" ht="15" hidden="1" x14ac:dyDescent="0.25">
      <c r="A485" s="14"/>
      <c r="B485" t="s">
        <v>1705</v>
      </c>
      <c r="C485"/>
      <c r="D485"/>
      <c r="E485" t="s">
        <v>6303</v>
      </c>
      <c r="F485" t="s">
        <v>5381</v>
      </c>
      <c r="G485" t="s">
        <v>267</v>
      </c>
      <c r="H485" t="s">
        <v>1710</v>
      </c>
      <c r="I485" s="15">
        <v>42719</v>
      </c>
      <c r="J485" s="15">
        <v>43846</v>
      </c>
      <c r="K485" s="15">
        <v>43147</v>
      </c>
      <c r="L485" s="15">
        <v>43177</v>
      </c>
      <c r="M485" s="16">
        <v>836</v>
      </c>
      <c r="N485" s="16">
        <v>-48704</v>
      </c>
      <c r="O485"/>
      <c r="P485" t="s">
        <v>5383</v>
      </c>
      <c r="Q485" t="s">
        <v>6299</v>
      </c>
      <c r="R485" t="s">
        <v>6304</v>
      </c>
      <c r="S485"/>
      <c r="T485" t="s">
        <v>6303</v>
      </c>
      <c r="U485"/>
      <c r="V485"/>
      <c r="W485" s="15"/>
      <c r="X485" t="s">
        <v>1715</v>
      </c>
      <c r="Y485"/>
      <c r="Z485" t="s">
        <v>1855</v>
      </c>
      <c r="AA485" t="s">
        <v>1717</v>
      </c>
    </row>
    <row r="486" spans="1:27" ht="15" hidden="1" x14ac:dyDescent="0.25">
      <c r="A486" s="14"/>
      <c r="B486" t="s">
        <v>1705</v>
      </c>
      <c r="C486"/>
      <c r="D486"/>
      <c r="E486" t="s">
        <v>6305</v>
      </c>
      <c r="F486" t="s">
        <v>5381</v>
      </c>
      <c r="G486" t="s">
        <v>270</v>
      </c>
      <c r="H486" t="s">
        <v>1710</v>
      </c>
      <c r="I486" s="15">
        <v>42719</v>
      </c>
      <c r="J486" s="15">
        <v>43846</v>
      </c>
      <c r="K486" s="15">
        <v>43147</v>
      </c>
      <c r="L486" s="15">
        <v>43177</v>
      </c>
      <c r="M486" s="16">
        <v>836</v>
      </c>
      <c r="N486" s="16">
        <v>-42300</v>
      </c>
      <c r="O486"/>
      <c r="P486" t="s">
        <v>5383</v>
      </c>
      <c r="Q486" t="s">
        <v>6299</v>
      </c>
      <c r="R486" t="s">
        <v>6306</v>
      </c>
      <c r="S486"/>
      <c r="T486" t="s">
        <v>6305</v>
      </c>
      <c r="U486"/>
      <c r="V486"/>
      <c r="W486" s="15"/>
      <c r="X486" t="s">
        <v>1715</v>
      </c>
      <c r="Y486"/>
      <c r="Z486" t="s">
        <v>1855</v>
      </c>
      <c r="AA486" t="s">
        <v>1717</v>
      </c>
    </row>
    <row r="487" spans="1:27" ht="15" hidden="1" x14ac:dyDescent="0.25">
      <c r="A487" s="14"/>
      <c r="B487" t="s">
        <v>1705</v>
      </c>
      <c r="C487"/>
      <c r="D487"/>
      <c r="E487" t="s">
        <v>6307</v>
      </c>
      <c r="F487" t="s">
        <v>5381</v>
      </c>
      <c r="G487" t="s">
        <v>454</v>
      </c>
      <c r="H487" t="s">
        <v>1710</v>
      </c>
      <c r="I487" s="15">
        <v>43139</v>
      </c>
      <c r="J487" s="15">
        <v>43846</v>
      </c>
      <c r="K487" s="15">
        <v>43147</v>
      </c>
      <c r="L487" s="15">
        <v>43177</v>
      </c>
      <c r="M487" s="16">
        <v>836</v>
      </c>
      <c r="N487" s="16">
        <v>-1367193</v>
      </c>
      <c r="O487"/>
      <c r="P487" t="s">
        <v>5506</v>
      </c>
      <c r="Q487" t="s">
        <v>6308</v>
      </c>
      <c r="R487" t="s">
        <v>6309</v>
      </c>
      <c r="S487"/>
      <c r="T487" t="s">
        <v>6307</v>
      </c>
      <c r="U487"/>
      <c r="V487"/>
      <c r="W487" s="15"/>
      <c r="X487" t="s">
        <v>1715</v>
      </c>
      <c r="Y487"/>
      <c r="Z487" t="s">
        <v>1855</v>
      </c>
      <c r="AA487" t="s">
        <v>1717</v>
      </c>
    </row>
    <row r="488" spans="1:27" ht="15" hidden="1" x14ac:dyDescent="0.25">
      <c r="A488" s="14"/>
      <c r="B488" t="s">
        <v>1705</v>
      </c>
      <c r="C488"/>
      <c r="D488"/>
      <c r="E488" t="s">
        <v>6310</v>
      </c>
      <c r="F488" t="s">
        <v>5381</v>
      </c>
      <c r="G488" t="s">
        <v>1144</v>
      </c>
      <c r="H488" t="s">
        <v>1710</v>
      </c>
      <c r="I488" s="15">
        <v>43004</v>
      </c>
      <c r="J488" s="15">
        <v>43846</v>
      </c>
      <c r="K488" s="15">
        <v>43147</v>
      </c>
      <c r="L488" s="15">
        <v>43177</v>
      </c>
      <c r="M488" s="16">
        <v>836</v>
      </c>
      <c r="N488" s="16">
        <v>-168046</v>
      </c>
      <c r="O488"/>
      <c r="P488" t="s">
        <v>5383</v>
      </c>
      <c r="Q488" t="s">
        <v>6311</v>
      </c>
      <c r="R488" t="s">
        <v>3549</v>
      </c>
      <c r="S488"/>
      <c r="T488" t="s">
        <v>6310</v>
      </c>
      <c r="U488"/>
      <c r="V488"/>
      <c r="W488" s="15"/>
      <c r="X488" t="s">
        <v>1715</v>
      </c>
      <c r="Y488"/>
      <c r="Z488" t="s">
        <v>1725</v>
      </c>
      <c r="AA488" t="s">
        <v>1717</v>
      </c>
    </row>
    <row r="489" spans="1:27" ht="15" hidden="1" x14ac:dyDescent="0.25">
      <c r="A489" s="14"/>
      <c r="B489" t="s">
        <v>1705</v>
      </c>
      <c r="C489"/>
      <c r="D489"/>
      <c r="E489" t="s">
        <v>6312</v>
      </c>
      <c r="F489" t="s">
        <v>5381</v>
      </c>
      <c r="G489" t="s">
        <v>1165</v>
      </c>
      <c r="H489" t="s">
        <v>1710</v>
      </c>
      <c r="I489" s="15">
        <v>43065</v>
      </c>
      <c r="J489" s="15">
        <v>43846</v>
      </c>
      <c r="K489" s="15">
        <v>43147</v>
      </c>
      <c r="L489" s="15">
        <v>43177</v>
      </c>
      <c r="M489" s="16">
        <v>836</v>
      </c>
      <c r="N489" s="16">
        <v>-257897</v>
      </c>
      <c r="O489"/>
      <c r="P489" t="s">
        <v>5383</v>
      </c>
      <c r="Q489" t="s">
        <v>6313</v>
      </c>
      <c r="R489" t="s">
        <v>3549</v>
      </c>
      <c r="S489"/>
      <c r="T489" t="s">
        <v>6312</v>
      </c>
      <c r="U489"/>
      <c r="V489"/>
      <c r="W489" s="15"/>
      <c r="X489" t="s">
        <v>1715</v>
      </c>
      <c r="Y489"/>
      <c r="Z489" t="s">
        <v>1725</v>
      </c>
      <c r="AA489" t="s">
        <v>1717</v>
      </c>
    </row>
    <row r="490" spans="1:27" ht="15" hidden="1" x14ac:dyDescent="0.25">
      <c r="A490" s="14"/>
      <c r="B490" t="s">
        <v>1705</v>
      </c>
      <c r="C490" t="s">
        <v>1706</v>
      </c>
      <c r="D490" t="s">
        <v>1707</v>
      </c>
      <c r="E490" t="s">
        <v>6314</v>
      </c>
      <c r="F490" t="s">
        <v>5381</v>
      </c>
      <c r="G490" t="s">
        <v>1177</v>
      </c>
      <c r="H490" t="s">
        <v>1710</v>
      </c>
      <c r="I490" s="15">
        <v>43187</v>
      </c>
      <c r="J490" s="15">
        <v>43187</v>
      </c>
      <c r="K490" s="15">
        <v>43147</v>
      </c>
      <c r="L490" s="15">
        <v>43177</v>
      </c>
      <c r="M490" s="16">
        <v>836</v>
      </c>
      <c r="N490" s="16">
        <v>-46293</v>
      </c>
      <c r="O490"/>
      <c r="P490" t="s">
        <v>5383</v>
      </c>
      <c r="Q490" t="s">
        <v>6315</v>
      </c>
      <c r="R490" t="s">
        <v>6316</v>
      </c>
      <c r="S490" t="s">
        <v>1853</v>
      </c>
      <c r="T490" t="s">
        <v>6317</v>
      </c>
      <c r="U490"/>
      <c r="V490"/>
      <c r="W490" s="15"/>
      <c r="X490" t="s">
        <v>1854</v>
      </c>
      <c r="Y490"/>
      <c r="Z490" t="s">
        <v>6318</v>
      </c>
      <c r="AA490" t="s">
        <v>1717</v>
      </c>
    </row>
    <row r="491" spans="1:27" ht="15" hidden="1" x14ac:dyDescent="0.25">
      <c r="A491" s="14"/>
      <c r="B491" t="s">
        <v>1705</v>
      </c>
      <c r="C491"/>
      <c r="D491"/>
      <c r="E491" t="s">
        <v>6319</v>
      </c>
      <c r="F491" t="s">
        <v>5381</v>
      </c>
      <c r="G491" t="s">
        <v>1143</v>
      </c>
      <c r="H491" t="s">
        <v>1710</v>
      </c>
      <c r="I491" s="15">
        <v>42999</v>
      </c>
      <c r="J491" s="15">
        <v>43833</v>
      </c>
      <c r="K491" s="15">
        <v>43147</v>
      </c>
      <c r="L491" s="15">
        <v>43177</v>
      </c>
      <c r="M491" s="16">
        <v>836</v>
      </c>
      <c r="N491" s="16">
        <v>-46049</v>
      </c>
      <c r="O491"/>
      <c r="P491" t="s">
        <v>5383</v>
      </c>
      <c r="Q491" t="s">
        <v>6320</v>
      </c>
      <c r="R491" t="s">
        <v>5941</v>
      </c>
      <c r="S491"/>
      <c r="T491" t="s">
        <v>6319</v>
      </c>
      <c r="U491"/>
      <c r="V491"/>
      <c r="W491" s="15"/>
      <c r="X491" t="s">
        <v>1715</v>
      </c>
      <c r="Y491"/>
      <c r="Z491" t="s">
        <v>4751</v>
      </c>
      <c r="AA491" t="s">
        <v>1717</v>
      </c>
    </row>
    <row r="492" spans="1:27" ht="15" hidden="1" x14ac:dyDescent="0.25">
      <c r="A492" s="14"/>
      <c r="B492" t="s">
        <v>1705</v>
      </c>
      <c r="C492"/>
      <c r="D492"/>
      <c r="E492" t="s">
        <v>6321</v>
      </c>
      <c r="F492" t="s">
        <v>5381</v>
      </c>
      <c r="G492" t="s">
        <v>1145</v>
      </c>
      <c r="H492" t="s">
        <v>1710</v>
      </c>
      <c r="I492" s="15">
        <v>43004</v>
      </c>
      <c r="J492" s="15">
        <v>43833</v>
      </c>
      <c r="K492" s="15">
        <v>43147</v>
      </c>
      <c r="L492" s="15">
        <v>43177</v>
      </c>
      <c r="M492" s="16">
        <v>836</v>
      </c>
      <c r="N492" s="16">
        <v>-172046</v>
      </c>
      <c r="O492"/>
      <c r="P492" t="s">
        <v>5383</v>
      </c>
      <c r="Q492" t="s">
        <v>6320</v>
      </c>
      <c r="R492" t="s">
        <v>6322</v>
      </c>
      <c r="S492"/>
      <c r="T492" t="s">
        <v>6321</v>
      </c>
      <c r="U492"/>
      <c r="V492"/>
      <c r="W492" s="15"/>
      <c r="X492" t="s">
        <v>1715</v>
      </c>
      <c r="Y492"/>
      <c r="Z492" t="s">
        <v>4751</v>
      </c>
      <c r="AA492" t="s">
        <v>1717</v>
      </c>
    </row>
    <row r="493" spans="1:27" ht="15" hidden="1" x14ac:dyDescent="0.25">
      <c r="A493" s="14"/>
      <c r="B493" t="s">
        <v>1705</v>
      </c>
      <c r="C493"/>
      <c r="D493"/>
      <c r="E493" t="s">
        <v>6323</v>
      </c>
      <c r="F493" t="s">
        <v>5381</v>
      </c>
      <c r="G493" t="s">
        <v>1149</v>
      </c>
      <c r="H493" t="s">
        <v>1710</v>
      </c>
      <c r="I493" s="15">
        <v>43008</v>
      </c>
      <c r="J493" s="15">
        <v>43833</v>
      </c>
      <c r="K493" s="15">
        <v>43147</v>
      </c>
      <c r="L493" s="15">
        <v>43177</v>
      </c>
      <c r="M493" s="16">
        <v>836</v>
      </c>
      <c r="N493" s="16">
        <v>-102910</v>
      </c>
      <c r="O493"/>
      <c r="P493" t="s">
        <v>5383</v>
      </c>
      <c r="Q493" t="s">
        <v>6320</v>
      </c>
      <c r="R493" t="s">
        <v>5811</v>
      </c>
      <c r="S493"/>
      <c r="T493" t="s">
        <v>6323</v>
      </c>
      <c r="U493"/>
      <c r="V493"/>
      <c r="W493" s="15"/>
      <c r="X493" t="s">
        <v>1715</v>
      </c>
      <c r="Y493"/>
      <c r="Z493" t="s">
        <v>4751</v>
      </c>
      <c r="AA493" t="s">
        <v>1717</v>
      </c>
    </row>
    <row r="494" spans="1:27" ht="15" hidden="1" x14ac:dyDescent="0.25">
      <c r="A494" s="14"/>
      <c r="B494" t="s">
        <v>1705</v>
      </c>
      <c r="C494"/>
      <c r="D494"/>
      <c r="E494" t="s">
        <v>6324</v>
      </c>
      <c r="F494" t="s">
        <v>5381</v>
      </c>
      <c r="G494" t="s">
        <v>1168</v>
      </c>
      <c r="H494" t="s">
        <v>1710</v>
      </c>
      <c r="I494" s="15">
        <v>43140</v>
      </c>
      <c r="J494" s="15">
        <v>43833</v>
      </c>
      <c r="K494" s="15">
        <v>43147</v>
      </c>
      <c r="L494" s="15">
        <v>43177</v>
      </c>
      <c r="M494" s="16">
        <v>836</v>
      </c>
      <c r="N494" s="16">
        <v>-1722064</v>
      </c>
      <c r="O494"/>
      <c r="P494" t="s">
        <v>5383</v>
      </c>
      <c r="Q494" t="s">
        <v>6325</v>
      </c>
      <c r="R494" t="s">
        <v>6326</v>
      </c>
      <c r="S494"/>
      <c r="T494" t="s">
        <v>6324</v>
      </c>
      <c r="U494"/>
      <c r="V494"/>
      <c r="W494" s="15"/>
      <c r="X494" t="s">
        <v>1715</v>
      </c>
      <c r="Y494"/>
      <c r="Z494" t="s">
        <v>4751</v>
      </c>
      <c r="AA494" t="s">
        <v>1717</v>
      </c>
    </row>
    <row r="495" spans="1:27" ht="15" hidden="1" x14ac:dyDescent="0.25">
      <c r="A495" s="14"/>
      <c r="B495" t="s">
        <v>1705</v>
      </c>
      <c r="C495"/>
      <c r="D495"/>
      <c r="E495" t="s">
        <v>6327</v>
      </c>
      <c r="F495" t="s">
        <v>5381</v>
      </c>
      <c r="G495" t="s">
        <v>1162</v>
      </c>
      <c r="H495" t="s">
        <v>1710</v>
      </c>
      <c r="I495" s="15">
        <v>43038</v>
      </c>
      <c r="J495" s="15">
        <v>43833</v>
      </c>
      <c r="K495" s="15">
        <v>43147</v>
      </c>
      <c r="L495" s="15">
        <v>43177</v>
      </c>
      <c r="M495" s="16">
        <v>836</v>
      </c>
      <c r="N495" s="16">
        <v>-63899</v>
      </c>
      <c r="O495"/>
      <c r="P495" t="s">
        <v>5383</v>
      </c>
      <c r="Q495" t="s">
        <v>6328</v>
      </c>
      <c r="R495" t="s">
        <v>5854</v>
      </c>
      <c r="S495"/>
      <c r="T495" t="s">
        <v>6327</v>
      </c>
      <c r="U495"/>
      <c r="V495"/>
      <c r="W495" s="15"/>
      <c r="X495" t="s">
        <v>1715</v>
      </c>
      <c r="Y495"/>
      <c r="Z495" t="s">
        <v>4751</v>
      </c>
      <c r="AA495" t="s">
        <v>1717</v>
      </c>
    </row>
    <row r="496" spans="1:27" ht="15" hidden="1" x14ac:dyDescent="0.25">
      <c r="A496" s="14"/>
      <c r="B496" t="s">
        <v>1705</v>
      </c>
      <c r="C496"/>
      <c r="D496"/>
      <c r="E496" t="s">
        <v>6329</v>
      </c>
      <c r="F496" t="s">
        <v>5381</v>
      </c>
      <c r="G496" t="s">
        <v>1199</v>
      </c>
      <c r="H496" t="s">
        <v>1710</v>
      </c>
      <c r="I496" s="15">
        <v>43013</v>
      </c>
      <c r="J496" s="15">
        <v>43837</v>
      </c>
      <c r="K496" s="15">
        <v>43150</v>
      </c>
      <c r="L496" s="15">
        <v>43180</v>
      </c>
      <c r="M496" s="16">
        <v>833</v>
      </c>
      <c r="N496" s="16">
        <v>-929574</v>
      </c>
      <c r="O496"/>
      <c r="P496" t="s">
        <v>5383</v>
      </c>
      <c r="Q496" t="s">
        <v>6330</v>
      </c>
      <c r="R496" t="s">
        <v>6058</v>
      </c>
      <c r="S496"/>
      <c r="T496" t="s">
        <v>6329</v>
      </c>
      <c r="U496"/>
      <c r="V496"/>
      <c r="W496" s="15"/>
      <c r="X496" t="s">
        <v>1715</v>
      </c>
      <c r="Y496"/>
      <c r="Z496" t="s">
        <v>1716</v>
      </c>
      <c r="AA496" t="s">
        <v>1717</v>
      </c>
    </row>
    <row r="497" spans="1:27" ht="15" hidden="1" x14ac:dyDescent="0.25">
      <c r="A497" s="14"/>
      <c r="B497" t="s">
        <v>1705</v>
      </c>
      <c r="C497"/>
      <c r="D497"/>
      <c r="E497" t="s">
        <v>6331</v>
      </c>
      <c r="F497" t="s">
        <v>5381</v>
      </c>
      <c r="G497" t="s">
        <v>129</v>
      </c>
      <c r="H497" t="s">
        <v>1710</v>
      </c>
      <c r="I497" s="15">
        <v>42075</v>
      </c>
      <c r="J497" s="15">
        <v>43849</v>
      </c>
      <c r="K497" s="15">
        <v>43150</v>
      </c>
      <c r="L497" s="15">
        <v>43180</v>
      </c>
      <c r="M497" s="16">
        <v>833</v>
      </c>
      <c r="N497" s="16">
        <v>-711081</v>
      </c>
      <c r="O497"/>
      <c r="P497" t="s">
        <v>5383</v>
      </c>
      <c r="Q497" t="s">
        <v>6332</v>
      </c>
      <c r="R497" t="s">
        <v>6333</v>
      </c>
      <c r="S497"/>
      <c r="T497" t="s">
        <v>6331</v>
      </c>
      <c r="U497"/>
      <c r="V497"/>
      <c r="W497" s="15"/>
      <c r="X497" t="s">
        <v>1715</v>
      </c>
      <c r="Y497"/>
      <c r="Z497" t="s">
        <v>1880</v>
      </c>
      <c r="AA497" t="s">
        <v>1717</v>
      </c>
    </row>
    <row r="498" spans="1:27" ht="15" hidden="1" x14ac:dyDescent="0.25">
      <c r="A498" s="14"/>
      <c r="B498" t="s">
        <v>1705</v>
      </c>
      <c r="C498"/>
      <c r="D498"/>
      <c r="E498" t="s">
        <v>6334</v>
      </c>
      <c r="F498" t="s">
        <v>5381</v>
      </c>
      <c r="G498" t="s">
        <v>6335</v>
      </c>
      <c r="H498" t="s">
        <v>1710</v>
      </c>
      <c r="I498" s="15">
        <v>42217</v>
      </c>
      <c r="J498" s="15">
        <v>43849</v>
      </c>
      <c r="K498" s="15">
        <v>43150</v>
      </c>
      <c r="L498" s="15">
        <v>43180</v>
      </c>
      <c r="M498" s="16">
        <v>833</v>
      </c>
      <c r="N498" s="16">
        <v>-1008160</v>
      </c>
      <c r="O498"/>
      <c r="P498" t="s">
        <v>5383</v>
      </c>
      <c r="Q498" t="s">
        <v>6332</v>
      </c>
      <c r="R498" t="s">
        <v>6336</v>
      </c>
      <c r="S498"/>
      <c r="T498" t="s">
        <v>6334</v>
      </c>
      <c r="U498"/>
      <c r="V498"/>
      <c r="W498" s="15"/>
      <c r="X498" t="s">
        <v>1715</v>
      </c>
      <c r="Y498"/>
      <c r="Z498" t="s">
        <v>1880</v>
      </c>
      <c r="AA498" t="s">
        <v>1717</v>
      </c>
    </row>
    <row r="499" spans="1:27" ht="15" hidden="1" x14ac:dyDescent="0.25">
      <c r="A499" s="14"/>
      <c r="B499" t="s">
        <v>1705</v>
      </c>
      <c r="C499"/>
      <c r="D499"/>
      <c r="E499" t="s">
        <v>6337</v>
      </c>
      <c r="F499" t="s">
        <v>5381</v>
      </c>
      <c r="G499" t="s">
        <v>6338</v>
      </c>
      <c r="H499" t="s">
        <v>1710</v>
      </c>
      <c r="I499" s="15">
        <v>42719</v>
      </c>
      <c r="J499" s="15">
        <v>43849</v>
      </c>
      <c r="K499" s="15">
        <v>43150</v>
      </c>
      <c r="L499" s="15">
        <v>43180</v>
      </c>
      <c r="M499" s="16">
        <v>833</v>
      </c>
      <c r="N499" s="16">
        <v>-1087222</v>
      </c>
      <c r="O499"/>
      <c r="P499" t="s">
        <v>5383</v>
      </c>
      <c r="Q499" t="s">
        <v>6332</v>
      </c>
      <c r="R499" t="s">
        <v>6339</v>
      </c>
      <c r="S499"/>
      <c r="T499" t="s">
        <v>6337</v>
      </c>
      <c r="U499"/>
      <c r="V499"/>
      <c r="W499" s="15"/>
      <c r="X499" t="s">
        <v>1715</v>
      </c>
      <c r="Y499"/>
      <c r="Z499" t="s">
        <v>1880</v>
      </c>
      <c r="AA499" t="s">
        <v>1717</v>
      </c>
    </row>
    <row r="500" spans="1:27" ht="15" hidden="1" x14ac:dyDescent="0.25">
      <c r="A500" s="14"/>
      <c r="B500" t="s">
        <v>1705</v>
      </c>
      <c r="C500"/>
      <c r="D500"/>
      <c r="E500" t="s">
        <v>6340</v>
      </c>
      <c r="F500" t="s">
        <v>5381</v>
      </c>
      <c r="G500" t="s">
        <v>6341</v>
      </c>
      <c r="H500" t="s">
        <v>1710</v>
      </c>
      <c r="I500" s="15">
        <v>42227</v>
      </c>
      <c r="J500" s="15">
        <v>43849</v>
      </c>
      <c r="K500" s="15">
        <v>43150</v>
      </c>
      <c r="L500" s="15">
        <v>43180</v>
      </c>
      <c r="M500" s="16">
        <v>833</v>
      </c>
      <c r="N500" s="16">
        <v>-1229087</v>
      </c>
      <c r="O500"/>
      <c r="P500" t="s">
        <v>5383</v>
      </c>
      <c r="Q500" t="s">
        <v>6332</v>
      </c>
      <c r="R500" t="s">
        <v>6342</v>
      </c>
      <c r="S500"/>
      <c r="T500" t="s">
        <v>6340</v>
      </c>
      <c r="U500"/>
      <c r="V500"/>
      <c r="W500" s="15"/>
      <c r="X500" t="s">
        <v>1715</v>
      </c>
      <c r="Y500"/>
      <c r="Z500" t="s">
        <v>1880</v>
      </c>
      <c r="AA500" t="s">
        <v>1717</v>
      </c>
    </row>
    <row r="501" spans="1:27" ht="15" hidden="1" x14ac:dyDescent="0.25">
      <c r="A501" s="14"/>
      <c r="B501" t="s">
        <v>1705</v>
      </c>
      <c r="C501"/>
      <c r="D501"/>
      <c r="E501" t="s">
        <v>6343</v>
      </c>
      <c r="F501" t="s">
        <v>5381</v>
      </c>
      <c r="G501" t="s">
        <v>6344</v>
      </c>
      <c r="H501" t="s">
        <v>1710</v>
      </c>
      <c r="I501" s="15">
        <v>42234</v>
      </c>
      <c r="J501" s="15">
        <v>43849</v>
      </c>
      <c r="K501" s="15">
        <v>43150</v>
      </c>
      <c r="L501" s="15">
        <v>43180</v>
      </c>
      <c r="M501" s="16">
        <v>833</v>
      </c>
      <c r="N501" s="16">
        <v>-652585</v>
      </c>
      <c r="O501"/>
      <c r="P501" t="s">
        <v>5383</v>
      </c>
      <c r="Q501" t="s">
        <v>6332</v>
      </c>
      <c r="R501" t="s">
        <v>6345</v>
      </c>
      <c r="S501"/>
      <c r="T501" t="s">
        <v>6343</v>
      </c>
      <c r="U501"/>
      <c r="V501"/>
      <c r="W501" s="15"/>
      <c r="X501" t="s">
        <v>1715</v>
      </c>
      <c r="Y501"/>
      <c r="Z501" t="s">
        <v>1880</v>
      </c>
      <c r="AA501" t="s">
        <v>1717</v>
      </c>
    </row>
    <row r="502" spans="1:27" ht="15" hidden="1" x14ac:dyDescent="0.25">
      <c r="A502" s="14"/>
      <c r="B502" t="s">
        <v>1705</v>
      </c>
      <c r="C502"/>
      <c r="D502"/>
      <c r="E502" t="s">
        <v>6346</v>
      </c>
      <c r="F502" t="s">
        <v>5381</v>
      </c>
      <c r="G502" t="s">
        <v>338</v>
      </c>
      <c r="H502" t="s">
        <v>1710</v>
      </c>
      <c r="I502" s="15">
        <v>42236</v>
      </c>
      <c r="J502" s="15">
        <v>43849</v>
      </c>
      <c r="K502" s="15">
        <v>43150</v>
      </c>
      <c r="L502" s="15">
        <v>43180</v>
      </c>
      <c r="M502" s="16">
        <v>833</v>
      </c>
      <c r="N502" s="16">
        <v>-1414259</v>
      </c>
      <c r="O502"/>
      <c r="P502" t="s">
        <v>5383</v>
      </c>
      <c r="Q502" t="s">
        <v>6332</v>
      </c>
      <c r="R502" t="s">
        <v>6347</v>
      </c>
      <c r="S502"/>
      <c r="T502" t="s">
        <v>6346</v>
      </c>
      <c r="U502"/>
      <c r="V502"/>
      <c r="W502" s="15"/>
      <c r="X502" t="s">
        <v>1715</v>
      </c>
      <c r="Y502"/>
      <c r="Z502" t="s">
        <v>1880</v>
      </c>
      <c r="AA502" t="s">
        <v>1717</v>
      </c>
    </row>
    <row r="503" spans="1:27" ht="15" hidden="1" x14ac:dyDescent="0.25">
      <c r="A503" s="14"/>
      <c r="B503" t="s">
        <v>1705</v>
      </c>
      <c r="C503"/>
      <c r="D503"/>
      <c r="E503" t="s">
        <v>6348</v>
      </c>
      <c r="F503" t="s">
        <v>5381</v>
      </c>
      <c r="G503" t="s">
        <v>6349</v>
      </c>
      <c r="H503" t="s">
        <v>1710</v>
      </c>
      <c r="I503" s="15">
        <v>42719</v>
      </c>
      <c r="J503" s="15">
        <v>43849</v>
      </c>
      <c r="K503" s="15">
        <v>43150</v>
      </c>
      <c r="L503" s="15">
        <v>43180</v>
      </c>
      <c r="M503" s="16">
        <v>833</v>
      </c>
      <c r="N503" s="16">
        <v>-599320</v>
      </c>
      <c r="O503"/>
      <c r="P503" t="s">
        <v>5383</v>
      </c>
      <c r="Q503" t="s">
        <v>6332</v>
      </c>
      <c r="R503" t="s">
        <v>6350</v>
      </c>
      <c r="S503"/>
      <c r="T503" t="s">
        <v>6348</v>
      </c>
      <c r="U503"/>
      <c r="V503"/>
      <c r="W503" s="15"/>
      <c r="X503" t="s">
        <v>1715</v>
      </c>
      <c r="Y503"/>
      <c r="Z503" t="s">
        <v>1880</v>
      </c>
      <c r="AA503" t="s">
        <v>1717</v>
      </c>
    </row>
    <row r="504" spans="1:27" ht="15" hidden="1" x14ac:dyDescent="0.25">
      <c r="A504" s="14"/>
      <c r="B504" t="s">
        <v>1705</v>
      </c>
      <c r="C504"/>
      <c r="D504"/>
      <c r="E504" t="s">
        <v>6351</v>
      </c>
      <c r="F504" t="s">
        <v>5381</v>
      </c>
      <c r="G504" t="s">
        <v>6352</v>
      </c>
      <c r="H504" t="s">
        <v>1710</v>
      </c>
      <c r="I504" s="15">
        <v>42719</v>
      </c>
      <c r="J504" s="15">
        <v>43849</v>
      </c>
      <c r="K504" s="15">
        <v>43150</v>
      </c>
      <c r="L504" s="15">
        <v>43180</v>
      </c>
      <c r="M504" s="16">
        <v>833</v>
      </c>
      <c r="N504" s="16">
        <v>-11455883</v>
      </c>
      <c r="O504"/>
      <c r="P504" t="s">
        <v>5383</v>
      </c>
      <c r="Q504" t="s">
        <v>6332</v>
      </c>
      <c r="R504" t="s">
        <v>6353</v>
      </c>
      <c r="S504"/>
      <c r="T504" t="s">
        <v>6351</v>
      </c>
      <c r="U504"/>
      <c r="V504"/>
      <c r="W504" s="15"/>
      <c r="X504" t="s">
        <v>1715</v>
      </c>
      <c r="Y504"/>
      <c r="Z504" t="s">
        <v>1880</v>
      </c>
      <c r="AA504" t="s">
        <v>1717</v>
      </c>
    </row>
    <row r="505" spans="1:27" ht="15" hidden="1" x14ac:dyDescent="0.25">
      <c r="A505" s="14"/>
      <c r="B505" t="s">
        <v>1705</v>
      </c>
      <c r="C505"/>
      <c r="D505"/>
      <c r="E505" t="s">
        <v>6354</v>
      </c>
      <c r="F505" t="s">
        <v>5381</v>
      </c>
      <c r="G505" t="s">
        <v>6355</v>
      </c>
      <c r="H505" t="s">
        <v>1710</v>
      </c>
      <c r="I505" s="15">
        <v>42719</v>
      </c>
      <c r="J505" s="15">
        <v>43849</v>
      </c>
      <c r="K505" s="15">
        <v>43150</v>
      </c>
      <c r="L505" s="15">
        <v>43180</v>
      </c>
      <c r="M505" s="16">
        <v>833</v>
      </c>
      <c r="N505" s="16">
        <v>-1064931</v>
      </c>
      <c r="O505"/>
      <c r="P505" t="s">
        <v>5383</v>
      </c>
      <c r="Q505" t="s">
        <v>6332</v>
      </c>
      <c r="R505" t="s">
        <v>6333</v>
      </c>
      <c r="S505"/>
      <c r="T505" t="s">
        <v>6354</v>
      </c>
      <c r="U505"/>
      <c r="V505"/>
      <c r="W505" s="15"/>
      <c r="X505" t="s">
        <v>1715</v>
      </c>
      <c r="Y505"/>
      <c r="Z505" t="s">
        <v>1880</v>
      </c>
      <c r="AA505" t="s">
        <v>1717</v>
      </c>
    </row>
    <row r="506" spans="1:27" ht="15" hidden="1" x14ac:dyDescent="0.25">
      <c r="A506" s="14"/>
      <c r="B506" t="s">
        <v>1705</v>
      </c>
      <c r="C506"/>
      <c r="D506"/>
      <c r="E506" t="s">
        <v>6356</v>
      </c>
      <c r="F506" t="s">
        <v>5381</v>
      </c>
      <c r="G506" t="s">
        <v>340</v>
      </c>
      <c r="H506" t="s">
        <v>1710</v>
      </c>
      <c r="I506" s="15">
        <v>42247</v>
      </c>
      <c r="J506" s="15">
        <v>43849</v>
      </c>
      <c r="K506" s="15">
        <v>43150</v>
      </c>
      <c r="L506" s="15">
        <v>43180</v>
      </c>
      <c r="M506" s="16">
        <v>833</v>
      </c>
      <c r="N506" s="16">
        <v>-1783389</v>
      </c>
      <c r="O506"/>
      <c r="P506" t="s">
        <v>5383</v>
      </c>
      <c r="Q506" t="s">
        <v>6332</v>
      </c>
      <c r="R506" t="s">
        <v>6357</v>
      </c>
      <c r="S506"/>
      <c r="T506" t="s">
        <v>6356</v>
      </c>
      <c r="U506"/>
      <c r="V506"/>
      <c r="W506" s="15"/>
      <c r="X506" t="s">
        <v>1715</v>
      </c>
      <c r="Y506"/>
      <c r="Z506" t="s">
        <v>1880</v>
      </c>
      <c r="AA506" t="s">
        <v>1717</v>
      </c>
    </row>
    <row r="507" spans="1:27" ht="15" hidden="1" x14ac:dyDescent="0.25">
      <c r="A507" s="14"/>
      <c r="B507" t="s">
        <v>1705</v>
      </c>
      <c r="C507"/>
      <c r="D507"/>
      <c r="E507" t="s">
        <v>6358</v>
      </c>
      <c r="F507" t="s">
        <v>5381</v>
      </c>
      <c r="G507" t="s">
        <v>364</v>
      </c>
      <c r="H507" t="s">
        <v>1710</v>
      </c>
      <c r="I507" s="15">
        <v>42318</v>
      </c>
      <c r="J507" s="15">
        <v>43849</v>
      </c>
      <c r="K507" s="15">
        <v>43150</v>
      </c>
      <c r="L507" s="15">
        <v>43180</v>
      </c>
      <c r="M507" s="16">
        <v>833</v>
      </c>
      <c r="N507" s="16">
        <v>-2576807</v>
      </c>
      <c r="O507"/>
      <c r="P507" t="s">
        <v>5383</v>
      </c>
      <c r="Q507" t="s">
        <v>6332</v>
      </c>
      <c r="R507" t="s">
        <v>6359</v>
      </c>
      <c r="S507"/>
      <c r="T507" t="s">
        <v>6358</v>
      </c>
      <c r="U507"/>
      <c r="V507"/>
      <c r="W507" s="15"/>
      <c r="X507" t="s">
        <v>1715</v>
      </c>
      <c r="Y507"/>
      <c r="Z507" t="s">
        <v>1880</v>
      </c>
      <c r="AA507" t="s">
        <v>1717</v>
      </c>
    </row>
    <row r="508" spans="1:27" ht="15" hidden="1" x14ac:dyDescent="0.25">
      <c r="A508" s="14"/>
      <c r="B508" t="s">
        <v>1705</v>
      </c>
      <c r="C508"/>
      <c r="D508"/>
      <c r="E508" t="s">
        <v>6360</v>
      </c>
      <c r="F508" t="s">
        <v>5381</v>
      </c>
      <c r="G508" t="s">
        <v>367</v>
      </c>
      <c r="H508" t="s">
        <v>1710</v>
      </c>
      <c r="I508" s="15">
        <v>42335</v>
      </c>
      <c r="J508" s="15">
        <v>43849</v>
      </c>
      <c r="K508" s="15">
        <v>43150</v>
      </c>
      <c r="L508" s="15">
        <v>43180</v>
      </c>
      <c r="M508" s="16">
        <v>833</v>
      </c>
      <c r="N508" s="16">
        <v>-5435295</v>
      </c>
      <c r="O508"/>
      <c r="P508" t="s">
        <v>5383</v>
      </c>
      <c r="Q508" t="s">
        <v>6332</v>
      </c>
      <c r="R508" t="s">
        <v>6172</v>
      </c>
      <c r="S508"/>
      <c r="T508" t="s">
        <v>6360</v>
      </c>
      <c r="U508"/>
      <c r="V508"/>
      <c r="W508" s="15"/>
      <c r="X508" t="s">
        <v>1715</v>
      </c>
      <c r="Y508"/>
      <c r="Z508" t="s">
        <v>1880</v>
      </c>
      <c r="AA508" t="s">
        <v>1717</v>
      </c>
    </row>
    <row r="509" spans="1:27" ht="15" hidden="1" x14ac:dyDescent="0.25">
      <c r="A509" s="14"/>
      <c r="B509" t="s">
        <v>1705</v>
      </c>
      <c r="C509"/>
      <c r="D509"/>
      <c r="E509" t="s">
        <v>6361</v>
      </c>
      <c r="F509" t="s">
        <v>5381</v>
      </c>
      <c r="G509" t="s">
        <v>532</v>
      </c>
      <c r="H509" t="s">
        <v>1710</v>
      </c>
      <c r="I509" s="15">
        <v>42582</v>
      </c>
      <c r="J509" s="15">
        <v>43849</v>
      </c>
      <c r="K509" s="15">
        <v>43150</v>
      </c>
      <c r="L509" s="15">
        <v>43180</v>
      </c>
      <c r="M509" s="16">
        <v>833</v>
      </c>
      <c r="N509" s="16">
        <v>-372571</v>
      </c>
      <c r="O509"/>
      <c r="P509" t="s">
        <v>5506</v>
      </c>
      <c r="Q509" t="s">
        <v>6362</v>
      </c>
      <c r="R509" t="s">
        <v>4208</v>
      </c>
      <c r="S509"/>
      <c r="T509" t="s">
        <v>6361</v>
      </c>
      <c r="U509"/>
      <c r="V509"/>
      <c r="W509" s="15"/>
      <c r="X509" t="s">
        <v>1715</v>
      </c>
      <c r="Y509"/>
      <c r="Z509" t="s">
        <v>1880</v>
      </c>
      <c r="AA509" t="s">
        <v>1717</v>
      </c>
    </row>
    <row r="510" spans="1:27" ht="15" hidden="1" x14ac:dyDescent="0.25">
      <c r="A510" s="14"/>
      <c r="B510" t="s">
        <v>1705</v>
      </c>
      <c r="C510"/>
      <c r="D510"/>
      <c r="E510" t="s">
        <v>6363</v>
      </c>
      <c r="F510" t="s">
        <v>5381</v>
      </c>
      <c r="G510" t="s">
        <v>656</v>
      </c>
      <c r="H510" t="s">
        <v>1710</v>
      </c>
      <c r="I510" s="15">
        <v>42517</v>
      </c>
      <c r="J510" s="15">
        <v>43849</v>
      </c>
      <c r="K510" s="15">
        <v>43150</v>
      </c>
      <c r="L510" s="15">
        <v>43180</v>
      </c>
      <c r="M510" s="16">
        <v>833</v>
      </c>
      <c r="N510" s="16">
        <v>-1369471</v>
      </c>
      <c r="O510"/>
      <c r="P510" t="s">
        <v>5506</v>
      </c>
      <c r="Q510" t="s">
        <v>6362</v>
      </c>
      <c r="R510" t="s">
        <v>6114</v>
      </c>
      <c r="S510"/>
      <c r="T510" t="s">
        <v>6363</v>
      </c>
      <c r="U510"/>
      <c r="V510"/>
      <c r="W510" s="15"/>
      <c r="X510" t="s">
        <v>1715</v>
      </c>
      <c r="Y510"/>
      <c r="Z510" t="s">
        <v>1880</v>
      </c>
      <c r="AA510" t="s">
        <v>1717</v>
      </c>
    </row>
    <row r="511" spans="1:27" ht="15" hidden="1" x14ac:dyDescent="0.25">
      <c r="A511" s="14"/>
      <c r="B511" t="s">
        <v>1705</v>
      </c>
      <c r="C511"/>
      <c r="D511"/>
      <c r="E511" t="s">
        <v>6364</v>
      </c>
      <c r="F511" t="s">
        <v>5381</v>
      </c>
      <c r="G511" t="s">
        <v>502</v>
      </c>
      <c r="H511" t="s">
        <v>1710</v>
      </c>
      <c r="I511" s="15">
        <v>42532</v>
      </c>
      <c r="J511" s="15">
        <v>43849</v>
      </c>
      <c r="K511" s="15">
        <v>43150</v>
      </c>
      <c r="L511" s="15">
        <v>43180</v>
      </c>
      <c r="M511" s="16">
        <v>833</v>
      </c>
      <c r="N511" s="16">
        <v>-2622907</v>
      </c>
      <c r="O511"/>
      <c r="P511" t="s">
        <v>5383</v>
      </c>
      <c r="Q511" t="s">
        <v>6362</v>
      </c>
      <c r="R511" t="s">
        <v>6365</v>
      </c>
      <c r="S511"/>
      <c r="T511" t="s">
        <v>6364</v>
      </c>
      <c r="U511"/>
      <c r="V511"/>
      <c r="W511" s="15"/>
      <c r="X511" t="s">
        <v>1715</v>
      </c>
      <c r="Y511"/>
      <c r="Z511" t="s">
        <v>1880</v>
      </c>
      <c r="AA511" t="s">
        <v>1717</v>
      </c>
    </row>
    <row r="512" spans="1:27" ht="15" hidden="1" x14ac:dyDescent="0.25">
      <c r="A512" s="14"/>
      <c r="B512" t="s">
        <v>1705</v>
      </c>
      <c r="C512"/>
      <c r="D512"/>
      <c r="E512" t="s">
        <v>6366</v>
      </c>
      <c r="F512" t="s">
        <v>5381</v>
      </c>
      <c r="G512" t="s">
        <v>503</v>
      </c>
      <c r="H512" t="s">
        <v>1710</v>
      </c>
      <c r="I512" s="15">
        <v>42539</v>
      </c>
      <c r="J512" s="15">
        <v>43849</v>
      </c>
      <c r="K512" s="15">
        <v>43150</v>
      </c>
      <c r="L512" s="15">
        <v>43180</v>
      </c>
      <c r="M512" s="16">
        <v>833</v>
      </c>
      <c r="N512" s="16">
        <v>-3133111</v>
      </c>
      <c r="O512"/>
      <c r="P512" t="s">
        <v>5383</v>
      </c>
      <c r="Q512" t="s">
        <v>6362</v>
      </c>
      <c r="R512" t="s">
        <v>6367</v>
      </c>
      <c r="S512"/>
      <c r="T512" t="s">
        <v>6366</v>
      </c>
      <c r="U512"/>
      <c r="V512"/>
      <c r="W512" s="15"/>
      <c r="X512" t="s">
        <v>1715</v>
      </c>
      <c r="Y512"/>
      <c r="Z512" t="s">
        <v>1880</v>
      </c>
      <c r="AA512" t="s">
        <v>1717</v>
      </c>
    </row>
    <row r="513" spans="1:27" ht="15" hidden="1" x14ac:dyDescent="0.25">
      <c r="A513" s="14"/>
      <c r="B513" t="s">
        <v>1705</v>
      </c>
      <c r="C513"/>
      <c r="D513"/>
      <c r="E513" t="s">
        <v>6368</v>
      </c>
      <c r="F513" t="s">
        <v>5381</v>
      </c>
      <c r="G513" t="s">
        <v>512</v>
      </c>
      <c r="H513" t="s">
        <v>1710</v>
      </c>
      <c r="I513" s="15">
        <v>42546</v>
      </c>
      <c r="J513" s="15">
        <v>43849</v>
      </c>
      <c r="K513" s="15">
        <v>43150</v>
      </c>
      <c r="L513" s="15">
        <v>43180</v>
      </c>
      <c r="M513" s="16">
        <v>833</v>
      </c>
      <c r="N513" s="16">
        <v>-1325243</v>
      </c>
      <c r="O513"/>
      <c r="P513" t="s">
        <v>5383</v>
      </c>
      <c r="Q513" t="s">
        <v>6362</v>
      </c>
      <c r="R513" t="s">
        <v>6369</v>
      </c>
      <c r="S513"/>
      <c r="T513" t="s">
        <v>6368</v>
      </c>
      <c r="U513"/>
      <c r="V513"/>
      <c r="W513" s="15"/>
      <c r="X513" t="s">
        <v>1715</v>
      </c>
      <c r="Y513"/>
      <c r="Z513" t="s">
        <v>1880</v>
      </c>
      <c r="AA513" t="s">
        <v>1717</v>
      </c>
    </row>
    <row r="514" spans="1:27" ht="15" hidden="1" x14ac:dyDescent="0.25">
      <c r="A514" s="14"/>
      <c r="B514" t="s">
        <v>1705</v>
      </c>
      <c r="C514"/>
      <c r="D514"/>
      <c r="E514" t="s">
        <v>6370</v>
      </c>
      <c r="F514" t="s">
        <v>5381</v>
      </c>
      <c r="G514" t="s">
        <v>505</v>
      </c>
      <c r="H514" t="s">
        <v>1710</v>
      </c>
      <c r="I514" s="15">
        <v>42550</v>
      </c>
      <c r="J514" s="15">
        <v>43849</v>
      </c>
      <c r="K514" s="15">
        <v>43150</v>
      </c>
      <c r="L514" s="15">
        <v>43180</v>
      </c>
      <c r="M514" s="16">
        <v>833</v>
      </c>
      <c r="N514" s="16">
        <v>-1461205</v>
      </c>
      <c r="O514"/>
      <c r="P514" t="s">
        <v>5383</v>
      </c>
      <c r="Q514" t="s">
        <v>6362</v>
      </c>
      <c r="R514" t="s">
        <v>6371</v>
      </c>
      <c r="S514"/>
      <c r="T514" t="s">
        <v>6370</v>
      </c>
      <c r="U514"/>
      <c r="V514"/>
      <c r="W514" s="15"/>
      <c r="X514" t="s">
        <v>1715</v>
      </c>
      <c r="Y514"/>
      <c r="Z514" t="s">
        <v>1880</v>
      </c>
      <c r="AA514" t="s">
        <v>1717</v>
      </c>
    </row>
    <row r="515" spans="1:27" ht="15" hidden="1" x14ac:dyDescent="0.25">
      <c r="A515" s="14"/>
      <c r="B515" t="s">
        <v>1705</v>
      </c>
      <c r="C515"/>
      <c r="D515"/>
      <c r="E515" t="s">
        <v>6372</v>
      </c>
      <c r="F515" t="s">
        <v>5381</v>
      </c>
      <c r="G515" t="s">
        <v>523</v>
      </c>
      <c r="H515" t="s">
        <v>1710</v>
      </c>
      <c r="I515" s="15">
        <v>42570</v>
      </c>
      <c r="J515" s="15">
        <v>43849</v>
      </c>
      <c r="K515" s="15">
        <v>43150</v>
      </c>
      <c r="L515" s="15">
        <v>43180</v>
      </c>
      <c r="M515" s="16">
        <v>833</v>
      </c>
      <c r="N515" s="16">
        <v>-1782298</v>
      </c>
      <c r="O515"/>
      <c r="P515" t="s">
        <v>5383</v>
      </c>
      <c r="Q515" t="s">
        <v>6362</v>
      </c>
      <c r="R515" t="s">
        <v>6373</v>
      </c>
      <c r="S515"/>
      <c r="T515" t="s">
        <v>6372</v>
      </c>
      <c r="U515"/>
      <c r="V515"/>
      <c r="W515" s="15"/>
      <c r="X515" t="s">
        <v>1715</v>
      </c>
      <c r="Y515"/>
      <c r="Z515" t="s">
        <v>1880</v>
      </c>
      <c r="AA515" t="s">
        <v>1717</v>
      </c>
    </row>
    <row r="516" spans="1:27" ht="15" hidden="1" x14ac:dyDescent="0.25">
      <c r="A516" s="14"/>
      <c r="B516" t="s">
        <v>1705</v>
      </c>
      <c r="C516"/>
      <c r="D516"/>
      <c r="E516" t="s">
        <v>6374</v>
      </c>
      <c r="F516" t="s">
        <v>5381</v>
      </c>
      <c r="G516" t="s">
        <v>526</v>
      </c>
      <c r="H516" t="s">
        <v>1710</v>
      </c>
      <c r="I516" s="15">
        <v>42575</v>
      </c>
      <c r="J516" s="15">
        <v>43849</v>
      </c>
      <c r="K516" s="15">
        <v>43150</v>
      </c>
      <c r="L516" s="15">
        <v>43180</v>
      </c>
      <c r="M516" s="16">
        <v>833</v>
      </c>
      <c r="N516" s="16">
        <v>-1513718</v>
      </c>
      <c r="O516"/>
      <c r="P516" t="s">
        <v>5383</v>
      </c>
      <c r="Q516" t="s">
        <v>6362</v>
      </c>
      <c r="R516" t="s">
        <v>6375</v>
      </c>
      <c r="S516"/>
      <c r="T516" t="s">
        <v>6374</v>
      </c>
      <c r="U516"/>
      <c r="V516"/>
      <c r="W516" s="15"/>
      <c r="X516" t="s">
        <v>1715</v>
      </c>
      <c r="Y516"/>
      <c r="Z516" t="s">
        <v>1880</v>
      </c>
      <c r="AA516" t="s">
        <v>1717</v>
      </c>
    </row>
    <row r="517" spans="1:27" ht="15" hidden="1" x14ac:dyDescent="0.25">
      <c r="A517" s="14"/>
      <c r="B517" t="s">
        <v>1705</v>
      </c>
      <c r="C517"/>
      <c r="D517"/>
      <c r="E517" t="s">
        <v>6376</v>
      </c>
      <c r="F517" t="s">
        <v>5381</v>
      </c>
      <c r="G517" t="s">
        <v>531</v>
      </c>
      <c r="H517" t="s">
        <v>1710</v>
      </c>
      <c r="I517" s="15">
        <v>42581</v>
      </c>
      <c r="J517" s="15">
        <v>43849</v>
      </c>
      <c r="K517" s="15">
        <v>43150</v>
      </c>
      <c r="L517" s="15">
        <v>43180</v>
      </c>
      <c r="M517" s="16">
        <v>833</v>
      </c>
      <c r="N517" s="16">
        <v>-2181364</v>
      </c>
      <c r="O517"/>
      <c r="P517" t="s">
        <v>5383</v>
      </c>
      <c r="Q517" t="s">
        <v>6362</v>
      </c>
      <c r="R517" t="s">
        <v>6377</v>
      </c>
      <c r="S517"/>
      <c r="T517" t="s">
        <v>6376</v>
      </c>
      <c r="U517"/>
      <c r="V517"/>
      <c r="W517" s="15"/>
      <c r="X517" t="s">
        <v>1715</v>
      </c>
      <c r="Y517"/>
      <c r="Z517" t="s">
        <v>1880</v>
      </c>
      <c r="AA517" t="s">
        <v>1717</v>
      </c>
    </row>
    <row r="518" spans="1:27" ht="15" hidden="1" x14ac:dyDescent="0.25">
      <c r="A518" s="14"/>
      <c r="B518" t="s">
        <v>1705</v>
      </c>
      <c r="C518"/>
      <c r="D518"/>
      <c r="E518" t="s">
        <v>6378</v>
      </c>
      <c r="F518" t="s">
        <v>5381</v>
      </c>
      <c r="G518" t="s">
        <v>541</v>
      </c>
      <c r="H518" t="s">
        <v>1710</v>
      </c>
      <c r="I518" s="15">
        <v>42583</v>
      </c>
      <c r="J518" s="15">
        <v>43849</v>
      </c>
      <c r="K518" s="15">
        <v>43150</v>
      </c>
      <c r="L518" s="15">
        <v>43180</v>
      </c>
      <c r="M518" s="16">
        <v>833</v>
      </c>
      <c r="N518" s="16">
        <v>-661479</v>
      </c>
      <c r="O518"/>
      <c r="P518" t="s">
        <v>5383</v>
      </c>
      <c r="Q518" t="s">
        <v>6362</v>
      </c>
      <c r="R518" t="s">
        <v>6379</v>
      </c>
      <c r="S518"/>
      <c r="T518" t="s">
        <v>6378</v>
      </c>
      <c r="U518"/>
      <c r="V518"/>
      <c r="W518" s="15"/>
      <c r="X518" t="s">
        <v>1715</v>
      </c>
      <c r="Y518"/>
      <c r="Z518" t="s">
        <v>1880</v>
      </c>
      <c r="AA518" t="s">
        <v>1717</v>
      </c>
    </row>
    <row r="519" spans="1:27" ht="15" hidden="1" x14ac:dyDescent="0.25">
      <c r="A519" s="14"/>
      <c r="B519" t="s">
        <v>1705</v>
      </c>
      <c r="C519"/>
      <c r="D519"/>
      <c r="E519" t="s">
        <v>6380</v>
      </c>
      <c r="F519" t="s">
        <v>5381</v>
      </c>
      <c r="G519" t="s">
        <v>563</v>
      </c>
      <c r="H519" t="s">
        <v>1710</v>
      </c>
      <c r="I519" s="15">
        <v>42605</v>
      </c>
      <c r="J519" s="15">
        <v>43849</v>
      </c>
      <c r="K519" s="15">
        <v>43150</v>
      </c>
      <c r="L519" s="15">
        <v>43180</v>
      </c>
      <c r="M519" s="16">
        <v>833</v>
      </c>
      <c r="N519" s="16">
        <v>-1715121</v>
      </c>
      <c r="O519"/>
      <c r="P519" t="s">
        <v>5383</v>
      </c>
      <c r="Q519" t="s">
        <v>6362</v>
      </c>
      <c r="R519" t="s">
        <v>6381</v>
      </c>
      <c r="S519"/>
      <c r="T519" t="s">
        <v>6380</v>
      </c>
      <c r="U519"/>
      <c r="V519"/>
      <c r="W519" s="15"/>
      <c r="X519" t="s">
        <v>1715</v>
      </c>
      <c r="Y519"/>
      <c r="Z519" t="s">
        <v>1880</v>
      </c>
      <c r="AA519" t="s">
        <v>1717</v>
      </c>
    </row>
    <row r="520" spans="1:27" ht="15" hidden="1" x14ac:dyDescent="0.25">
      <c r="A520" s="14"/>
      <c r="B520" t="s">
        <v>1705</v>
      </c>
      <c r="C520"/>
      <c r="D520"/>
      <c r="E520" t="s">
        <v>6382</v>
      </c>
      <c r="F520" t="s">
        <v>5381</v>
      </c>
      <c r="G520" t="s">
        <v>565</v>
      </c>
      <c r="H520" t="s">
        <v>1710</v>
      </c>
      <c r="I520" s="15">
        <v>42611</v>
      </c>
      <c r="J520" s="15">
        <v>43849</v>
      </c>
      <c r="K520" s="15">
        <v>43150</v>
      </c>
      <c r="L520" s="15">
        <v>43180</v>
      </c>
      <c r="M520" s="16">
        <v>833</v>
      </c>
      <c r="N520" s="16">
        <v>-947866</v>
      </c>
      <c r="O520"/>
      <c r="P520" t="s">
        <v>5383</v>
      </c>
      <c r="Q520" t="s">
        <v>6362</v>
      </c>
      <c r="R520" t="s">
        <v>6383</v>
      </c>
      <c r="S520"/>
      <c r="T520" t="s">
        <v>6382</v>
      </c>
      <c r="U520"/>
      <c r="V520"/>
      <c r="W520" s="15"/>
      <c r="X520" t="s">
        <v>1715</v>
      </c>
      <c r="Y520"/>
      <c r="Z520" t="s">
        <v>1880</v>
      </c>
      <c r="AA520" t="s">
        <v>1717</v>
      </c>
    </row>
    <row r="521" spans="1:27" ht="15" hidden="1" x14ac:dyDescent="0.25">
      <c r="A521" s="14"/>
      <c r="B521" t="s">
        <v>1705</v>
      </c>
      <c r="C521"/>
      <c r="D521"/>
      <c r="E521" t="s">
        <v>6384</v>
      </c>
      <c r="F521" t="s">
        <v>5381</v>
      </c>
      <c r="G521" t="s">
        <v>566</v>
      </c>
      <c r="H521" t="s">
        <v>1710</v>
      </c>
      <c r="I521" s="15">
        <v>42613</v>
      </c>
      <c r="J521" s="15">
        <v>43849</v>
      </c>
      <c r="K521" s="15">
        <v>43150</v>
      </c>
      <c r="L521" s="15">
        <v>43180</v>
      </c>
      <c r="M521" s="16">
        <v>833</v>
      </c>
      <c r="N521" s="16">
        <v>-2685211</v>
      </c>
      <c r="O521"/>
      <c r="P521" t="s">
        <v>5383</v>
      </c>
      <c r="Q521" t="s">
        <v>6362</v>
      </c>
      <c r="R521" t="s">
        <v>6385</v>
      </c>
      <c r="S521"/>
      <c r="T521" t="s">
        <v>6384</v>
      </c>
      <c r="U521"/>
      <c r="V521"/>
      <c r="W521" s="15"/>
      <c r="X521" t="s">
        <v>1715</v>
      </c>
      <c r="Y521"/>
      <c r="Z521" t="s">
        <v>1880</v>
      </c>
      <c r="AA521" t="s">
        <v>1717</v>
      </c>
    </row>
    <row r="522" spans="1:27" ht="15" hidden="1" x14ac:dyDescent="0.25">
      <c r="A522" s="14"/>
      <c r="B522" t="s">
        <v>1705</v>
      </c>
      <c r="C522"/>
      <c r="D522"/>
      <c r="E522" t="s">
        <v>6386</v>
      </c>
      <c r="F522" t="s">
        <v>5381</v>
      </c>
      <c r="G522" t="s">
        <v>1196</v>
      </c>
      <c r="H522" t="s">
        <v>1710</v>
      </c>
      <c r="I522" s="15">
        <v>42886</v>
      </c>
      <c r="J522" s="15">
        <v>43849</v>
      </c>
      <c r="K522" s="15">
        <v>43150</v>
      </c>
      <c r="L522" s="15">
        <v>43180</v>
      </c>
      <c r="M522" s="16">
        <v>833</v>
      </c>
      <c r="N522" s="16">
        <v>-1081428</v>
      </c>
      <c r="O522"/>
      <c r="P522" t="s">
        <v>5383</v>
      </c>
      <c r="Q522" t="s">
        <v>6387</v>
      </c>
      <c r="R522" t="s">
        <v>5902</v>
      </c>
      <c r="S522"/>
      <c r="T522" t="s">
        <v>6386</v>
      </c>
      <c r="U522"/>
      <c r="V522"/>
      <c r="W522" s="15"/>
      <c r="X522" t="s">
        <v>1715</v>
      </c>
      <c r="Y522"/>
      <c r="Z522" t="s">
        <v>1730</v>
      </c>
      <c r="AA522" t="s">
        <v>1717</v>
      </c>
    </row>
    <row r="523" spans="1:27" ht="15" hidden="1" x14ac:dyDescent="0.25">
      <c r="A523" s="14"/>
      <c r="B523" t="s">
        <v>1705</v>
      </c>
      <c r="C523"/>
      <c r="D523"/>
      <c r="E523" t="s">
        <v>6388</v>
      </c>
      <c r="F523" t="s">
        <v>5381</v>
      </c>
      <c r="G523" t="s">
        <v>1198</v>
      </c>
      <c r="H523" t="s">
        <v>1710</v>
      </c>
      <c r="I523" s="15">
        <v>42902</v>
      </c>
      <c r="J523" s="15">
        <v>43849</v>
      </c>
      <c r="K523" s="15">
        <v>43150</v>
      </c>
      <c r="L523" s="15">
        <v>43180</v>
      </c>
      <c r="M523" s="16">
        <v>833</v>
      </c>
      <c r="N523" s="16">
        <v>-804491</v>
      </c>
      <c r="O523"/>
      <c r="P523" t="s">
        <v>5383</v>
      </c>
      <c r="Q523" t="s">
        <v>6387</v>
      </c>
      <c r="R523" t="s">
        <v>6389</v>
      </c>
      <c r="S523"/>
      <c r="T523" t="s">
        <v>6388</v>
      </c>
      <c r="U523"/>
      <c r="V523"/>
      <c r="W523" s="15"/>
      <c r="X523" t="s">
        <v>1715</v>
      </c>
      <c r="Y523"/>
      <c r="Z523" t="s">
        <v>1730</v>
      </c>
      <c r="AA523" t="s">
        <v>1717</v>
      </c>
    </row>
    <row r="524" spans="1:27" ht="15" hidden="1" x14ac:dyDescent="0.25">
      <c r="A524" s="14"/>
      <c r="B524" t="s">
        <v>1705</v>
      </c>
      <c r="C524"/>
      <c r="D524"/>
      <c r="E524" t="s">
        <v>6390</v>
      </c>
      <c r="F524" t="s">
        <v>5381</v>
      </c>
      <c r="G524" t="s">
        <v>1197</v>
      </c>
      <c r="H524" t="s">
        <v>1710</v>
      </c>
      <c r="I524" s="15">
        <v>42898</v>
      </c>
      <c r="J524" s="15">
        <v>43849</v>
      </c>
      <c r="K524" s="15">
        <v>43150</v>
      </c>
      <c r="L524" s="15">
        <v>43180</v>
      </c>
      <c r="M524" s="16">
        <v>833</v>
      </c>
      <c r="N524" s="16">
        <v>-2152582</v>
      </c>
      <c r="O524"/>
      <c r="P524" t="s">
        <v>5383</v>
      </c>
      <c r="Q524" t="s">
        <v>6387</v>
      </c>
      <c r="R524" t="s">
        <v>6391</v>
      </c>
      <c r="S524"/>
      <c r="T524" t="s">
        <v>6390</v>
      </c>
      <c r="U524"/>
      <c r="V524"/>
      <c r="W524" s="15"/>
      <c r="X524" t="s">
        <v>1715</v>
      </c>
      <c r="Y524"/>
      <c r="Z524" t="s">
        <v>1730</v>
      </c>
      <c r="AA524" t="s">
        <v>1717</v>
      </c>
    </row>
    <row r="525" spans="1:27" ht="15" hidden="1" x14ac:dyDescent="0.25">
      <c r="A525" s="14"/>
      <c r="B525" t="s">
        <v>1705</v>
      </c>
      <c r="C525"/>
      <c r="D525"/>
      <c r="E525" t="s">
        <v>6392</v>
      </c>
      <c r="F525" t="s">
        <v>5381</v>
      </c>
      <c r="G525" t="s">
        <v>1174</v>
      </c>
      <c r="H525" t="s">
        <v>1710</v>
      </c>
      <c r="I525" s="15">
        <v>43027</v>
      </c>
      <c r="J525" s="15">
        <v>43849</v>
      </c>
      <c r="K525" s="15">
        <v>43150</v>
      </c>
      <c r="L525" s="15">
        <v>43180</v>
      </c>
      <c r="M525" s="16">
        <v>833</v>
      </c>
      <c r="N525" s="16">
        <v>-1649829</v>
      </c>
      <c r="O525"/>
      <c r="P525" t="s">
        <v>5383</v>
      </c>
      <c r="Q525" t="s">
        <v>6393</v>
      </c>
      <c r="R525" t="s">
        <v>5902</v>
      </c>
      <c r="S525"/>
      <c r="T525" t="s">
        <v>6392</v>
      </c>
      <c r="U525"/>
      <c r="V525"/>
      <c r="W525" s="15"/>
      <c r="X525" t="s">
        <v>1715</v>
      </c>
      <c r="Y525"/>
      <c r="Z525" t="s">
        <v>1730</v>
      </c>
      <c r="AA525" t="s">
        <v>1717</v>
      </c>
    </row>
    <row r="526" spans="1:27" ht="15" hidden="1" x14ac:dyDescent="0.25">
      <c r="A526" s="14"/>
      <c r="B526" t="s">
        <v>1705</v>
      </c>
      <c r="C526"/>
      <c r="D526"/>
      <c r="E526" t="s">
        <v>6394</v>
      </c>
      <c r="F526" t="s">
        <v>5381</v>
      </c>
      <c r="G526" t="s">
        <v>601</v>
      </c>
      <c r="H526" t="s">
        <v>1710</v>
      </c>
      <c r="I526" s="15">
        <v>42620</v>
      </c>
      <c r="J526" s="15">
        <v>43849</v>
      </c>
      <c r="K526" s="15">
        <v>43150</v>
      </c>
      <c r="L526" s="15">
        <v>43180</v>
      </c>
      <c r="M526" s="16">
        <v>833</v>
      </c>
      <c r="N526" s="16">
        <v>-2534366</v>
      </c>
      <c r="O526"/>
      <c r="P526" t="s">
        <v>5383</v>
      </c>
      <c r="Q526" t="s">
        <v>6395</v>
      </c>
      <c r="R526" t="s">
        <v>6396</v>
      </c>
      <c r="S526"/>
      <c r="T526" t="s">
        <v>6394</v>
      </c>
      <c r="U526"/>
      <c r="V526"/>
      <c r="W526" s="15"/>
      <c r="X526" t="s">
        <v>1715</v>
      </c>
      <c r="Y526"/>
      <c r="Z526" t="s">
        <v>1880</v>
      </c>
      <c r="AA526" t="s">
        <v>1717</v>
      </c>
    </row>
    <row r="527" spans="1:27" ht="15" hidden="1" x14ac:dyDescent="0.25">
      <c r="A527" s="14"/>
      <c r="B527" t="s">
        <v>1705</v>
      </c>
      <c r="C527"/>
      <c r="D527"/>
      <c r="E527" t="s">
        <v>6397</v>
      </c>
      <c r="F527" t="s">
        <v>5381</v>
      </c>
      <c r="G527" t="s">
        <v>618</v>
      </c>
      <c r="H527" t="s">
        <v>1710</v>
      </c>
      <c r="I527" s="15">
        <v>42629</v>
      </c>
      <c r="J527" s="15">
        <v>43849</v>
      </c>
      <c r="K527" s="15">
        <v>43150</v>
      </c>
      <c r="L527" s="15">
        <v>43180</v>
      </c>
      <c r="M527" s="16">
        <v>833</v>
      </c>
      <c r="N527" s="16">
        <v>-1553746</v>
      </c>
      <c r="O527"/>
      <c r="P527" t="s">
        <v>5383</v>
      </c>
      <c r="Q527" t="s">
        <v>6395</v>
      </c>
      <c r="R527" t="s">
        <v>6398</v>
      </c>
      <c r="S527"/>
      <c r="T527" t="s">
        <v>6397</v>
      </c>
      <c r="U527"/>
      <c r="V527"/>
      <c r="W527" s="15"/>
      <c r="X527" t="s">
        <v>1715</v>
      </c>
      <c r="Y527"/>
      <c r="Z527" t="s">
        <v>1880</v>
      </c>
      <c r="AA527" t="s">
        <v>1717</v>
      </c>
    </row>
    <row r="528" spans="1:27" ht="15" hidden="1" x14ac:dyDescent="0.25">
      <c r="A528" s="14"/>
      <c r="B528" t="s">
        <v>1705</v>
      </c>
      <c r="C528"/>
      <c r="D528"/>
      <c r="E528" t="s">
        <v>6399</v>
      </c>
      <c r="F528" t="s">
        <v>5381</v>
      </c>
      <c r="G528" t="s">
        <v>606</v>
      </c>
      <c r="H528" t="s">
        <v>1710</v>
      </c>
      <c r="I528" s="15">
        <v>42629</v>
      </c>
      <c r="J528" s="15">
        <v>43849</v>
      </c>
      <c r="K528" s="15">
        <v>43150</v>
      </c>
      <c r="L528" s="15">
        <v>43180</v>
      </c>
      <c r="M528" s="16">
        <v>833</v>
      </c>
      <c r="N528" s="16">
        <v>-1532561</v>
      </c>
      <c r="O528"/>
      <c r="P528" t="s">
        <v>5383</v>
      </c>
      <c r="Q528" t="s">
        <v>6395</v>
      </c>
      <c r="R528" t="s">
        <v>6400</v>
      </c>
      <c r="S528"/>
      <c r="T528" t="s">
        <v>6399</v>
      </c>
      <c r="U528"/>
      <c r="V528"/>
      <c r="W528" s="15"/>
      <c r="X528" t="s">
        <v>1715</v>
      </c>
      <c r="Y528"/>
      <c r="Z528" t="s">
        <v>1880</v>
      </c>
      <c r="AA528" t="s">
        <v>1717</v>
      </c>
    </row>
    <row r="529" spans="1:27" ht="15" hidden="1" x14ac:dyDescent="0.25">
      <c r="A529" s="14"/>
      <c r="B529" t="s">
        <v>1705</v>
      </c>
      <c r="C529"/>
      <c r="D529"/>
      <c r="E529" t="s">
        <v>6401</v>
      </c>
      <c r="F529" t="s">
        <v>5381</v>
      </c>
      <c r="G529" t="s">
        <v>603</v>
      </c>
      <c r="H529" t="s">
        <v>1710</v>
      </c>
      <c r="I529" s="15">
        <v>42634</v>
      </c>
      <c r="J529" s="15">
        <v>43849</v>
      </c>
      <c r="K529" s="15">
        <v>43150</v>
      </c>
      <c r="L529" s="15">
        <v>43180</v>
      </c>
      <c r="M529" s="16">
        <v>833</v>
      </c>
      <c r="N529" s="16">
        <v>-1371771</v>
      </c>
      <c r="O529"/>
      <c r="P529" t="s">
        <v>5506</v>
      </c>
      <c r="Q529" t="s">
        <v>6395</v>
      </c>
      <c r="R529" t="s">
        <v>6203</v>
      </c>
      <c r="S529"/>
      <c r="T529" t="s">
        <v>6401</v>
      </c>
      <c r="U529"/>
      <c r="V529"/>
      <c r="W529" s="15"/>
      <c r="X529" t="s">
        <v>1715</v>
      </c>
      <c r="Y529"/>
      <c r="Z529" t="s">
        <v>1880</v>
      </c>
      <c r="AA529" t="s">
        <v>1717</v>
      </c>
    </row>
    <row r="530" spans="1:27" ht="15" hidden="1" x14ac:dyDescent="0.25">
      <c r="A530" s="14"/>
      <c r="B530" t="s">
        <v>1705</v>
      </c>
      <c r="C530"/>
      <c r="D530"/>
      <c r="E530" t="s">
        <v>6402</v>
      </c>
      <c r="F530" t="s">
        <v>5381</v>
      </c>
      <c r="G530" t="s">
        <v>620</v>
      </c>
      <c r="H530" t="s">
        <v>1710</v>
      </c>
      <c r="I530" s="15">
        <v>42641</v>
      </c>
      <c r="J530" s="15">
        <v>43849</v>
      </c>
      <c r="K530" s="15">
        <v>43150</v>
      </c>
      <c r="L530" s="15">
        <v>43180</v>
      </c>
      <c r="M530" s="16">
        <v>833</v>
      </c>
      <c r="N530" s="16">
        <v>-1674568</v>
      </c>
      <c r="O530"/>
      <c r="P530" t="s">
        <v>5383</v>
      </c>
      <c r="Q530" t="s">
        <v>6395</v>
      </c>
      <c r="R530" t="s">
        <v>6403</v>
      </c>
      <c r="S530"/>
      <c r="T530" t="s">
        <v>6402</v>
      </c>
      <c r="U530"/>
      <c r="V530"/>
      <c r="W530" s="15"/>
      <c r="X530" t="s">
        <v>1715</v>
      </c>
      <c r="Y530"/>
      <c r="Z530" t="s">
        <v>1880</v>
      </c>
      <c r="AA530" t="s">
        <v>1717</v>
      </c>
    </row>
    <row r="531" spans="1:27" ht="15" hidden="1" x14ac:dyDescent="0.25">
      <c r="A531" s="14"/>
      <c r="B531" t="s">
        <v>1705</v>
      </c>
      <c r="C531"/>
      <c r="D531"/>
      <c r="E531" t="s">
        <v>6404</v>
      </c>
      <c r="F531" t="s">
        <v>5381</v>
      </c>
      <c r="G531" t="s">
        <v>621</v>
      </c>
      <c r="H531" t="s">
        <v>1710</v>
      </c>
      <c r="I531" s="15">
        <v>42641</v>
      </c>
      <c r="J531" s="15">
        <v>43849</v>
      </c>
      <c r="K531" s="15">
        <v>43150</v>
      </c>
      <c r="L531" s="15">
        <v>43180</v>
      </c>
      <c r="M531" s="16">
        <v>833</v>
      </c>
      <c r="N531" s="16">
        <v>-2971072</v>
      </c>
      <c r="O531"/>
      <c r="P531" t="s">
        <v>5383</v>
      </c>
      <c r="Q531" t="s">
        <v>6395</v>
      </c>
      <c r="R531" t="s">
        <v>6405</v>
      </c>
      <c r="S531"/>
      <c r="T531" t="s">
        <v>6404</v>
      </c>
      <c r="U531"/>
      <c r="V531"/>
      <c r="W531" s="15"/>
      <c r="X531" t="s">
        <v>1715</v>
      </c>
      <c r="Y531"/>
      <c r="Z531" t="s">
        <v>1880</v>
      </c>
      <c r="AA531" t="s">
        <v>1717</v>
      </c>
    </row>
    <row r="532" spans="1:27" ht="15" hidden="1" x14ac:dyDescent="0.25">
      <c r="A532" s="14"/>
      <c r="B532" t="s">
        <v>1705</v>
      </c>
      <c r="C532"/>
      <c r="D532"/>
      <c r="E532" t="s">
        <v>6406</v>
      </c>
      <c r="F532" t="s">
        <v>5381</v>
      </c>
      <c r="G532" t="s">
        <v>1201</v>
      </c>
      <c r="H532" t="s">
        <v>1710</v>
      </c>
      <c r="I532" s="15">
        <v>43018</v>
      </c>
      <c r="J532" s="15">
        <v>43849</v>
      </c>
      <c r="K532" s="15">
        <v>43150</v>
      </c>
      <c r="L532" s="15">
        <v>43180</v>
      </c>
      <c r="M532" s="16">
        <v>833</v>
      </c>
      <c r="N532" s="16">
        <v>-1169734</v>
      </c>
      <c r="O532"/>
      <c r="P532" t="s">
        <v>5383</v>
      </c>
      <c r="Q532" t="s">
        <v>6387</v>
      </c>
      <c r="R532" t="s">
        <v>5902</v>
      </c>
      <c r="S532"/>
      <c r="T532" t="s">
        <v>6406</v>
      </c>
      <c r="U532"/>
      <c r="V532"/>
      <c r="W532" s="15"/>
      <c r="X532" t="s">
        <v>1715</v>
      </c>
      <c r="Y532"/>
      <c r="Z532" t="s">
        <v>1730</v>
      </c>
      <c r="AA532" t="s">
        <v>1717</v>
      </c>
    </row>
    <row r="533" spans="1:27" ht="15" hidden="1" x14ac:dyDescent="0.25">
      <c r="A533" s="14"/>
      <c r="B533" t="s">
        <v>1705</v>
      </c>
      <c r="C533"/>
      <c r="D533"/>
      <c r="E533" t="s">
        <v>6407</v>
      </c>
      <c r="F533" t="s">
        <v>5381</v>
      </c>
      <c r="G533" t="s">
        <v>623</v>
      </c>
      <c r="H533" t="s">
        <v>1710</v>
      </c>
      <c r="I533" s="15">
        <v>42492</v>
      </c>
      <c r="J533" s="15">
        <v>43849</v>
      </c>
      <c r="K533" s="15">
        <v>43150</v>
      </c>
      <c r="L533" s="15">
        <v>43180</v>
      </c>
      <c r="M533" s="16">
        <v>833</v>
      </c>
      <c r="N533" s="16">
        <v>-1451923</v>
      </c>
      <c r="O533"/>
      <c r="P533" t="s">
        <v>5383</v>
      </c>
      <c r="Q533" t="s">
        <v>6408</v>
      </c>
      <c r="R533" t="s">
        <v>6409</v>
      </c>
      <c r="S533"/>
      <c r="T533" t="s">
        <v>6407</v>
      </c>
      <c r="U533"/>
      <c r="V533"/>
      <c r="W533" s="15"/>
      <c r="X533" t="s">
        <v>1715</v>
      </c>
      <c r="Y533"/>
      <c r="Z533" t="s">
        <v>1880</v>
      </c>
      <c r="AA533" t="s">
        <v>1717</v>
      </c>
    </row>
    <row r="534" spans="1:27" ht="15" hidden="1" x14ac:dyDescent="0.25">
      <c r="A534" s="14"/>
      <c r="B534" t="s">
        <v>1705</v>
      </c>
      <c r="C534"/>
      <c r="D534"/>
      <c r="E534" t="s">
        <v>6410</v>
      </c>
      <c r="F534" t="s">
        <v>5381</v>
      </c>
      <c r="G534" t="s">
        <v>657</v>
      </c>
      <c r="H534" t="s">
        <v>1710</v>
      </c>
      <c r="I534" s="15">
        <v>42516</v>
      </c>
      <c r="J534" s="15">
        <v>43849</v>
      </c>
      <c r="K534" s="15">
        <v>43150</v>
      </c>
      <c r="L534" s="15">
        <v>43180</v>
      </c>
      <c r="M534" s="16">
        <v>833</v>
      </c>
      <c r="N534" s="16">
        <v>-1818617</v>
      </c>
      <c r="O534"/>
      <c r="P534" t="s">
        <v>5383</v>
      </c>
      <c r="Q534" t="s">
        <v>6408</v>
      </c>
      <c r="R534" t="s">
        <v>6411</v>
      </c>
      <c r="S534"/>
      <c r="T534" t="s">
        <v>6410</v>
      </c>
      <c r="U534"/>
      <c r="V534"/>
      <c r="W534" s="15"/>
      <c r="X534" t="s">
        <v>1715</v>
      </c>
      <c r="Y534"/>
      <c r="Z534" t="s">
        <v>1880</v>
      </c>
      <c r="AA534" t="s">
        <v>1717</v>
      </c>
    </row>
    <row r="535" spans="1:27" ht="15" hidden="1" x14ac:dyDescent="0.25">
      <c r="A535" s="14"/>
      <c r="B535" t="s">
        <v>1705</v>
      </c>
      <c r="C535"/>
      <c r="D535"/>
      <c r="E535" t="s">
        <v>6412</v>
      </c>
      <c r="F535" t="s">
        <v>5381</v>
      </c>
      <c r="G535" t="s">
        <v>658</v>
      </c>
      <c r="H535" t="s">
        <v>1710</v>
      </c>
      <c r="I535" s="15">
        <v>42516</v>
      </c>
      <c r="J535" s="15">
        <v>43849</v>
      </c>
      <c r="K535" s="15">
        <v>43150</v>
      </c>
      <c r="L535" s="15">
        <v>43180</v>
      </c>
      <c r="M535" s="16">
        <v>833</v>
      </c>
      <c r="N535" s="16">
        <v>-2983517</v>
      </c>
      <c r="O535"/>
      <c r="P535" t="s">
        <v>5383</v>
      </c>
      <c r="Q535" t="s">
        <v>6408</v>
      </c>
      <c r="R535" t="s">
        <v>6144</v>
      </c>
      <c r="S535"/>
      <c r="T535" t="s">
        <v>6412</v>
      </c>
      <c r="U535"/>
      <c r="V535"/>
      <c r="W535" s="15"/>
      <c r="X535" t="s">
        <v>1715</v>
      </c>
      <c r="Y535"/>
      <c r="Z535" t="s">
        <v>1880</v>
      </c>
      <c r="AA535" t="s">
        <v>1717</v>
      </c>
    </row>
    <row r="536" spans="1:27" ht="15" hidden="1" x14ac:dyDescent="0.25">
      <c r="A536" s="14"/>
      <c r="B536" t="s">
        <v>1705</v>
      </c>
      <c r="C536"/>
      <c r="D536"/>
      <c r="E536" t="s">
        <v>6413</v>
      </c>
      <c r="F536" t="s">
        <v>5381</v>
      </c>
      <c r="G536" t="s">
        <v>525</v>
      </c>
      <c r="H536" t="s">
        <v>1710</v>
      </c>
      <c r="I536" s="15">
        <v>42571</v>
      </c>
      <c r="J536" s="15">
        <v>43849</v>
      </c>
      <c r="K536" s="15">
        <v>43150</v>
      </c>
      <c r="L536" s="15">
        <v>43180</v>
      </c>
      <c r="M536" s="16">
        <v>833</v>
      </c>
      <c r="N536" s="16">
        <v>-1222939</v>
      </c>
      <c r="O536"/>
      <c r="P536" t="s">
        <v>5383</v>
      </c>
      <c r="Q536" t="s">
        <v>6408</v>
      </c>
      <c r="R536" t="s">
        <v>6414</v>
      </c>
      <c r="S536"/>
      <c r="T536" t="s">
        <v>6413</v>
      </c>
      <c r="U536"/>
      <c r="V536"/>
      <c r="W536" s="15"/>
      <c r="X536" t="s">
        <v>1715</v>
      </c>
      <c r="Y536"/>
      <c r="Z536" t="s">
        <v>1880</v>
      </c>
      <c r="AA536" t="s">
        <v>1717</v>
      </c>
    </row>
    <row r="537" spans="1:27" ht="15" hidden="1" x14ac:dyDescent="0.25">
      <c r="A537" s="14"/>
      <c r="B537" t="s">
        <v>1705</v>
      </c>
      <c r="C537"/>
      <c r="D537"/>
      <c r="E537" t="s">
        <v>6415</v>
      </c>
      <c r="F537" t="s">
        <v>5381</v>
      </c>
      <c r="G537" t="s">
        <v>540</v>
      </c>
      <c r="H537" t="s">
        <v>1710</v>
      </c>
      <c r="I537" s="15">
        <v>42582</v>
      </c>
      <c r="J537" s="15">
        <v>43849</v>
      </c>
      <c r="K537" s="15">
        <v>43150</v>
      </c>
      <c r="L537" s="15">
        <v>43180</v>
      </c>
      <c r="M537" s="16">
        <v>833</v>
      </c>
      <c r="N537" s="16">
        <v>-1764094</v>
      </c>
      <c r="O537"/>
      <c r="P537" t="s">
        <v>5383</v>
      </c>
      <c r="Q537" t="s">
        <v>6408</v>
      </c>
      <c r="R537" t="s">
        <v>6400</v>
      </c>
      <c r="S537"/>
      <c r="T537" t="s">
        <v>6415</v>
      </c>
      <c r="U537"/>
      <c r="V537"/>
      <c r="W537" s="15"/>
      <c r="X537" t="s">
        <v>1715</v>
      </c>
      <c r="Y537"/>
      <c r="Z537" t="s">
        <v>1880</v>
      </c>
      <c r="AA537" t="s">
        <v>1717</v>
      </c>
    </row>
    <row r="538" spans="1:27" ht="15" hidden="1" x14ac:dyDescent="0.25">
      <c r="A538" s="14"/>
      <c r="B538" t="s">
        <v>1705</v>
      </c>
      <c r="C538"/>
      <c r="D538"/>
      <c r="E538" t="s">
        <v>6416</v>
      </c>
      <c r="F538" t="s">
        <v>5381</v>
      </c>
      <c r="G538" t="s">
        <v>573</v>
      </c>
      <c r="H538" t="s">
        <v>1710</v>
      </c>
      <c r="I538" s="15">
        <v>42585</v>
      </c>
      <c r="J538" s="15">
        <v>43849</v>
      </c>
      <c r="K538" s="15">
        <v>43150</v>
      </c>
      <c r="L538" s="15">
        <v>43180</v>
      </c>
      <c r="M538" s="16">
        <v>833</v>
      </c>
      <c r="N538" s="16">
        <v>-2004038</v>
      </c>
      <c r="O538"/>
      <c r="P538" t="s">
        <v>5383</v>
      </c>
      <c r="Q538" t="s">
        <v>6408</v>
      </c>
      <c r="R538" t="s">
        <v>6417</v>
      </c>
      <c r="S538"/>
      <c r="T538" t="s">
        <v>6416</v>
      </c>
      <c r="U538"/>
      <c r="V538"/>
      <c r="W538" s="15"/>
      <c r="X538" t="s">
        <v>1715</v>
      </c>
      <c r="Y538"/>
      <c r="Z538" t="s">
        <v>1880</v>
      </c>
      <c r="AA538" t="s">
        <v>1717</v>
      </c>
    </row>
    <row r="539" spans="1:27" ht="15" hidden="1" x14ac:dyDescent="0.25">
      <c r="A539" s="14"/>
      <c r="B539" t="s">
        <v>1705</v>
      </c>
      <c r="C539"/>
      <c r="D539"/>
      <c r="E539" t="s">
        <v>6418</v>
      </c>
      <c r="F539" t="s">
        <v>5381</v>
      </c>
      <c r="G539" t="s">
        <v>568</v>
      </c>
      <c r="H539" t="s">
        <v>1710</v>
      </c>
      <c r="I539" s="15">
        <v>42613</v>
      </c>
      <c r="J539" s="15">
        <v>43849</v>
      </c>
      <c r="K539" s="15">
        <v>43150</v>
      </c>
      <c r="L539" s="15">
        <v>43180</v>
      </c>
      <c r="M539" s="16">
        <v>833</v>
      </c>
      <c r="N539" s="16">
        <v>-1829726</v>
      </c>
      <c r="O539"/>
      <c r="P539" t="s">
        <v>5506</v>
      </c>
      <c r="Q539" t="s">
        <v>6408</v>
      </c>
      <c r="R539" t="s">
        <v>6419</v>
      </c>
      <c r="S539"/>
      <c r="T539" t="s">
        <v>6418</v>
      </c>
      <c r="U539"/>
      <c r="V539"/>
      <c r="W539" s="15"/>
      <c r="X539" t="s">
        <v>1715</v>
      </c>
      <c r="Y539"/>
      <c r="Z539" t="s">
        <v>1880</v>
      </c>
      <c r="AA539" t="s">
        <v>1717</v>
      </c>
    </row>
    <row r="540" spans="1:27" ht="15" hidden="1" x14ac:dyDescent="0.25">
      <c r="A540" s="14"/>
      <c r="B540" t="s">
        <v>1705</v>
      </c>
      <c r="C540"/>
      <c r="D540"/>
      <c r="E540" t="s">
        <v>6420</v>
      </c>
      <c r="F540" t="s">
        <v>5381</v>
      </c>
      <c r="G540" t="s">
        <v>6421</v>
      </c>
      <c r="H540" t="s">
        <v>1710</v>
      </c>
      <c r="I540" s="15">
        <v>42709</v>
      </c>
      <c r="J540" s="15">
        <v>43849</v>
      </c>
      <c r="K540" s="15">
        <v>43150</v>
      </c>
      <c r="L540" s="15">
        <v>43180</v>
      </c>
      <c r="M540" s="16">
        <v>833</v>
      </c>
      <c r="N540" s="16">
        <v>-817058</v>
      </c>
      <c r="O540"/>
      <c r="P540" t="s">
        <v>5506</v>
      </c>
      <c r="Q540" t="s">
        <v>6422</v>
      </c>
      <c r="R540" t="s">
        <v>6423</v>
      </c>
      <c r="S540"/>
      <c r="T540" t="s">
        <v>6420</v>
      </c>
      <c r="U540"/>
      <c r="V540"/>
      <c r="W540" s="15"/>
      <c r="X540" t="s">
        <v>1715</v>
      </c>
      <c r="Y540"/>
      <c r="Z540" t="s">
        <v>1880</v>
      </c>
      <c r="AA540" t="s">
        <v>1717</v>
      </c>
    </row>
    <row r="541" spans="1:27" ht="15" hidden="1" x14ac:dyDescent="0.25">
      <c r="A541" s="14"/>
      <c r="B541" t="s">
        <v>1705</v>
      </c>
      <c r="C541"/>
      <c r="D541"/>
      <c r="E541" t="s">
        <v>6424</v>
      </c>
      <c r="F541" t="s">
        <v>5381</v>
      </c>
      <c r="G541" t="s">
        <v>361</v>
      </c>
      <c r="H541" t="s">
        <v>1710</v>
      </c>
      <c r="I541" s="15">
        <v>43138</v>
      </c>
      <c r="J541" s="15">
        <v>43849</v>
      </c>
      <c r="K541" s="15">
        <v>43150</v>
      </c>
      <c r="L541" s="15">
        <v>43180</v>
      </c>
      <c r="M541" s="16">
        <v>833</v>
      </c>
      <c r="N541" s="16">
        <v>-829292</v>
      </c>
      <c r="O541"/>
      <c r="P541" t="s">
        <v>5506</v>
      </c>
      <c r="Q541" t="s">
        <v>6422</v>
      </c>
      <c r="R541" t="s">
        <v>6425</v>
      </c>
      <c r="S541"/>
      <c r="T541" t="s">
        <v>6424</v>
      </c>
      <c r="U541"/>
      <c r="V541"/>
      <c r="W541" s="15"/>
      <c r="X541" t="s">
        <v>1715</v>
      </c>
      <c r="Y541"/>
      <c r="Z541" t="s">
        <v>1880</v>
      </c>
      <c r="AA541" t="s">
        <v>1717</v>
      </c>
    </row>
    <row r="542" spans="1:27" ht="15" hidden="1" x14ac:dyDescent="0.25">
      <c r="A542" s="14"/>
      <c r="B542" t="s">
        <v>1705</v>
      </c>
      <c r="C542"/>
      <c r="D542"/>
      <c r="E542" t="s">
        <v>6426</v>
      </c>
      <c r="F542" t="s">
        <v>5381</v>
      </c>
      <c r="G542" t="s">
        <v>1194</v>
      </c>
      <c r="H542" t="s">
        <v>1710</v>
      </c>
      <c r="I542" s="15">
        <v>42885</v>
      </c>
      <c r="J542" s="15">
        <v>43849</v>
      </c>
      <c r="K542" s="15">
        <v>43150</v>
      </c>
      <c r="L542" s="15">
        <v>43180</v>
      </c>
      <c r="M542" s="16">
        <v>833</v>
      </c>
      <c r="N542" s="16">
        <v>-677870</v>
      </c>
      <c r="O542"/>
      <c r="P542" t="s">
        <v>5383</v>
      </c>
      <c r="Q542" t="s">
        <v>6427</v>
      </c>
      <c r="R542" t="s">
        <v>6428</v>
      </c>
      <c r="S542"/>
      <c r="T542" t="s">
        <v>6426</v>
      </c>
      <c r="U542"/>
      <c r="V542"/>
      <c r="W542" s="15"/>
      <c r="X542" t="s">
        <v>1715</v>
      </c>
      <c r="Y542"/>
      <c r="Z542" t="s">
        <v>1811</v>
      </c>
      <c r="AA542" t="s">
        <v>1717</v>
      </c>
    </row>
    <row r="543" spans="1:27" ht="15" hidden="1" x14ac:dyDescent="0.25">
      <c r="A543" s="14"/>
      <c r="B543" t="s">
        <v>1705</v>
      </c>
      <c r="C543"/>
      <c r="D543"/>
      <c r="E543" t="s">
        <v>6429</v>
      </c>
      <c r="F543" t="s">
        <v>5381</v>
      </c>
      <c r="G543" t="s">
        <v>1170</v>
      </c>
      <c r="H543" t="s">
        <v>1710</v>
      </c>
      <c r="I543" s="15">
        <v>42915</v>
      </c>
      <c r="J543" s="15">
        <v>43849</v>
      </c>
      <c r="K543" s="15">
        <v>43150</v>
      </c>
      <c r="L543" s="15">
        <v>43180</v>
      </c>
      <c r="M543" s="16">
        <v>833</v>
      </c>
      <c r="N543" s="16">
        <v>-803999</v>
      </c>
      <c r="O543"/>
      <c r="P543" t="s">
        <v>5383</v>
      </c>
      <c r="Q543" t="s">
        <v>6430</v>
      </c>
      <c r="R543" t="s">
        <v>5896</v>
      </c>
      <c r="S543"/>
      <c r="T543" t="s">
        <v>6429</v>
      </c>
      <c r="U543"/>
      <c r="V543"/>
      <c r="W543" s="15"/>
      <c r="X543" t="s">
        <v>1715</v>
      </c>
      <c r="Y543"/>
      <c r="Z543" t="s">
        <v>1811</v>
      </c>
      <c r="AA543" t="s">
        <v>1717</v>
      </c>
    </row>
    <row r="544" spans="1:27" ht="15" hidden="1" x14ac:dyDescent="0.25">
      <c r="A544" s="14"/>
      <c r="B544" t="s">
        <v>1705</v>
      </c>
      <c r="C544"/>
      <c r="D544"/>
      <c r="E544" t="s">
        <v>6431</v>
      </c>
      <c r="F544" t="s">
        <v>5381</v>
      </c>
      <c r="G544" t="s">
        <v>1202</v>
      </c>
      <c r="H544" t="s">
        <v>1710</v>
      </c>
      <c r="I544" s="15">
        <v>43018</v>
      </c>
      <c r="J544" s="15">
        <v>43849</v>
      </c>
      <c r="K544" s="15">
        <v>43150</v>
      </c>
      <c r="L544" s="15">
        <v>43180</v>
      </c>
      <c r="M544" s="16">
        <v>833</v>
      </c>
      <c r="N544" s="16">
        <v>-770667</v>
      </c>
      <c r="O544"/>
      <c r="P544" t="s">
        <v>5506</v>
      </c>
      <c r="Q544" t="s">
        <v>6432</v>
      </c>
      <c r="R544" t="s">
        <v>6433</v>
      </c>
      <c r="S544"/>
      <c r="T544" t="s">
        <v>6431</v>
      </c>
      <c r="U544"/>
      <c r="V544"/>
      <c r="W544" s="15"/>
      <c r="X544" t="s">
        <v>1715</v>
      </c>
      <c r="Y544"/>
      <c r="Z544" t="s">
        <v>1811</v>
      </c>
      <c r="AA544" t="s">
        <v>1717</v>
      </c>
    </row>
    <row r="545" spans="1:27" ht="15" hidden="1" x14ac:dyDescent="0.25">
      <c r="A545" s="14"/>
      <c r="B545" t="s">
        <v>1705</v>
      </c>
      <c r="C545"/>
      <c r="D545"/>
      <c r="E545" t="s">
        <v>6434</v>
      </c>
      <c r="F545" t="s">
        <v>5381</v>
      </c>
      <c r="G545" t="s">
        <v>1200</v>
      </c>
      <c r="H545" t="s">
        <v>1710</v>
      </c>
      <c r="I545" s="15">
        <v>43017</v>
      </c>
      <c r="J545" s="15">
        <v>43849</v>
      </c>
      <c r="K545" s="15">
        <v>43150</v>
      </c>
      <c r="L545" s="15">
        <v>43180</v>
      </c>
      <c r="M545" s="16">
        <v>833</v>
      </c>
      <c r="N545" s="16">
        <v>-421226</v>
      </c>
      <c r="O545"/>
      <c r="P545" t="s">
        <v>5506</v>
      </c>
      <c r="Q545" t="s">
        <v>6432</v>
      </c>
      <c r="R545" t="s">
        <v>6038</v>
      </c>
      <c r="S545"/>
      <c r="T545" t="s">
        <v>6434</v>
      </c>
      <c r="U545"/>
      <c r="V545"/>
      <c r="W545" s="15"/>
      <c r="X545" t="s">
        <v>1715</v>
      </c>
      <c r="Y545"/>
      <c r="Z545" t="s">
        <v>1811</v>
      </c>
      <c r="AA545" t="s">
        <v>1717</v>
      </c>
    </row>
    <row r="546" spans="1:27" ht="15" hidden="1" x14ac:dyDescent="0.25">
      <c r="A546" s="14"/>
      <c r="B546" t="s">
        <v>1705</v>
      </c>
      <c r="C546"/>
      <c r="D546"/>
      <c r="E546" t="s">
        <v>6435</v>
      </c>
      <c r="F546" t="s">
        <v>5381</v>
      </c>
      <c r="G546" t="s">
        <v>1176</v>
      </c>
      <c r="H546" t="s">
        <v>1710</v>
      </c>
      <c r="I546" s="15">
        <v>43041</v>
      </c>
      <c r="J546" s="15">
        <v>43849</v>
      </c>
      <c r="K546" s="15">
        <v>43150</v>
      </c>
      <c r="L546" s="15">
        <v>43180</v>
      </c>
      <c r="M546" s="16">
        <v>833</v>
      </c>
      <c r="N546" s="16">
        <v>-721450</v>
      </c>
      <c r="O546"/>
      <c r="P546" t="s">
        <v>5383</v>
      </c>
      <c r="Q546" t="s">
        <v>6436</v>
      </c>
      <c r="R546" t="s">
        <v>2905</v>
      </c>
      <c r="S546"/>
      <c r="T546" t="s">
        <v>6435</v>
      </c>
      <c r="U546"/>
      <c r="V546"/>
      <c r="W546" s="15"/>
      <c r="X546" t="s">
        <v>1715</v>
      </c>
      <c r="Y546"/>
      <c r="Z546" t="s">
        <v>1811</v>
      </c>
      <c r="AA546" t="s">
        <v>1717</v>
      </c>
    </row>
    <row r="547" spans="1:27" ht="15" hidden="1" x14ac:dyDescent="0.25">
      <c r="A547" s="14"/>
      <c r="B547" t="s">
        <v>1705</v>
      </c>
      <c r="C547"/>
      <c r="D547"/>
      <c r="E547" t="s">
        <v>6437</v>
      </c>
      <c r="F547" t="s">
        <v>5381</v>
      </c>
      <c r="G547" t="s">
        <v>1614</v>
      </c>
      <c r="H547" t="s">
        <v>1710</v>
      </c>
      <c r="I547" s="15">
        <v>43132</v>
      </c>
      <c r="J547" s="15">
        <v>43849</v>
      </c>
      <c r="K547" s="15">
        <v>43150</v>
      </c>
      <c r="L547" s="15">
        <v>43180</v>
      </c>
      <c r="M547" s="16">
        <v>833</v>
      </c>
      <c r="N547" s="16">
        <v>-91109</v>
      </c>
      <c r="O547"/>
      <c r="P547" t="s">
        <v>5383</v>
      </c>
      <c r="Q547" t="s">
        <v>6438</v>
      </c>
      <c r="R547" t="s">
        <v>6439</v>
      </c>
      <c r="S547"/>
      <c r="T547" t="s">
        <v>6437</v>
      </c>
      <c r="U547"/>
      <c r="V547"/>
      <c r="W547" s="15"/>
      <c r="X547" t="s">
        <v>1715</v>
      </c>
      <c r="Y547"/>
      <c r="Z547" t="s">
        <v>1855</v>
      </c>
      <c r="AA547" t="s">
        <v>1717</v>
      </c>
    </row>
    <row r="548" spans="1:27" ht="15" hidden="1" x14ac:dyDescent="0.25">
      <c r="A548" s="14"/>
      <c r="B548" t="s">
        <v>1705</v>
      </c>
      <c r="C548"/>
      <c r="D548"/>
      <c r="E548" t="s">
        <v>6440</v>
      </c>
      <c r="F548" t="s">
        <v>5381</v>
      </c>
      <c r="G548" t="s">
        <v>6441</v>
      </c>
      <c r="H548" t="s">
        <v>1710</v>
      </c>
      <c r="I548" s="15">
        <v>42238</v>
      </c>
      <c r="J548" s="15">
        <v>43849</v>
      </c>
      <c r="K548" s="15">
        <v>43150</v>
      </c>
      <c r="L548" s="15">
        <v>43180</v>
      </c>
      <c r="M548" s="16">
        <v>833</v>
      </c>
      <c r="N548" s="16">
        <v>-1952813</v>
      </c>
      <c r="O548"/>
      <c r="P548" t="s">
        <v>5383</v>
      </c>
      <c r="Q548" t="s">
        <v>6442</v>
      </c>
      <c r="R548" t="s">
        <v>6443</v>
      </c>
      <c r="S548"/>
      <c r="T548" t="s">
        <v>6440</v>
      </c>
      <c r="U548"/>
      <c r="V548"/>
      <c r="W548" s="15"/>
      <c r="X548" t="s">
        <v>1715</v>
      </c>
      <c r="Y548"/>
      <c r="Z548" t="s">
        <v>1855</v>
      </c>
      <c r="AA548" t="s">
        <v>1717</v>
      </c>
    </row>
    <row r="549" spans="1:27" ht="15" hidden="1" x14ac:dyDescent="0.25">
      <c r="A549" s="14"/>
      <c r="B549" t="s">
        <v>1705</v>
      </c>
      <c r="C549"/>
      <c r="D549"/>
      <c r="E549" t="s">
        <v>6444</v>
      </c>
      <c r="F549" t="s">
        <v>5381</v>
      </c>
      <c r="G549" t="s">
        <v>14</v>
      </c>
      <c r="H549" t="s">
        <v>1710</v>
      </c>
      <c r="I549" s="15">
        <v>42338</v>
      </c>
      <c r="J549" s="15">
        <v>43849</v>
      </c>
      <c r="K549" s="15">
        <v>43150</v>
      </c>
      <c r="L549" s="15">
        <v>43180</v>
      </c>
      <c r="M549" s="16">
        <v>833</v>
      </c>
      <c r="N549" s="16">
        <v>-1166189</v>
      </c>
      <c r="O549"/>
      <c r="P549" t="s">
        <v>5383</v>
      </c>
      <c r="Q549" t="s">
        <v>6442</v>
      </c>
      <c r="R549" t="s">
        <v>6445</v>
      </c>
      <c r="S549"/>
      <c r="T549" t="s">
        <v>6444</v>
      </c>
      <c r="U549"/>
      <c r="V549"/>
      <c r="W549" s="15"/>
      <c r="X549" t="s">
        <v>1715</v>
      </c>
      <c r="Y549"/>
      <c r="Z549" t="s">
        <v>1855</v>
      </c>
      <c r="AA549" t="s">
        <v>1717</v>
      </c>
    </row>
    <row r="550" spans="1:27" ht="15" hidden="1" x14ac:dyDescent="0.25">
      <c r="A550" s="14"/>
      <c r="B550" t="s">
        <v>1705</v>
      </c>
      <c r="C550"/>
      <c r="D550"/>
      <c r="E550" t="s">
        <v>6446</v>
      </c>
      <c r="F550" t="s">
        <v>5381</v>
      </c>
      <c r="G550" t="s">
        <v>425</v>
      </c>
      <c r="H550" t="s">
        <v>1710</v>
      </c>
      <c r="I550" s="15">
        <v>42439</v>
      </c>
      <c r="J550" s="15">
        <v>43849</v>
      </c>
      <c r="K550" s="15">
        <v>43150</v>
      </c>
      <c r="L550" s="15">
        <v>43180</v>
      </c>
      <c r="M550" s="16">
        <v>833</v>
      </c>
      <c r="N550" s="16">
        <v>-1082198</v>
      </c>
      <c r="O550"/>
      <c r="P550" t="s">
        <v>5506</v>
      </c>
      <c r="Q550" t="s">
        <v>6447</v>
      </c>
      <c r="R550" t="s">
        <v>5591</v>
      </c>
      <c r="S550"/>
      <c r="T550" t="s">
        <v>6446</v>
      </c>
      <c r="U550"/>
      <c r="V550"/>
      <c r="W550" s="15"/>
      <c r="X550" t="s">
        <v>1715</v>
      </c>
      <c r="Y550"/>
      <c r="Z550" t="s">
        <v>1855</v>
      </c>
      <c r="AA550" t="s">
        <v>1717</v>
      </c>
    </row>
    <row r="551" spans="1:27" ht="15" hidden="1" x14ac:dyDescent="0.25">
      <c r="A551" s="14"/>
      <c r="B551" t="s">
        <v>1705</v>
      </c>
      <c r="C551"/>
      <c r="D551"/>
      <c r="E551" t="s">
        <v>6448</v>
      </c>
      <c r="F551" t="s">
        <v>5381</v>
      </c>
      <c r="G551" t="s">
        <v>466</v>
      </c>
      <c r="H551" t="s">
        <v>1710</v>
      </c>
      <c r="I551" s="15">
        <v>43139</v>
      </c>
      <c r="J551" s="15">
        <v>43839</v>
      </c>
      <c r="K551" s="15">
        <v>43150</v>
      </c>
      <c r="L551" s="15">
        <v>43180</v>
      </c>
      <c r="M551" s="16">
        <v>833</v>
      </c>
      <c r="N551" s="16">
        <v>-418881</v>
      </c>
      <c r="O551"/>
      <c r="P551" t="s">
        <v>5383</v>
      </c>
      <c r="Q551" t="s">
        <v>6449</v>
      </c>
      <c r="R551" t="s">
        <v>6450</v>
      </c>
      <c r="S551"/>
      <c r="T551" t="s">
        <v>6448</v>
      </c>
      <c r="U551"/>
      <c r="V551"/>
      <c r="W551" s="15"/>
      <c r="X551" t="s">
        <v>1715</v>
      </c>
      <c r="Y551"/>
      <c r="Z551" t="s">
        <v>1855</v>
      </c>
      <c r="AA551" t="s">
        <v>1717</v>
      </c>
    </row>
    <row r="552" spans="1:27" ht="15" hidden="1" x14ac:dyDescent="0.25">
      <c r="A552" s="14"/>
      <c r="B552" t="s">
        <v>1705</v>
      </c>
      <c r="C552"/>
      <c r="D552"/>
      <c r="E552" t="s">
        <v>6451</v>
      </c>
      <c r="F552" t="s">
        <v>5381</v>
      </c>
      <c r="G552" t="s">
        <v>6452</v>
      </c>
      <c r="H552" t="s">
        <v>1710</v>
      </c>
      <c r="I552" s="15">
        <v>42212</v>
      </c>
      <c r="J552" s="15">
        <v>43849</v>
      </c>
      <c r="K552" s="15">
        <v>43150</v>
      </c>
      <c r="L552" s="15">
        <v>43180</v>
      </c>
      <c r="M552" s="16">
        <v>833</v>
      </c>
      <c r="N552" s="16">
        <v>-987822</v>
      </c>
      <c r="O552"/>
      <c r="P552" t="s">
        <v>5383</v>
      </c>
      <c r="Q552" t="s">
        <v>6453</v>
      </c>
      <c r="R552" t="s">
        <v>6454</v>
      </c>
      <c r="S552"/>
      <c r="T552" t="s">
        <v>6451</v>
      </c>
      <c r="U552"/>
      <c r="V552"/>
      <c r="W552" s="15"/>
      <c r="X552" t="s">
        <v>1715</v>
      </c>
      <c r="Y552"/>
      <c r="Z552" t="s">
        <v>1855</v>
      </c>
      <c r="AA552" t="s">
        <v>1717</v>
      </c>
    </row>
    <row r="553" spans="1:27" ht="15" hidden="1" x14ac:dyDescent="0.25">
      <c r="A553" s="14"/>
      <c r="B553" t="s">
        <v>1705</v>
      </c>
      <c r="C553"/>
      <c r="D553"/>
      <c r="E553" t="s">
        <v>6455</v>
      </c>
      <c r="F553" t="s">
        <v>5381</v>
      </c>
      <c r="G553" t="s">
        <v>6456</v>
      </c>
      <c r="H553" t="s">
        <v>1710</v>
      </c>
      <c r="I553" s="15">
        <v>42243</v>
      </c>
      <c r="J553" s="15">
        <v>43849</v>
      </c>
      <c r="K553" s="15">
        <v>43150</v>
      </c>
      <c r="L553" s="15">
        <v>43180</v>
      </c>
      <c r="M553" s="16">
        <v>833</v>
      </c>
      <c r="N553" s="16">
        <v>-2435571</v>
      </c>
      <c r="O553"/>
      <c r="P553" t="s">
        <v>5383</v>
      </c>
      <c r="Q553" t="s">
        <v>6453</v>
      </c>
      <c r="R553" t="s">
        <v>6457</v>
      </c>
      <c r="S553"/>
      <c r="T553" t="s">
        <v>6455</v>
      </c>
      <c r="U553"/>
      <c r="V553"/>
      <c r="W553" s="15"/>
      <c r="X553" t="s">
        <v>1715</v>
      </c>
      <c r="Y553"/>
      <c r="Z553" t="s">
        <v>1855</v>
      </c>
      <c r="AA553" t="s">
        <v>1717</v>
      </c>
    </row>
    <row r="554" spans="1:27" ht="15" hidden="1" x14ac:dyDescent="0.25">
      <c r="A554" s="14"/>
      <c r="B554" t="s">
        <v>1705</v>
      </c>
      <c r="C554" t="s">
        <v>1706</v>
      </c>
      <c r="D554" t="s">
        <v>1707</v>
      </c>
      <c r="E554" t="s">
        <v>6458</v>
      </c>
      <c r="F554" t="s">
        <v>5381</v>
      </c>
      <c r="G554" t="s">
        <v>655</v>
      </c>
      <c r="H554" t="s">
        <v>1710</v>
      </c>
      <c r="I554" s="15">
        <v>43248</v>
      </c>
      <c r="J554" s="15">
        <v>43248</v>
      </c>
      <c r="K554" s="15">
        <v>43150</v>
      </c>
      <c r="L554" s="15">
        <v>43180</v>
      </c>
      <c r="M554" s="16">
        <v>833</v>
      </c>
      <c r="N554" s="16">
        <v>-3015478</v>
      </c>
      <c r="O554"/>
      <c r="P554" t="s">
        <v>5383</v>
      </c>
      <c r="Q554" t="s">
        <v>6362</v>
      </c>
      <c r="R554" t="s">
        <v>6459</v>
      </c>
      <c r="S554" t="s">
        <v>6460</v>
      </c>
      <c r="T554" t="s">
        <v>6461</v>
      </c>
      <c r="U554"/>
      <c r="V554"/>
      <c r="W554" s="15"/>
      <c r="X554" t="s">
        <v>1854</v>
      </c>
      <c r="Y554"/>
      <c r="Z554" t="s">
        <v>6462</v>
      </c>
      <c r="AA554" t="s">
        <v>1717</v>
      </c>
    </row>
    <row r="555" spans="1:27" ht="15" hidden="1" x14ac:dyDescent="0.25">
      <c r="A555" s="14"/>
      <c r="B555" t="s">
        <v>1705</v>
      </c>
      <c r="C555"/>
      <c r="D555"/>
      <c r="E555" t="s">
        <v>6463</v>
      </c>
      <c r="F555" t="s">
        <v>5381</v>
      </c>
      <c r="G555" t="s">
        <v>1147</v>
      </c>
      <c r="H555" t="s">
        <v>1710</v>
      </c>
      <c r="I555" s="15">
        <v>43158</v>
      </c>
      <c r="J555" s="15">
        <v>43836</v>
      </c>
      <c r="K555" s="15">
        <v>43165</v>
      </c>
      <c r="L555" s="15">
        <v>43195</v>
      </c>
      <c r="M555" s="16">
        <v>818</v>
      </c>
      <c r="N555" s="16">
        <v>-193484</v>
      </c>
      <c r="O555"/>
      <c r="P555" t="s">
        <v>5383</v>
      </c>
      <c r="Q555" t="s">
        <v>6464</v>
      </c>
      <c r="R555" t="s">
        <v>6465</v>
      </c>
      <c r="S555"/>
      <c r="T555" t="s">
        <v>6463</v>
      </c>
      <c r="U555"/>
      <c r="V555"/>
      <c r="W555" s="15"/>
      <c r="X555" t="s">
        <v>1715</v>
      </c>
      <c r="Y555"/>
      <c r="Z555" t="s">
        <v>1740</v>
      </c>
      <c r="AA555" t="s">
        <v>1717</v>
      </c>
    </row>
    <row r="556" spans="1:27" ht="15" hidden="1" x14ac:dyDescent="0.25">
      <c r="A556" s="14"/>
      <c r="B556" t="s">
        <v>1705</v>
      </c>
      <c r="C556"/>
      <c r="D556"/>
      <c r="E556" t="s">
        <v>6466</v>
      </c>
      <c r="F556" t="s">
        <v>5381</v>
      </c>
      <c r="G556" t="s">
        <v>79</v>
      </c>
      <c r="H556" t="s">
        <v>1710</v>
      </c>
      <c r="I556" s="15">
        <v>41864</v>
      </c>
      <c r="J556" s="15">
        <v>43836</v>
      </c>
      <c r="K556" s="15">
        <v>43165</v>
      </c>
      <c r="L556" s="15">
        <v>43195</v>
      </c>
      <c r="M556" s="16">
        <v>818</v>
      </c>
      <c r="N556" s="16">
        <v>-2274520</v>
      </c>
      <c r="O556"/>
      <c r="P556" t="s">
        <v>5383</v>
      </c>
      <c r="Q556" t="s">
        <v>6467</v>
      </c>
      <c r="R556" t="s">
        <v>6468</v>
      </c>
      <c r="S556"/>
      <c r="T556" t="s">
        <v>6466</v>
      </c>
      <c r="U556"/>
      <c r="V556"/>
      <c r="W556" s="15"/>
      <c r="X556" t="s">
        <v>1715</v>
      </c>
      <c r="Y556"/>
      <c r="Z556" t="s">
        <v>1855</v>
      </c>
      <c r="AA556" t="s">
        <v>1717</v>
      </c>
    </row>
    <row r="557" spans="1:27" ht="15" hidden="1" x14ac:dyDescent="0.25">
      <c r="A557" s="14"/>
      <c r="B557" t="s">
        <v>1705</v>
      </c>
      <c r="C557"/>
      <c r="D557"/>
      <c r="E557" t="s">
        <v>5570</v>
      </c>
      <c r="F557" t="s">
        <v>5381</v>
      </c>
      <c r="G557" t="s">
        <v>486</v>
      </c>
      <c r="H557" t="s">
        <v>1710</v>
      </c>
      <c r="I557" s="15">
        <v>42532</v>
      </c>
      <c r="J557" s="15">
        <v>43840</v>
      </c>
      <c r="K557" s="15">
        <v>43242</v>
      </c>
      <c r="L557" s="15">
        <v>43272</v>
      </c>
      <c r="M557" s="16">
        <v>741</v>
      </c>
      <c r="N557" s="16">
        <v>-3000</v>
      </c>
      <c r="O557"/>
      <c r="P557" t="s">
        <v>5506</v>
      </c>
      <c r="Q557" t="s">
        <v>6469</v>
      </c>
      <c r="R557" t="s">
        <v>6470</v>
      </c>
      <c r="S557"/>
      <c r="T557" t="s">
        <v>5570</v>
      </c>
      <c r="U557"/>
      <c r="V557"/>
      <c r="W557" s="15"/>
      <c r="X557" t="s">
        <v>1715</v>
      </c>
      <c r="Y557"/>
      <c r="Z557" t="s">
        <v>1880</v>
      </c>
      <c r="AA557" t="s">
        <v>1717</v>
      </c>
    </row>
    <row r="558" spans="1:27" ht="15" hidden="1" x14ac:dyDescent="0.25">
      <c r="A558" s="14"/>
      <c r="B558" t="s">
        <v>1705</v>
      </c>
      <c r="C558"/>
      <c r="D558"/>
      <c r="E558" t="s">
        <v>5572</v>
      </c>
      <c r="F558" t="s">
        <v>5381</v>
      </c>
      <c r="G558" t="s">
        <v>492</v>
      </c>
      <c r="H558" t="s">
        <v>1710</v>
      </c>
      <c r="I558" s="15">
        <v>42541</v>
      </c>
      <c r="J558" s="15">
        <v>43840</v>
      </c>
      <c r="K558" s="15">
        <v>43242</v>
      </c>
      <c r="L558" s="15">
        <v>43272</v>
      </c>
      <c r="M558" s="16">
        <v>741</v>
      </c>
      <c r="N558" s="16">
        <v>-30000</v>
      </c>
      <c r="O558"/>
      <c r="P558" t="s">
        <v>5506</v>
      </c>
      <c r="Q558" t="s">
        <v>6471</v>
      </c>
      <c r="R558" t="s">
        <v>6472</v>
      </c>
      <c r="S558"/>
      <c r="T558" t="s">
        <v>5572</v>
      </c>
      <c r="U558"/>
      <c r="V558"/>
      <c r="W558" s="15"/>
      <c r="X558" t="s">
        <v>1715</v>
      </c>
      <c r="Y558"/>
      <c r="Z558" t="s">
        <v>1880</v>
      </c>
      <c r="AA558" t="s">
        <v>1717</v>
      </c>
    </row>
    <row r="559" spans="1:27" ht="15" hidden="1" x14ac:dyDescent="0.25">
      <c r="A559" s="14"/>
      <c r="B559" t="s">
        <v>1705</v>
      </c>
      <c r="C559"/>
      <c r="D559"/>
      <c r="E559" t="s">
        <v>5573</v>
      </c>
      <c r="F559" t="s">
        <v>5381</v>
      </c>
      <c r="G559" t="s">
        <v>495</v>
      </c>
      <c r="H559" t="s">
        <v>1710</v>
      </c>
      <c r="I559" s="15">
        <v>42546</v>
      </c>
      <c r="J559" s="15">
        <v>43840</v>
      </c>
      <c r="K559" s="15">
        <v>43242</v>
      </c>
      <c r="L559" s="15">
        <v>43272</v>
      </c>
      <c r="M559" s="16">
        <v>741</v>
      </c>
      <c r="N559" s="16">
        <v>-3000</v>
      </c>
      <c r="O559"/>
      <c r="P559" t="s">
        <v>5506</v>
      </c>
      <c r="Q559" t="s">
        <v>6473</v>
      </c>
      <c r="R559" t="s">
        <v>6474</v>
      </c>
      <c r="S559"/>
      <c r="T559" t="s">
        <v>5573</v>
      </c>
      <c r="U559"/>
      <c r="V559"/>
      <c r="W559" s="15"/>
      <c r="X559" t="s">
        <v>1715</v>
      </c>
      <c r="Y559"/>
      <c r="Z559" t="s">
        <v>1880</v>
      </c>
      <c r="AA559" t="s">
        <v>1717</v>
      </c>
    </row>
    <row r="560" spans="1:27" ht="15" hidden="1" x14ac:dyDescent="0.25">
      <c r="A560" s="14"/>
      <c r="B560" t="s">
        <v>1705</v>
      </c>
      <c r="C560"/>
      <c r="D560"/>
      <c r="E560" t="s">
        <v>5564</v>
      </c>
      <c r="F560" t="s">
        <v>5381</v>
      </c>
      <c r="G560" t="s">
        <v>624</v>
      </c>
      <c r="H560" t="s">
        <v>1710</v>
      </c>
      <c r="I560" s="15">
        <v>42494</v>
      </c>
      <c r="J560" s="15">
        <v>43840</v>
      </c>
      <c r="K560" s="15">
        <v>43242</v>
      </c>
      <c r="L560" s="15">
        <v>43272</v>
      </c>
      <c r="M560" s="16">
        <v>741</v>
      </c>
      <c r="N560" s="16">
        <v>-66500</v>
      </c>
      <c r="O560"/>
      <c r="P560" t="s">
        <v>5506</v>
      </c>
      <c r="Q560" t="s">
        <v>6475</v>
      </c>
      <c r="R560" t="s">
        <v>6476</v>
      </c>
      <c r="S560"/>
      <c r="T560" t="s">
        <v>5564</v>
      </c>
      <c r="U560"/>
      <c r="V560"/>
      <c r="W560" s="15"/>
      <c r="X560" t="s">
        <v>1715</v>
      </c>
      <c r="Y560"/>
      <c r="Z560" t="s">
        <v>1880</v>
      </c>
      <c r="AA560" t="s">
        <v>1717</v>
      </c>
    </row>
    <row r="561" spans="1:27" ht="15" hidden="1" x14ac:dyDescent="0.25">
      <c r="A561" s="14"/>
      <c r="B561" t="s">
        <v>1705</v>
      </c>
      <c r="C561"/>
      <c r="D561"/>
      <c r="E561" t="s">
        <v>5590</v>
      </c>
      <c r="F561" t="s">
        <v>5381</v>
      </c>
      <c r="G561" t="s">
        <v>584</v>
      </c>
      <c r="H561" t="s">
        <v>1710</v>
      </c>
      <c r="I561" s="15">
        <v>42615</v>
      </c>
      <c r="J561" s="15">
        <v>43840</v>
      </c>
      <c r="K561" s="15">
        <v>43242</v>
      </c>
      <c r="L561" s="15">
        <v>43272</v>
      </c>
      <c r="M561" s="16">
        <v>741</v>
      </c>
      <c r="N561" s="16">
        <v>-11650</v>
      </c>
      <c r="O561"/>
      <c r="P561" t="s">
        <v>5506</v>
      </c>
      <c r="Q561" t="s">
        <v>6477</v>
      </c>
      <c r="R561" t="s">
        <v>6478</v>
      </c>
      <c r="S561"/>
      <c r="T561" t="s">
        <v>5590</v>
      </c>
      <c r="U561"/>
      <c r="V561"/>
      <c r="W561" s="15"/>
      <c r="X561" t="s">
        <v>1715</v>
      </c>
      <c r="Y561"/>
      <c r="Z561" t="s">
        <v>1879</v>
      </c>
      <c r="AA561" t="s">
        <v>1717</v>
      </c>
    </row>
    <row r="562" spans="1:27" ht="15" hidden="1" x14ac:dyDescent="0.25">
      <c r="A562" s="14"/>
      <c r="B562" t="s">
        <v>1705</v>
      </c>
      <c r="C562"/>
      <c r="D562"/>
      <c r="E562" t="s">
        <v>5592</v>
      </c>
      <c r="F562" t="s">
        <v>5381</v>
      </c>
      <c r="G562" t="s">
        <v>593</v>
      </c>
      <c r="H562" t="s">
        <v>1710</v>
      </c>
      <c r="I562" s="15">
        <v>42622</v>
      </c>
      <c r="J562" s="15">
        <v>43840</v>
      </c>
      <c r="K562" s="15">
        <v>43242</v>
      </c>
      <c r="L562" s="15">
        <v>43272</v>
      </c>
      <c r="M562" s="16">
        <v>741</v>
      </c>
      <c r="N562" s="16">
        <v>-6100</v>
      </c>
      <c r="O562"/>
      <c r="P562" t="s">
        <v>5506</v>
      </c>
      <c r="Q562" t="s">
        <v>6479</v>
      </c>
      <c r="R562" t="s">
        <v>6480</v>
      </c>
      <c r="S562"/>
      <c r="T562" t="s">
        <v>5592</v>
      </c>
      <c r="U562"/>
      <c r="V562"/>
      <c r="W562" s="15"/>
      <c r="X562" t="s">
        <v>1715</v>
      </c>
      <c r="Y562"/>
      <c r="Z562" t="s">
        <v>1879</v>
      </c>
      <c r="AA562" t="s">
        <v>1717</v>
      </c>
    </row>
    <row r="563" spans="1:27" ht="15" hidden="1" x14ac:dyDescent="0.25">
      <c r="A563" s="14"/>
      <c r="B563" t="s">
        <v>1705</v>
      </c>
      <c r="C563"/>
      <c r="D563"/>
      <c r="E563" t="s">
        <v>5594</v>
      </c>
      <c r="F563" t="s">
        <v>5381</v>
      </c>
      <c r="G563" t="s">
        <v>597</v>
      </c>
      <c r="H563" t="s">
        <v>1710</v>
      </c>
      <c r="I563" s="15">
        <v>42627</v>
      </c>
      <c r="J563" s="15">
        <v>43840</v>
      </c>
      <c r="K563" s="15">
        <v>43242</v>
      </c>
      <c r="L563" s="15">
        <v>43272</v>
      </c>
      <c r="M563" s="16">
        <v>741</v>
      </c>
      <c r="N563" s="16">
        <v>-2000</v>
      </c>
      <c r="O563"/>
      <c r="P563" t="s">
        <v>5506</v>
      </c>
      <c r="Q563" t="s">
        <v>6481</v>
      </c>
      <c r="R563" t="s">
        <v>6482</v>
      </c>
      <c r="S563"/>
      <c r="T563" t="s">
        <v>5594</v>
      </c>
      <c r="U563"/>
      <c r="V563"/>
      <c r="W563" s="15"/>
      <c r="X563" t="s">
        <v>1715</v>
      </c>
      <c r="Y563"/>
      <c r="Z563" t="s">
        <v>1879</v>
      </c>
      <c r="AA563" t="s">
        <v>1717</v>
      </c>
    </row>
    <row r="564" spans="1:27" ht="15" hidden="1" x14ac:dyDescent="0.25">
      <c r="A564" s="14"/>
      <c r="B564" t="s">
        <v>1705</v>
      </c>
      <c r="C564"/>
      <c r="D564"/>
      <c r="E564" t="s">
        <v>6483</v>
      </c>
      <c r="F564" t="s">
        <v>5381</v>
      </c>
      <c r="G564" t="s">
        <v>582</v>
      </c>
      <c r="H564" t="s">
        <v>1710</v>
      </c>
      <c r="I564" s="15">
        <v>42495</v>
      </c>
      <c r="J564" s="15">
        <v>43840</v>
      </c>
      <c r="K564" s="15">
        <v>43242</v>
      </c>
      <c r="L564" s="15">
        <v>43272</v>
      </c>
      <c r="M564" s="16">
        <v>741</v>
      </c>
      <c r="N564" s="16">
        <v>-147000</v>
      </c>
      <c r="O564"/>
      <c r="P564" t="s">
        <v>5383</v>
      </c>
      <c r="Q564" t="s">
        <v>6484</v>
      </c>
      <c r="R564" t="s">
        <v>6485</v>
      </c>
      <c r="S564"/>
      <c r="T564" t="s">
        <v>6483</v>
      </c>
      <c r="U564"/>
      <c r="V564"/>
      <c r="W564" s="15"/>
      <c r="X564" t="s">
        <v>1715</v>
      </c>
      <c r="Y564"/>
      <c r="Z564" t="s">
        <v>1880</v>
      </c>
      <c r="AA564" t="s">
        <v>1717</v>
      </c>
    </row>
    <row r="565" spans="1:27" ht="15" hidden="1" x14ac:dyDescent="0.25">
      <c r="A565" s="14"/>
      <c r="B565" t="s">
        <v>1705</v>
      </c>
      <c r="C565"/>
      <c r="D565"/>
      <c r="E565" t="s">
        <v>5613</v>
      </c>
      <c r="F565" t="s">
        <v>5381</v>
      </c>
      <c r="G565" t="s">
        <v>1049</v>
      </c>
      <c r="H565" t="s">
        <v>1710</v>
      </c>
      <c r="I565" s="15">
        <v>42633</v>
      </c>
      <c r="J565" s="15">
        <v>43840</v>
      </c>
      <c r="K565" s="15">
        <v>43242</v>
      </c>
      <c r="L565" s="15">
        <v>43272</v>
      </c>
      <c r="M565" s="16">
        <v>741</v>
      </c>
      <c r="N565" s="16">
        <v>-9164</v>
      </c>
      <c r="O565"/>
      <c r="P565" t="s">
        <v>5506</v>
      </c>
      <c r="Q565" t="s">
        <v>6486</v>
      </c>
      <c r="R565" t="s">
        <v>6487</v>
      </c>
      <c r="S565"/>
      <c r="T565" t="s">
        <v>5613</v>
      </c>
      <c r="U565"/>
      <c r="V565"/>
      <c r="W565" s="15"/>
      <c r="X565" t="s">
        <v>1715</v>
      </c>
      <c r="Y565"/>
      <c r="Z565" t="s">
        <v>1879</v>
      </c>
      <c r="AA565" t="s">
        <v>1717</v>
      </c>
    </row>
    <row r="566" spans="1:27" ht="15" hidden="1" x14ac:dyDescent="0.25">
      <c r="A566" s="14"/>
      <c r="B566" t="s">
        <v>1705</v>
      </c>
      <c r="C566"/>
      <c r="D566"/>
      <c r="E566" t="s">
        <v>6488</v>
      </c>
      <c r="F566" t="s">
        <v>5381</v>
      </c>
      <c r="G566" t="s">
        <v>1071</v>
      </c>
      <c r="H566" t="s">
        <v>1710</v>
      </c>
      <c r="I566" s="15">
        <v>42978</v>
      </c>
      <c r="J566" s="15">
        <v>43832</v>
      </c>
      <c r="K566" s="15">
        <v>43242</v>
      </c>
      <c r="L566" s="15">
        <v>43272</v>
      </c>
      <c r="M566" s="16">
        <v>741</v>
      </c>
      <c r="N566" s="16">
        <v>-41200</v>
      </c>
      <c r="O566"/>
      <c r="P566" t="s">
        <v>5506</v>
      </c>
      <c r="Q566" t="s">
        <v>6489</v>
      </c>
      <c r="R566" t="s">
        <v>6490</v>
      </c>
      <c r="S566"/>
      <c r="T566" t="s">
        <v>6488</v>
      </c>
      <c r="U566"/>
      <c r="V566"/>
      <c r="W566" s="15"/>
      <c r="X566" t="s">
        <v>1715</v>
      </c>
      <c r="Y566"/>
      <c r="Z566" t="s">
        <v>1880</v>
      </c>
      <c r="AA566" t="s">
        <v>1717</v>
      </c>
    </row>
    <row r="567" spans="1:27" ht="15" hidden="1" x14ac:dyDescent="0.25">
      <c r="A567" s="14"/>
      <c r="B567" t="s">
        <v>1705</v>
      </c>
      <c r="C567"/>
      <c r="D567"/>
      <c r="E567" t="s">
        <v>6491</v>
      </c>
      <c r="F567" t="s">
        <v>5381</v>
      </c>
      <c r="G567" t="s">
        <v>1073</v>
      </c>
      <c r="H567" t="s">
        <v>1710</v>
      </c>
      <c r="I567" s="15">
        <v>42978</v>
      </c>
      <c r="J567" s="15">
        <v>43832</v>
      </c>
      <c r="K567" s="15">
        <v>43242</v>
      </c>
      <c r="L567" s="15">
        <v>43272</v>
      </c>
      <c r="M567" s="16">
        <v>741</v>
      </c>
      <c r="N567" s="16">
        <v>-172000</v>
      </c>
      <c r="O567"/>
      <c r="P567" t="s">
        <v>5506</v>
      </c>
      <c r="Q567" t="s">
        <v>6492</v>
      </c>
      <c r="R567" t="s">
        <v>6493</v>
      </c>
      <c r="S567"/>
      <c r="T567" t="s">
        <v>6491</v>
      </c>
      <c r="U567"/>
      <c r="V567"/>
      <c r="W567" s="15"/>
      <c r="X567" t="s">
        <v>1715</v>
      </c>
      <c r="Y567"/>
      <c r="Z567" t="s">
        <v>1880</v>
      </c>
      <c r="AA567" t="s">
        <v>1717</v>
      </c>
    </row>
    <row r="568" spans="1:27" ht="15" hidden="1" x14ac:dyDescent="0.25">
      <c r="A568" s="14"/>
      <c r="B568" t="s">
        <v>1705</v>
      </c>
      <c r="C568" t="s">
        <v>1706</v>
      </c>
      <c r="D568" t="s">
        <v>1707</v>
      </c>
      <c r="E568" t="s">
        <v>6494</v>
      </c>
      <c r="F568" t="s">
        <v>5381</v>
      </c>
      <c r="G568" t="s">
        <v>6495</v>
      </c>
      <c r="H568" t="s">
        <v>2440</v>
      </c>
      <c r="I568" s="15">
        <v>42327</v>
      </c>
      <c r="J568" s="15">
        <v>43220</v>
      </c>
      <c r="K568" s="15">
        <v>43222</v>
      </c>
      <c r="L568" s="15">
        <v>43282</v>
      </c>
      <c r="M568" s="16">
        <v>731</v>
      </c>
      <c r="N568" s="16">
        <v>-53400</v>
      </c>
      <c r="O568"/>
      <c r="P568" t="s">
        <v>5383</v>
      </c>
      <c r="Q568" t="s">
        <v>6496</v>
      </c>
      <c r="R568" t="s">
        <v>6497</v>
      </c>
      <c r="S568" t="s">
        <v>5396</v>
      </c>
      <c r="T568" t="s">
        <v>6494</v>
      </c>
      <c r="U568"/>
      <c r="V568"/>
      <c r="W568" s="15"/>
      <c r="X568" t="s">
        <v>1854</v>
      </c>
      <c r="Y568"/>
      <c r="Z568" t="s">
        <v>6498</v>
      </c>
      <c r="AA568" t="s">
        <v>1717</v>
      </c>
    </row>
    <row r="569" spans="1:27" ht="15" hidden="1" x14ac:dyDescent="0.25">
      <c r="A569" s="14"/>
      <c r="B569" t="s">
        <v>1705</v>
      </c>
      <c r="C569" t="s">
        <v>1706</v>
      </c>
      <c r="D569" t="s">
        <v>1707</v>
      </c>
      <c r="E569" t="s">
        <v>6499</v>
      </c>
      <c r="F569" t="s">
        <v>5381</v>
      </c>
      <c r="G569" t="s">
        <v>6500</v>
      </c>
      <c r="H569" t="s">
        <v>2440</v>
      </c>
      <c r="I569" s="15">
        <v>42327</v>
      </c>
      <c r="J569" s="15">
        <v>43220</v>
      </c>
      <c r="K569" s="15">
        <v>43222</v>
      </c>
      <c r="L569" s="15">
        <v>43282</v>
      </c>
      <c r="M569" s="16">
        <v>731</v>
      </c>
      <c r="N569" s="16">
        <v>-127235</v>
      </c>
      <c r="O569"/>
      <c r="P569" t="s">
        <v>5383</v>
      </c>
      <c r="Q569" t="s">
        <v>6501</v>
      </c>
      <c r="R569" t="s">
        <v>6502</v>
      </c>
      <c r="S569" t="s">
        <v>6460</v>
      </c>
      <c r="T569" t="s">
        <v>6499</v>
      </c>
      <c r="U569"/>
      <c r="V569"/>
      <c r="W569" s="15"/>
      <c r="X569" t="s">
        <v>1854</v>
      </c>
      <c r="Y569"/>
      <c r="Z569" t="s">
        <v>6503</v>
      </c>
      <c r="AA569" t="s">
        <v>1717</v>
      </c>
    </row>
    <row r="570" spans="1:27" ht="15" hidden="1" x14ac:dyDescent="0.25">
      <c r="A570" s="14"/>
      <c r="B570" t="s">
        <v>1705</v>
      </c>
      <c r="C570" t="s">
        <v>1706</v>
      </c>
      <c r="D570" t="s">
        <v>1707</v>
      </c>
      <c r="E570" t="s">
        <v>6504</v>
      </c>
      <c r="F570" t="s">
        <v>5381</v>
      </c>
      <c r="G570" t="s">
        <v>36</v>
      </c>
      <c r="H570" t="s">
        <v>2440</v>
      </c>
      <c r="I570" s="15">
        <v>42327</v>
      </c>
      <c r="J570" s="15">
        <v>43220</v>
      </c>
      <c r="K570" s="15">
        <v>43222</v>
      </c>
      <c r="L570" s="15">
        <v>43282</v>
      </c>
      <c r="M570" s="16">
        <v>731</v>
      </c>
      <c r="N570" s="16">
        <v>-171100</v>
      </c>
      <c r="O570"/>
      <c r="P570" t="s">
        <v>5383</v>
      </c>
      <c r="Q570" t="s">
        <v>6505</v>
      </c>
      <c r="R570" t="s">
        <v>6506</v>
      </c>
      <c r="S570" t="s">
        <v>5396</v>
      </c>
      <c r="T570" t="s">
        <v>6504</v>
      </c>
      <c r="U570"/>
      <c r="V570"/>
      <c r="W570" s="15"/>
      <c r="X570" t="s">
        <v>1854</v>
      </c>
      <c r="Y570"/>
      <c r="Z570" t="s">
        <v>6507</v>
      </c>
      <c r="AA570" t="s">
        <v>1717</v>
      </c>
    </row>
    <row r="571" spans="1:27" ht="15" hidden="1" x14ac:dyDescent="0.25">
      <c r="A571" s="14"/>
      <c r="B571" t="s">
        <v>1705</v>
      </c>
      <c r="C571" t="s">
        <v>1706</v>
      </c>
      <c r="D571" t="s">
        <v>1707</v>
      </c>
      <c r="E571" t="s">
        <v>6508</v>
      </c>
      <c r="F571" t="s">
        <v>5381</v>
      </c>
      <c r="G571" t="s">
        <v>35</v>
      </c>
      <c r="H571" t="s">
        <v>2440</v>
      </c>
      <c r="I571" s="15">
        <v>42327</v>
      </c>
      <c r="J571" s="15">
        <v>43220</v>
      </c>
      <c r="K571" s="15">
        <v>43222</v>
      </c>
      <c r="L571" s="15">
        <v>43282</v>
      </c>
      <c r="M571" s="16">
        <v>731</v>
      </c>
      <c r="N571" s="16">
        <v>-165100</v>
      </c>
      <c r="O571"/>
      <c r="P571" t="s">
        <v>5383</v>
      </c>
      <c r="Q571" t="s">
        <v>6509</v>
      </c>
      <c r="R571" t="s">
        <v>6510</v>
      </c>
      <c r="S571" t="s">
        <v>5396</v>
      </c>
      <c r="T571" t="s">
        <v>6508</v>
      </c>
      <c r="U571"/>
      <c r="V571"/>
      <c r="W571" s="15"/>
      <c r="X571" t="s">
        <v>1854</v>
      </c>
      <c r="Y571"/>
      <c r="Z571" t="s">
        <v>6511</v>
      </c>
      <c r="AA571" t="s">
        <v>1717</v>
      </c>
    </row>
    <row r="572" spans="1:27" ht="15" hidden="1" x14ac:dyDescent="0.25">
      <c r="A572" s="14"/>
      <c r="B572" t="s">
        <v>1705</v>
      </c>
      <c r="C572" t="s">
        <v>1706</v>
      </c>
      <c r="D572" t="s">
        <v>1707</v>
      </c>
      <c r="E572" t="s">
        <v>6512</v>
      </c>
      <c r="F572" t="s">
        <v>5381</v>
      </c>
      <c r="G572" t="s">
        <v>132</v>
      </c>
      <c r="H572" t="s">
        <v>2440</v>
      </c>
      <c r="I572" s="15">
        <v>42327</v>
      </c>
      <c r="J572" s="15">
        <v>43220</v>
      </c>
      <c r="K572" s="15">
        <v>43222</v>
      </c>
      <c r="L572" s="15">
        <v>43282</v>
      </c>
      <c r="M572" s="16">
        <v>731</v>
      </c>
      <c r="N572" s="16">
        <v>-86400</v>
      </c>
      <c r="O572"/>
      <c r="P572" t="s">
        <v>5383</v>
      </c>
      <c r="Q572" t="s">
        <v>6513</v>
      </c>
      <c r="R572" t="s">
        <v>6514</v>
      </c>
      <c r="S572" t="s">
        <v>5396</v>
      </c>
      <c r="T572" t="s">
        <v>6512</v>
      </c>
      <c r="U572"/>
      <c r="V572"/>
      <c r="W572" s="15"/>
      <c r="X572" t="s">
        <v>1854</v>
      </c>
      <c r="Y572"/>
      <c r="Z572" t="s">
        <v>6515</v>
      </c>
      <c r="AA572" t="s">
        <v>1717</v>
      </c>
    </row>
    <row r="573" spans="1:27" ht="15" hidden="1" x14ac:dyDescent="0.25">
      <c r="A573" s="14"/>
      <c r="B573" t="s">
        <v>1705</v>
      </c>
      <c r="C573"/>
      <c r="D573"/>
      <c r="E573" t="s">
        <v>6516</v>
      </c>
      <c r="F573" t="s">
        <v>5381</v>
      </c>
      <c r="G573" t="s">
        <v>1228</v>
      </c>
      <c r="H573" t="s">
        <v>1710</v>
      </c>
      <c r="I573" s="15">
        <v>43256</v>
      </c>
      <c r="J573" s="15">
        <v>43842</v>
      </c>
      <c r="K573" s="15">
        <v>43263</v>
      </c>
      <c r="L573" s="15">
        <v>43293</v>
      </c>
      <c r="M573" s="16">
        <v>720</v>
      </c>
      <c r="N573" s="16">
        <v>-45053</v>
      </c>
      <c r="O573"/>
      <c r="P573" t="s">
        <v>5383</v>
      </c>
      <c r="Q573" t="s">
        <v>4645</v>
      </c>
      <c r="R573" t="s">
        <v>3616</v>
      </c>
      <c r="S573"/>
      <c r="T573" t="s">
        <v>6516</v>
      </c>
      <c r="U573"/>
      <c r="V573"/>
      <c r="W573" s="15"/>
      <c r="X573" t="s">
        <v>1715</v>
      </c>
      <c r="Y573"/>
      <c r="Z573" t="s">
        <v>1730</v>
      </c>
      <c r="AA573" t="s">
        <v>1717</v>
      </c>
    </row>
    <row r="574" spans="1:27" ht="15" hidden="1" x14ac:dyDescent="0.25">
      <c r="A574" s="14"/>
      <c r="B574" t="s">
        <v>1705</v>
      </c>
      <c r="C574"/>
      <c r="D574"/>
      <c r="E574" t="s">
        <v>5596</v>
      </c>
      <c r="F574" t="s">
        <v>5381</v>
      </c>
      <c r="G574" t="s">
        <v>458</v>
      </c>
      <c r="H574" t="s">
        <v>1710</v>
      </c>
      <c r="I574" s="15">
        <v>42487</v>
      </c>
      <c r="J574" s="15">
        <v>43840</v>
      </c>
      <c r="K574" s="15">
        <v>43242</v>
      </c>
      <c r="L574" s="15">
        <v>43302</v>
      </c>
      <c r="M574" s="16">
        <v>711</v>
      </c>
      <c r="N574" s="16">
        <v>-9750</v>
      </c>
      <c r="O574"/>
      <c r="P574" t="s">
        <v>5506</v>
      </c>
      <c r="Q574" t="s">
        <v>6517</v>
      </c>
      <c r="R574" t="s">
        <v>6518</v>
      </c>
      <c r="S574"/>
      <c r="T574" t="s">
        <v>5596</v>
      </c>
      <c r="U574"/>
      <c r="V574"/>
      <c r="W574" s="15"/>
      <c r="X574" t="s">
        <v>1715</v>
      </c>
      <c r="Y574"/>
      <c r="Z574" t="s">
        <v>1880</v>
      </c>
      <c r="AA574" t="s">
        <v>1717</v>
      </c>
    </row>
    <row r="575" spans="1:27" ht="15" hidden="1" x14ac:dyDescent="0.25">
      <c r="A575" s="14"/>
      <c r="B575" t="s">
        <v>1705</v>
      </c>
      <c r="C575"/>
      <c r="D575"/>
      <c r="E575" t="s">
        <v>5611</v>
      </c>
      <c r="F575" t="s">
        <v>5381</v>
      </c>
      <c r="G575" t="s">
        <v>1050</v>
      </c>
      <c r="H575" t="s">
        <v>1710</v>
      </c>
      <c r="I575" s="15">
        <v>42634</v>
      </c>
      <c r="J575" s="15">
        <v>43840</v>
      </c>
      <c r="K575" s="15">
        <v>43242</v>
      </c>
      <c r="L575" s="15">
        <v>43302</v>
      </c>
      <c r="M575" s="16">
        <v>711</v>
      </c>
      <c r="N575" s="16">
        <v>-5626</v>
      </c>
      <c r="O575"/>
      <c r="P575" t="s">
        <v>5506</v>
      </c>
      <c r="Q575" t="s">
        <v>6519</v>
      </c>
      <c r="R575" t="s">
        <v>6520</v>
      </c>
      <c r="S575"/>
      <c r="T575" t="s">
        <v>5611</v>
      </c>
      <c r="U575"/>
      <c r="V575"/>
      <c r="W575" s="15"/>
      <c r="X575" t="s">
        <v>1715</v>
      </c>
      <c r="Y575"/>
      <c r="Z575" t="s">
        <v>1879</v>
      </c>
      <c r="AA575" t="s">
        <v>1717</v>
      </c>
    </row>
    <row r="576" spans="1:27" ht="15" hidden="1" x14ac:dyDescent="0.25">
      <c r="A576" s="14"/>
      <c r="B576" t="s">
        <v>1705</v>
      </c>
      <c r="C576"/>
      <c r="D576"/>
      <c r="E576" t="s">
        <v>5661</v>
      </c>
      <c r="F576" t="s">
        <v>5381</v>
      </c>
      <c r="G576" t="s">
        <v>679</v>
      </c>
      <c r="H576" t="s">
        <v>1710</v>
      </c>
      <c r="I576" s="15">
        <v>42663</v>
      </c>
      <c r="J576" s="15">
        <v>43840</v>
      </c>
      <c r="K576" s="15">
        <v>43242</v>
      </c>
      <c r="L576" s="15">
        <v>43302</v>
      </c>
      <c r="M576" s="16">
        <v>711</v>
      </c>
      <c r="N576" s="16">
        <v>-37257</v>
      </c>
      <c r="O576"/>
      <c r="P576" t="s">
        <v>5506</v>
      </c>
      <c r="Q576" t="s">
        <v>6521</v>
      </c>
      <c r="R576" t="s">
        <v>6522</v>
      </c>
      <c r="S576"/>
      <c r="T576" t="s">
        <v>5661</v>
      </c>
      <c r="U576"/>
      <c r="V576"/>
      <c r="W576" s="15"/>
      <c r="X576" t="s">
        <v>1715</v>
      </c>
      <c r="Y576"/>
      <c r="Z576" t="s">
        <v>1880</v>
      </c>
      <c r="AA576" t="s">
        <v>1717</v>
      </c>
    </row>
    <row r="577" spans="1:27" ht="15" hidden="1" x14ac:dyDescent="0.25">
      <c r="A577" s="14"/>
      <c r="B577" t="s">
        <v>1705</v>
      </c>
      <c r="C577"/>
      <c r="D577"/>
      <c r="E577" t="s">
        <v>5900</v>
      </c>
      <c r="F577" t="s">
        <v>5381</v>
      </c>
      <c r="G577" t="s">
        <v>963</v>
      </c>
      <c r="H577" t="s">
        <v>1710</v>
      </c>
      <c r="I577" s="15">
        <v>42822</v>
      </c>
      <c r="J577" s="15">
        <v>43840</v>
      </c>
      <c r="K577" s="15">
        <v>43242</v>
      </c>
      <c r="L577" s="15">
        <v>43302</v>
      </c>
      <c r="M577" s="16">
        <v>711</v>
      </c>
      <c r="N577" s="16">
        <v>-2892</v>
      </c>
      <c r="O577"/>
      <c r="P577" t="s">
        <v>5506</v>
      </c>
      <c r="Q577" t="s">
        <v>6523</v>
      </c>
      <c r="R577" t="s">
        <v>6524</v>
      </c>
      <c r="S577"/>
      <c r="T577" t="s">
        <v>5900</v>
      </c>
      <c r="U577"/>
      <c r="V577"/>
      <c r="W577" s="15"/>
      <c r="X577" t="s">
        <v>1715</v>
      </c>
      <c r="Y577"/>
      <c r="Z577" t="s">
        <v>1880</v>
      </c>
      <c r="AA577" t="s">
        <v>1717</v>
      </c>
    </row>
    <row r="578" spans="1:27" ht="15" hidden="1" x14ac:dyDescent="0.25">
      <c r="A578" s="14"/>
      <c r="B578" t="s">
        <v>1705</v>
      </c>
      <c r="C578" t="s">
        <v>1706</v>
      </c>
      <c r="D578" t="s">
        <v>1707</v>
      </c>
      <c r="E578" t="s">
        <v>6525</v>
      </c>
      <c r="F578" t="s">
        <v>5381</v>
      </c>
      <c r="G578" t="s">
        <v>611</v>
      </c>
      <c r="H578" t="s">
        <v>2440</v>
      </c>
      <c r="I578" s="15">
        <v>42801</v>
      </c>
      <c r="J578" s="15">
        <v>43243</v>
      </c>
      <c r="K578" s="15">
        <v>43242</v>
      </c>
      <c r="L578" s="15">
        <v>43302</v>
      </c>
      <c r="M578" s="16">
        <v>711</v>
      </c>
      <c r="N578" s="16">
        <v>-3000</v>
      </c>
      <c r="O578"/>
      <c r="P578" t="s">
        <v>5383</v>
      </c>
      <c r="Q578" t="s">
        <v>6526</v>
      </c>
      <c r="R578" t="s">
        <v>6527</v>
      </c>
      <c r="S578" t="s">
        <v>6460</v>
      </c>
      <c r="T578" t="s">
        <v>6525</v>
      </c>
      <c r="U578"/>
      <c r="V578"/>
      <c r="W578" s="15"/>
      <c r="X578" t="s">
        <v>1854</v>
      </c>
      <c r="Y578"/>
      <c r="Z578" t="s">
        <v>6528</v>
      </c>
      <c r="AA578" t="s">
        <v>1717</v>
      </c>
    </row>
    <row r="579" spans="1:27" ht="15" hidden="1" x14ac:dyDescent="0.25">
      <c r="A579" s="14"/>
      <c r="B579" t="s">
        <v>1705</v>
      </c>
      <c r="C579" t="s">
        <v>1706</v>
      </c>
      <c r="D579" t="s">
        <v>1707</v>
      </c>
      <c r="E579" t="s">
        <v>6529</v>
      </c>
      <c r="F579" t="s">
        <v>5381</v>
      </c>
      <c r="G579" t="s">
        <v>484</v>
      </c>
      <c r="H579" t="s">
        <v>2440</v>
      </c>
      <c r="I579" s="15">
        <v>42801</v>
      </c>
      <c r="J579" s="15">
        <v>43243</v>
      </c>
      <c r="K579" s="15">
        <v>43242</v>
      </c>
      <c r="L579" s="15">
        <v>43302</v>
      </c>
      <c r="M579" s="16">
        <v>711</v>
      </c>
      <c r="N579" s="16">
        <v>-4100</v>
      </c>
      <c r="O579"/>
      <c r="P579" t="s">
        <v>5383</v>
      </c>
      <c r="Q579" t="s">
        <v>6530</v>
      </c>
      <c r="R579" t="s">
        <v>6531</v>
      </c>
      <c r="S579" t="s">
        <v>6460</v>
      </c>
      <c r="T579" t="s">
        <v>6529</v>
      </c>
      <c r="U579"/>
      <c r="V579"/>
      <c r="W579" s="15"/>
      <c r="X579" t="s">
        <v>1854</v>
      </c>
      <c r="Y579"/>
      <c r="Z579" t="s">
        <v>6532</v>
      </c>
      <c r="AA579" t="s">
        <v>1717</v>
      </c>
    </row>
    <row r="580" spans="1:27" ht="15" hidden="1" x14ac:dyDescent="0.25">
      <c r="A580" s="14"/>
      <c r="B580" t="s">
        <v>1705</v>
      </c>
      <c r="C580" t="s">
        <v>1706</v>
      </c>
      <c r="D580" t="s">
        <v>1707</v>
      </c>
      <c r="E580" t="s">
        <v>6533</v>
      </c>
      <c r="F580" t="s">
        <v>5381</v>
      </c>
      <c r="G580" t="s">
        <v>97</v>
      </c>
      <c r="H580" t="s">
        <v>2440</v>
      </c>
      <c r="I580" s="15">
        <v>42801</v>
      </c>
      <c r="J580" s="15">
        <v>43243</v>
      </c>
      <c r="K580" s="15">
        <v>43242</v>
      </c>
      <c r="L580" s="15">
        <v>43302</v>
      </c>
      <c r="M580" s="16">
        <v>711</v>
      </c>
      <c r="N580" s="16">
        <v>-5980730</v>
      </c>
      <c r="O580"/>
      <c r="P580" t="s">
        <v>5383</v>
      </c>
      <c r="Q580" t="s">
        <v>6534</v>
      </c>
      <c r="R580" t="s">
        <v>6535</v>
      </c>
      <c r="S580" t="s">
        <v>3990</v>
      </c>
      <c r="T580" t="s">
        <v>6533</v>
      </c>
      <c r="U580"/>
      <c r="V580"/>
      <c r="W580" s="15"/>
      <c r="X580" t="s">
        <v>1854</v>
      </c>
      <c r="Y580"/>
      <c r="Z580" t="s">
        <v>6536</v>
      </c>
      <c r="AA580" t="s">
        <v>1717</v>
      </c>
    </row>
    <row r="581" spans="1:27" ht="15" hidden="1" x14ac:dyDescent="0.25">
      <c r="A581" s="14"/>
      <c r="B581" t="s">
        <v>1705</v>
      </c>
      <c r="C581" t="s">
        <v>1706</v>
      </c>
      <c r="D581" t="s">
        <v>1707</v>
      </c>
      <c r="E581" t="s">
        <v>6537</v>
      </c>
      <c r="F581" t="s">
        <v>5381</v>
      </c>
      <c r="G581" t="s">
        <v>263</v>
      </c>
      <c r="H581" t="s">
        <v>2440</v>
      </c>
      <c r="I581" s="15">
        <v>42801</v>
      </c>
      <c r="J581" s="15">
        <v>43243</v>
      </c>
      <c r="K581" s="15">
        <v>43242</v>
      </c>
      <c r="L581" s="15">
        <v>43302</v>
      </c>
      <c r="M581" s="16">
        <v>711</v>
      </c>
      <c r="N581" s="16">
        <v>-52297</v>
      </c>
      <c r="O581"/>
      <c r="P581" t="s">
        <v>5506</v>
      </c>
      <c r="Q581" t="s">
        <v>6538</v>
      </c>
      <c r="R581" t="s">
        <v>6539</v>
      </c>
      <c r="S581" t="s">
        <v>1753</v>
      </c>
      <c r="T581" t="s">
        <v>6537</v>
      </c>
      <c r="U581"/>
      <c r="V581"/>
      <c r="W581" s="15"/>
      <c r="X581" t="s">
        <v>1854</v>
      </c>
      <c r="Y581"/>
      <c r="Z581" t="s">
        <v>6540</v>
      </c>
      <c r="AA581" t="s">
        <v>1717</v>
      </c>
    </row>
    <row r="582" spans="1:27" ht="15" hidden="1" x14ac:dyDescent="0.25">
      <c r="A582" s="14"/>
      <c r="B582" t="s">
        <v>1705</v>
      </c>
      <c r="C582" t="s">
        <v>1706</v>
      </c>
      <c r="D582" t="s">
        <v>1707</v>
      </c>
      <c r="E582" t="s">
        <v>6541</v>
      </c>
      <c r="F582" t="s">
        <v>5381</v>
      </c>
      <c r="G582" t="s">
        <v>162</v>
      </c>
      <c r="H582" t="s">
        <v>2440</v>
      </c>
      <c r="I582" s="15">
        <v>42801</v>
      </c>
      <c r="J582" s="15">
        <v>43243</v>
      </c>
      <c r="K582" s="15">
        <v>43242</v>
      </c>
      <c r="L582" s="15">
        <v>43302</v>
      </c>
      <c r="M582" s="16">
        <v>711</v>
      </c>
      <c r="N582" s="16">
        <v>-164574</v>
      </c>
      <c r="O582"/>
      <c r="P582" t="s">
        <v>5383</v>
      </c>
      <c r="Q582" t="s">
        <v>6542</v>
      </c>
      <c r="R582" t="s">
        <v>6543</v>
      </c>
      <c r="S582" t="s">
        <v>1724</v>
      </c>
      <c r="T582" t="s">
        <v>6541</v>
      </c>
      <c r="U582"/>
      <c r="V582"/>
      <c r="W582" s="15"/>
      <c r="X582" t="s">
        <v>1854</v>
      </c>
      <c r="Y582"/>
      <c r="Z582" t="s">
        <v>6544</v>
      </c>
      <c r="AA582" t="s">
        <v>1717</v>
      </c>
    </row>
    <row r="583" spans="1:27" ht="15" hidden="1" x14ac:dyDescent="0.25">
      <c r="A583" s="14"/>
      <c r="B583" t="s">
        <v>1705</v>
      </c>
      <c r="C583" t="s">
        <v>1706</v>
      </c>
      <c r="D583" t="s">
        <v>1707</v>
      </c>
      <c r="E583" t="s">
        <v>6545</v>
      </c>
      <c r="F583" t="s">
        <v>5381</v>
      </c>
      <c r="G583" t="s">
        <v>276</v>
      </c>
      <c r="H583" t="s">
        <v>2440</v>
      </c>
      <c r="I583" s="15">
        <v>42801</v>
      </c>
      <c r="J583" s="15">
        <v>43243</v>
      </c>
      <c r="K583" s="15">
        <v>43242</v>
      </c>
      <c r="L583" s="15">
        <v>43302</v>
      </c>
      <c r="M583" s="16">
        <v>711</v>
      </c>
      <c r="N583" s="16">
        <v>-6080</v>
      </c>
      <c r="O583"/>
      <c r="P583" t="s">
        <v>5506</v>
      </c>
      <c r="Q583" t="s">
        <v>6546</v>
      </c>
      <c r="R583" t="s">
        <v>6547</v>
      </c>
      <c r="S583" t="s">
        <v>1778</v>
      </c>
      <c r="T583" t="s">
        <v>6545</v>
      </c>
      <c r="U583"/>
      <c r="V583"/>
      <c r="W583" s="15"/>
      <c r="X583" t="s">
        <v>1854</v>
      </c>
      <c r="Y583"/>
      <c r="Z583" t="s">
        <v>6548</v>
      </c>
      <c r="AA583" t="s">
        <v>1717</v>
      </c>
    </row>
    <row r="584" spans="1:27" ht="15" hidden="1" x14ac:dyDescent="0.25">
      <c r="A584" s="14"/>
      <c r="B584" t="s">
        <v>1705</v>
      </c>
      <c r="C584" t="s">
        <v>1706</v>
      </c>
      <c r="D584" t="s">
        <v>1707</v>
      </c>
      <c r="E584" t="s">
        <v>6549</v>
      </c>
      <c r="F584" t="s">
        <v>5381</v>
      </c>
      <c r="G584" t="s">
        <v>159</v>
      </c>
      <c r="H584" t="s">
        <v>2440</v>
      </c>
      <c r="I584" s="15">
        <v>42801</v>
      </c>
      <c r="J584" s="15">
        <v>43243</v>
      </c>
      <c r="K584" s="15">
        <v>43242</v>
      </c>
      <c r="L584" s="15">
        <v>43302</v>
      </c>
      <c r="M584" s="16">
        <v>711</v>
      </c>
      <c r="N584" s="16">
        <v>-148757</v>
      </c>
      <c r="O584"/>
      <c r="P584" t="s">
        <v>5383</v>
      </c>
      <c r="Q584" t="s">
        <v>6550</v>
      </c>
      <c r="R584" t="s">
        <v>6551</v>
      </c>
      <c r="S584" t="s">
        <v>6460</v>
      </c>
      <c r="T584" t="s">
        <v>6549</v>
      </c>
      <c r="U584"/>
      <c r="V584"/>
      <c r="W584" s="15"/>
      <c r="X584" t="s">
        <v>1854</v>
      </c>
      <c r="Y584"/>
      <c r="Z584" t="s">
        <v>6552</v>
      </c>
      <c r="AA584" t="s">
        <v>1717</v>
      </c>
    </row>
    <row r="585" spans="1:27" ht="15" hidden="1" x14ac:dyDescent="0.25">
      <c r="A585" s="14"/>
      <c r="B585" t="s">
        <v>1705</v>
      </c>
      <c r="C585" t="s">
        <v>1706</v>
      </c>
      <c r="D585" t="s">
        <v>1707</v>
      </c>
      <c r="E585" t="s">
        <v>6553</v>
      </c>
      <c r="F585" t="s">
        <v>5381</v>
      </c>
      <c r="G585" t="s">
        <v>272</v>
      </c>
      <c r="H585" t="s">
        <v>2440</v>
      </c>
      <c r="I585" s="15">
        <v>42801</v>
      </c>
      <c r="J585" s="15">
        <v>43243</v>
      </c>
      <c r="K585" s="15">
        <v>43242</v>
      </c>
      <c r="L585" s="15">
        <v>43302</v>
      </c>
      <c r="M585" s="16">
        <v>711</v>
      </c>
      <c r="N585" s="16">
        <v>-38171</v>
      </c>
      <c r="O585"/>
      <c r="P585" t="s">
        <v>5383</v>
      </c>
      <c r="Q585" t="s">
        <v>6554</v>
      </c>
      <c r="R585" t="s">
        <v>6555</v>
      </c>
      <c r="S585" t="s">
        <v>2744</v>
      </c>
      <c r="T585" t="s">
        <v>6553</v>
      </c>
      <c r="U585"/>
      <c r="V585"/>
      <c r="W585" s="15"/>
      <c r="X585" t="s">
        <v>1854</v>
      </c>
      <c r="Y585"/>
      <c r="Z585" t="s">
        <v>6556</v>
      </c>
      <c r="AA585" t="s">
        <v>1717</v>
      </c>
    </row>
    <row r="586" spans="1:27" ht="15" hidden="1" x14ac:dyDescent="0.25">
      <c r="A586" s="14"/>
      <c r="B586" t="s">
        <v>1705</v>
      </c>
      <c r="C586" t="s">
        <v>1706</v>
      </c>
      <c r="D586" t="s">
        <v>1707</v>
      </c>
      <c r="E586" t="s">
        <v>6557</v>
      </c>
      <c r="F586" t="s">
        <v>5381</v>
      </c>
      <c r="G586" t="s">
        <v>6558</v>
      </c>
      <c r="H586" t="s">
        <v>2440</v>
      </c>
      <c r="I586" s="15">
        <v>42801</v>
      </c>
      <c r="J586" s="15">
        <v>43243</v>
      </c>
      <c r="K586" s="15">
        <v>43242</v>
      </c>
      <c r="L586" s="15">
        <v>43302</v>
      </c>
      <c r="M586" s="16">
        <v>711</v>
      </c>
      <c r="N586" s="16">
        <v>-8330</v>
      </c>
      <c r="O586"/>
      <c r="P586" t="s">
        <v>5506</v>
      </c>
      <c r="Q586" t="s">
        <v>6559</v>
      </c>
      <c r="R586" t="s">
        <v>6560</v>
      </c>
      <c r="S586" t="s">
        <v>3016</v>
      </c>
      <c r="T586" t="s">
        <v>6557</v>
      </c>
      <c r="U586"/>
      <c r="V586"/>
      <c r="W586" s="15"/>
      <c r="X586" t="s">
        <v>1854</v>
      </c>
      <c r="Y586"/>
      <c r="Z586" t="s">
        <v>6561</v>
      </c>
      <c r="AA586" t="s">
        <v>1717</v>
      </c>
    </row>
    <row r="587" spans="1:27" ht="15" hidden="1" x14ac:dyDescent="0.25">
      <c r="A587" s="14"/>
      <c r="B587" t="s">
        <v>1705</v>
      </c>
      <c r="C587" t="s">
        <v>1706</v>
      </c>
      <c r="D587" t="s">
        <v>1707</v>
      </c>
      <c r="E587" t="s">
        <v>6562</v>
      </c>
      <c r="F587" t="s">
        <v>5381</v>
      </c>
      <c r="G587" t="s">
        <v>195</v>
      </c>
      <c r="H587" t="s">
        <v>2440</v>
      </c>
      <c r="I587" s="15">
        <v>42801</v>
      </c>
      <c r="J587" s="15">
        <v>43243</v>
      </c>
      <c r="K587" s="15">
        <v>43242</v>
      </c>
      <c r="L587" s="15">
        <v>43302</v>
      </c>
      <c r="M587" s="16">
        <v>711</v>
      </c>
      <c r="N587" s="16">
        <v>-7812</v>
      </c>
      <c r="O587"/>
      <c r="P587" t="s">
        <v>5383</v>
      </c>
      <c r="Q587" t="s">
        <v>6563</v>
      </c>
      <c r="R587" t="s">
        <v>6564</v>
      </c>
      <c r="S587" t="s">
        <v>4022</v>
      </c>
      <c r="T587" t="s">
        <v>6562</v>
      </c>
      <c r="U587"/>
      <c r="V587"/>
      <c r="W587" s="15"/>
      <c r="X587" t="s">
        <v>1854</v>
      </c>
      <c r="Y587"/>
      <c r="Z587" t="s">
        <v>6565</v>
      </c>
      <c r="AA587" t="s">
        <v>1717</v>
      </c>
    </row>
    <row r="588" spans="1:27" ht="15" hidden="1" x14ac:dyDescent="0.25">
      <c r="A588" s="14"/>
      <c r="B588" t="s">
        <v>1705</v>
      </c>
      <c r="C588" t="s">
        <v>1706</v>
      </c>
      <c r="D588" t="s">
        <v>1707</v>
      </c>
      <c r="E588" t="s">
        <v>6566</v>
      </c>
      <c r="F588" t="s">
        <v>5381</v>
      </c>
      <c r="G588" t="s">
        <v>193</v>
      </c>
      <c r="H588" t="s">
        <v>2440</v>
      </c>
      <c r="I588" s="15">
        <v>42801</v>
      </c>
      <c r="J588" s="15">
        <v>43243</v>
      </c>
      <c r="K588" s="15">
        <v>43242</v>
      </c>
      <c r="L588" s="15">
        <v>43302</v>
      </c>
      <c r="M588" s="16">
        <v>711</v>
      </c>
      <c r="N588" s="16">
        <v>-24367</v>
      </c>
      <c r="O588"/>
      <c r="P588" t="s">
        <v>5506</v>
      </c>
      <c r="Q588" t="s">
        <v>6567</v>
      </c>
      <c r="R588" t="s">
        <v>6568</v>
      </c>
      <c r="S588" t="s">
        <v>1961</v>
      </c>
      <c r="T588" t="s">
        <v>6566</v>
      </c>
      <c r="U588"/>
      <c r="V588"/>
      <c r="W588" s="15"/>
      <c r="X588" t="s">
        <v>1854</v>
      </c>
      <c r="Y588"/>
      <c r="Z588" t="s">
        <v>6569</v>
      </c>
      <c r="AA588" t="s">
        <v>1717</v>
      </c>
    </row>
    <row r="589" spans="1:27" ht="15" hidden="1" x14ac:dyDescent="0.25">
      <c r="A589" s="14"/>
      <c r="B589" t="s">
        <v>1705</v>
      </c>
      <c r="C589" t="s">
        <v>1706</v>
      </c>
      <c r="D589" t="s">
        <v>1707</v>
      </c>
      <c r="E589" t="s">
        <v>6570</v>
      </c>
      <c r="F589" t="s">
        <v>5381</v>
      </c>
      <c r="G589" t="s">
        <v>283</v>
      </c>
      <c r="H589" t="s">
        <v>2440</v>
      </c>
      <c r="I589" s="15">
        <v>42801</v>
      </c>
      <c r="J589" s="15">
        <v>43243</v>
      </c>
      <c r="K589" s="15">
        <v>43242</v>
      </c>
      <c r="L589" s="15">
        <v>43302</v>
      </c>
      <c r="M589" s="16">
        <v>711</v>
      </c>
      <c r="N589" s="16">
        <v>-11330</v>
      </c>
      <c r="O589"/>
      <c r="P589" t="s">
        <v>5383</v>
      </c>
      <c r="Q589" t="s">
        <v>6571</v>
      </c>
      <c r="R589" t="s">
        <v>6572</v>
      </c>
      <c r="S589" t="s">
        <v>2107</v>
      </c>
      <c r="T589" t="s">
        <v>6570</v>
      </c>
      <c r="U589"/>
      <c r="V589"/>
      <c r="W589" s="15"/>
      <c r="X589" t="s">
        <v>1854</v>
      </c>
      <c r="Y589"/>
      <c r="Z589" t="s">
        <v>6573</v>
      </c>
      <c r="AA589" t="s">
        <v>1717</v>
      </c>
    </row>
    <row r="590" spans="1:27" ht="15" hidden="1" x14ac:dyDescent="0.25">
      <c r="A590" s="14"/>
      <c r="B590" t="s">
        <v>1705</v>
      </c>
      <c r="C590" t="s">
        <v>1706</v>
      </c>
      <c r="D590" t="s">
        <v>1707</v>
      </c>
      <c r="E590" t="s">
        <v>6574</v>
      </c>
      <c r="F590" t="s">
        <v>5381</v>
      </c>
      <c r="G590" t="s">
        <v>237</v>
      </c>
      <c r="H590" t="s">
        <v>2440</v>
      </c>
      <c r="I590" s="15">
        <v>42801</v>
      </c>
      <c r="J590" s="15">
        <v>43243</v>
      </c>
      <c r="K590" s="15">
        <v>43242</v>
      </c>
      <c r="L590" s="15">
        <v>43302</v>
      </c>
      <c r="M590" s="16">
        <v>711</v>
      </c>
      <c r="N590" s="16">
        <v>-8380</v>
      </c>
      <c r="O590"/>
      <c r="P590" t="s">
        <v>5383</v>
      </c>
      <c r="Q590" t="s">
        <v>6575</v>
      </c>
      <c r="R590" t="s">
        <v>6576</v>
      </c>
      <c r="S590" t="s">
        <v>1853</v>
      </c>
      <c r="T590" t="s">
        <v>6574</v>
      </c>
      <c r="U590"/>
      <c r="V590"/>
      <c r="W590" s="15"/>
      <c r="X590" t="s">
        <v>1854</v>
      </c>
      <c r="Y590"/>
      <c r="Z590" t="s">
        <v>6577</v>
      </c>
      <c r="AA590" t="s">
        <v>1717</v>
      </c>
    </row>
    <row r="591" spans="1:27" ht="15" hidden="1" x14ac:dyDescent="0.25">
      <c r="A591" s="14"/>
      <c r="B591" t="s">
        <v>1705</v>
      </c>
      <c r="C591" t="s">
        <v>1706</v>
      </c>
      <c r="D591" t="s">
        <v>1707</v>
      </c>
      <c r="E591" t="s">
        <v>6578</v>
      </c>
      <c r="F591" t="s">
        <v>5381</v>
      </c>
      <c r="G591" t="s">
        <v>161</v>
      </c>
      <c r="H591" t="s">
        <v>2440</v>
      </c>
      <c r="I591" s="15">
        <v>42801</v>
      </c>
      <c r="J591" s="15">
        <v>43243</v>
      </c>
      <c r="K591" s="15">
        <v>43242</v>
      </c>
      <c r="L591" s="15">
        <v>43302</v>
      </c>
      <c r="M591" s="16">
        <v>711</v>
      </c>
      <c r="N591" s="16">
        <v>-4850</v>
      </c>
      <c r="O591"/>
      <c r="P591" t="s">
        <v>5383</v>
      </c>
      <c r="Q591" t="s">
        <v>6579</v>
      </c>
      <c r="R591" t="s">
        <v>6580</v>
      </c>
      <c r="S591" t="s">
        <v>6460</v>
      </c>
      <c r="T591" t="s">
        <v>6578</v>
      </c>
      <c r="U591"/>
      <c r="V591"/>
      <c r="W591" s="15"/>
      <c r="X591" t="s">
        <v>1854</v>
      </c>
      <c r="Y591"/>
      <c r="Z591" t="s">
        <v>6581</v>
      </c>
      <c r="AA591" t="s">
        <v>1717</v>
      </c>
    </row>
    <row r="592" spans="1:27" ht="15" hidden="1" x14ac:dyDescent="0.25">
      <c r="A592" s="14"/>
      <c r="B592" t="s">
        <v>1705</v>
      </c>
      <c r="C592" t="s">
        <v>1706</v>
      </c>
      <c r="D592" t="s">
        <v>1707</v>
      </c>
      <c r="E592" t="s">
        <v>6582</v>
      </c>
      <c r="F592" t="s">
        <v>5381</v>
      </c>
      <c r="G592" t="s">
        <v>324</v>
      </c>
      <c r="H592" t="s">
        <v>2440</v>
      </c>
      <c r="I592" s="15">
        <v>42801</v>
      </c>
      <c r="J592" s="15">
        <v>43243</v>
      </c>
      <c r="K592" s="15">
        <v>43242</v>
      </c>
      <c r="L592" s="15">
        <v>43302</v>
      </c>
      <c r="M592" s="16">
        <v>711</v>
      </c>
      <c r="N592" s="16">
        <v>-50541</v>
      </c>
      <c r="O592"/>
      <c r="P592" t="s">
        <v>5383</v>
      </c>
      <c r="Q592" t="s">
        <v>6583</v>
      </c>
      <c r="R592" t="s">
        <v>6584</v>
      </c>
      <c r="S592" t="s">
        <v>1853</v>
      </c>
      <c r="T592" t="s">
        <v>6582</v>
      </c>
      <c r="U592"/>
      <c r="V592"/>
      <c r="W592" s="15"/>
      <c r="X592" t="s">
        <v>1854</v>
      </c>
      <c r="Y592"/>
      <c r="Z592" t="s">
        <v>6585</v>
      </c>
      <c r="AA592" t="s">
        <v>1717</v>
      </c>
    </row>
    <row r="593" spans="1:27" ht="15" hidden="1" x14ac:dyDescent="0.25">
      <c r="A593" s="14"/>
      <c r="B593" t="s">
        <v>1705</v>
      </c>
      <c r="C593" t="s">
        <v>1706</v>
      </c>
      <c r="D593" t="s">
        <v>1707</v>
      </c>
      <c r="E593" t="s">
        <v>6586</v>
      </c>
      <c r="F593" t="s">
        <v>5381</v>
      </c>
      <c r="G593" t="s">
        <v>188</v>
      </c>
      <c r="H593" t="s">
        <v>2440</v>
      </c>
      <c r="I593" s="15">
        <v>42801</v>
      </c>
      <c r="J593" s="15">
        <v>43243</v>
      </c>
      <c r="K593" s="15">
        <v>43242</v>
      </c>
      <c r="L593" s="15">
        <v>43302</v>
      </c>
      <c r="M593" s="16">
        <v>711</v>
      </c>
      <c r="N593" s="16">
        <v>-36911</v>
      </c>
      <c r="O593"/>
      <c r="P593" t="s">
        <v>5383</v>
      </c>
      <c r="Q593" t="s">
        <v>6587</v>
      </c>
      <c r="R593" t="s">
        <v>6588</v>
      </c>
      <c r="S593" t="s">
        <v>2331</v>
      </c>
      <c r="T593" t="s">
        <v>6586</v>
      </c>
      <c r="U593"/>
      <c r="V593"/>
      <c r="W593" s="15"/>
      <c r="X593" t="s">
        <v>1854</v>
      </c>
      <c r="Y593"/>
      <c r="Z593" t="s">
        <v>6589</v>
      </c>
      <c r="AA593" t="s">
        <v>1717</v>
      </c>
    </row>
    <row r="594" spans="1:27" ht="15" hidden="1" x14ac:dyDescent="0.25">
      <c r="A594" s="14"/>
      <c r="B594" t="s">
        <v>1705</v>
      </c>
      <c r="C594" t="s">
        <v>1706</v>
      </c>
      <c r="D594" t="s">
        <v>1707</v>
      </c>
      <c r="E594" t="s">
        <v>6590</v>
      </c>
      <c r="F594" t="s">
        <v>5381</v>
      </c>
      <c r="G594" t="s">
        <v>232</v>
      </c>
      <c r="H594" t="s">
        <v>2440</v>
      </c>
      <c r="I594" s="15">
        <v>42801</v>
      </c>
      <c r="J594" s="15">
        <v>43243</v>
      </c>
      <c r="K594" s="15">
        <v>43242</v>
      </c>
      <c r="L594" s="15">
        <v>43302</v>
      </c>
      <c r="M594" s="16">
        <v>711</v>
      </c>
      <c r="N594" s="16">
        <v>-4850</v>
      </c>
      <c r="O594"/>
      <c r="P594" t="s">
        <v>5506</v>
      </c>
      <c r="Q594" t="s">
        <v>6591</v>
      </c>
      <c r="R594" t="s">
        <v>6592</v>
      </c>
      <c r="S594" t="s">
        <v>1753</v>
      </c>
      <c r="T594" t="s">
        <v>6590</v>
      </c>
      <c r="U594"/>
      <c r="V594"/>
      <c r="W594" s="15"/>
      <c r="X594" t="s">
        <v>1854</v>
      </c>
      <c r="Y594"/>
      <c r="Z594" t="s">
        <v>6593</v>
      </c>
      <c r="AA594" t="s">
        <v>1717</v>
      </c>
    </row>
    <row r="595" spans="1:27" ht="15" hidden="1" x14ac:dyDescent="0.25">
      <c r="A595" s="14"/>
      <c r="B595" t="s">
        <v>1705</v>
      </c>
      <c r="C595" t="s">
        <v>1706</v>
      </c>
      <c r="D595" t="s">
        <v>1707</v>
      </c>
      <c r="E595" t="s">
        <v>6594</v>
      </c>
      <c r="F595" t="s">
        <v>5381</v>
      </c>
      <c r="G595" t="s">
        <v>288</v>
      </c>
      <c r="H595" t="s">
        <v>2440</v>
      </c>
      <c r="I595" s="15">
        <v>42801</v>
      </c>
      <c r="J595" s="15">
        <v>43243</v>
      </c>
      <c r="K595" s="15">
        <v>43242</v>
      </c>
      <c r="L595" s="15">
        <v>43302</v>
      </c>
      <c r="M595" s="16">
        <v>711</v>
      </c>
      <c r="N595" s="16">
        <v>-93114</v>
      </c>
      <c r="O595"/>
      <c r="P595" t="s">
        <v>5383</v>
      </c>
      <c r="Q595" t="s">
        <v>6595</v>
      </c>
      <c r="R595" t="s">
        <v>6596</v>
      </c>
      <c r="S595" t="s">
        <v>2846</v>
      </c>
      <c r="T595" t="s">
        <v>6594</v>
      </c>
      <c r="U595"/>
      <c r="V595"/>
      <c r="W595" s="15"/>
      <c r="X595" t="s">
        <v>1854</v>
      </c>
      <c r="Y595"/>
      <c r="Z595" t="s">
        <v>6597</v>
      </c>
      <c r="AA595" t="s">
        <v>1717</v>
      </c>
    </row>
    <row r="596" spans="1:27" ht="15" hidden="1" x14ac:dyDescent="0.25">
      <c r="A596" s="14"/>
      <c r="B596" t="s">
        <v>1705</v>
      </c>
      <c r="C596" t="s">
        <v>1706</v>
      </c>
      <c r="D596" t="s">
        <v>1707</v>
      </c>
      <c r="E596" t="s">
        <v>6598</v>
      </c>
      <c r="F596" t="s">
        <v>5381</v>
      </c>
      <c r="G596" t="s">
        <v>307</v>
      </c>
      <c r="H596" t="s">
        <v>2440</v>
      </c>
      <c r="I596" s="15">
        <v>42801</v>
      </c>
      <c r="J596" s="15">
        <v>43243</v>
      </c>
      <c r="K596" s="15">
        <v>43242</v>
      </c>
      <c r="L596" s="15">
        <v>43302</v>
      </c>
      <c r="M596" s="16">
        <v>711</v>
      </c>
      <c r="N596" s="16">
        <v>-63448</v>
      </c>
      <c r="O596"/>
      <c r="P596" t="s">
        <v>5383</v>
      </c>
      <c r="Q596" t="s">
        <v>6599</v>
      </c>
      <c r="R596" t="s">
        <v>6600</v>
      </c>
      <c r="S596" t="s">
        <v>1753</v>
      </c>
      <c r="T596" t="s">
        <v>6598</v>
      </c>
      <c r="U596"/>
      <c r="V596"/>
      <c r="W596" s="15"/>
      <c r="X596" t="s">
        <v>1854</v>
      </c>
      <c r="Y596"/>
      <c r="Z596" t="s">
        <v>6601</v>
      </c>
      <c r="AA596" t="s">
        <v>1717</v>
      </c>
    </row>
    <row r="597" spans="1:27" ht="15" hidden="1" x14ac:dyDescent="0.25">
      <c r="A597" s="14"/>
      <c r="B597" t="s">
        <v>1705</v>
      </c>
      <c r="C597" t="s">
        <v>1706</v>
      </c>
      <c r="D597" t="s">
        <v>1707</v>
      </c>
      <c r="E597" t="s">
        <v>6602</v>
      </c>
      <c r="F597" t="s">
        <v>5381</v>
      </c>
      <c r="G597" t="s">
        <v>303</v>
      </c>
      <c r="H597" t="s">
        <v>2440</v>
      </c>
      <c r="I597" s="15">
        <v>42801</v>
      </c>
      <c r="J597" s="15">
        <v>43243</v>
      </c>
      <c r="K597" s="15">
        <v>43242</v>
      </c>
      <c r="L597" s="15">
        <v>43302</v>
      </c>
      <c r="M597" s="16">
        <v>711</v>
      </c>
      <c r="N597" s="16">
        <v>-7770</v>
      </c>
      <c r="O597"/>
      <c r="P597" t="s">
        <v>5506</v>
      </c>
      <c r="Q597" t="s">
        <v>6603</v>
      </c>
      <c r="R597" t="s">
        <v>6604</v>
      </c>
      <c r="S597" t="s">
        <v>1778</v>
      </c>
      <c r="T597" t="s">
        <v>6602</v>
      </c>
      <c r="U597"/>
      <c r="V597"/>
      <c r="W597" s="15"/>
      <c r="X597" t="s">
        <v>1854</v>
      </c>
      <c r="Y597"/>
      <c r="Z597" t="s">
        <v>6605</v>
      </c>
      <c r="AA597" t="s">
        <v>1717</v>
      </c>
    </row>
    <row r="598" spans="1:27" ht="15" hidden="1" x14ac:dyDescent="0.25">
      <c r="A598" s="14"/>
      <c r="B598" t="s">
        <v>1705</v>
      </c>
      <c r="C598" t="s">
        <v>1706</v>
      </c>
      <c r="D598" t="s">
        <v>1707</v>
      </c>
      <c r="E598" t="s">
        <v>6606</v>
      </c>
      <c r="F598" t="s">
        <v>5381</v>
      </c>
      <c r="G598" t="s">
        <v>300</v>
      </c>
      <c r="H598" t="s">
        <v>2440</v>
      </c>
      <c r="I598" s="15">
        <v>42801</v>
      </c>
      <c r="J598" s="15">
        <v>43243</v>
      </c>
      <c r="K598" s="15">
        <v>43242</v>
      </c>
      <c r="L598" s="15">
        <v>43302</v>
      </c>
      <c r="M598" s="16">
        <v>711</v>
      </c>
      <c r="N598" s="16">
        <v>-11920</v>
      </c>
      <c r="O598"/>
      <c r="P598" t="s">
        <v>5383</v>
      </c>
      <c r="Q598" t="s">
        <v>6607</v>
      </c>
      <c r="R598" t="s">
        <v>6608</v>
      </c>
      <c r="S598" t="s">
        <v>2361</v>
      </c>
      <c r="T598" t="s">
        <v>6606</v>
      </c>
      <c r="U598"/>
      <c r="V598"/>
      <c r="W598" s="15"/>
      <c r="X598" t="s">
        <v>1854</v>
      </c>
      <c r="Y598"/>
      <c r="Z598" t="s">
        <v>6609</v>
      </c>
      <c r="AA598" t="s">
        <v>1717</v>
      </c>
    </row>
    <row r="599" spans="1:27" ht="15" hidden="1" x14ac:dyDescent="0.25">
      <c r="A599" s="14"/>
      <c r="B599" t="s">
        <v>1705</v>
      </c>
      <c r="C599" t="s">
        <v>1706</v>
      </c>
      <c r="D599" t="s">
        <v>1707</v>
      </c>
      <c r="E599" t="s">
        <v>6610</v>
      </c>
      <c r="F599" t="s">
        <v>5381</v>
      </c>
      <c r="G599" t="s">
        <v>302</v>
      </c>
      <c r="H599" t="s">
        <v>2440</v>
      </c>
      <c r="I599" s="15">
        <v>42801</v>
      </c>
      <c r="J599" s="15">
        <v>43243</v>
      </c>
      <c r="K599" s="15">
        <v>43242</v>
      </c>
      <c r="L599" s="15">
        <v>43302</v>
      </c>
      <c r="M599" s="16">
        <v>711</v>
      </c>
      <c r="N599" s="16">
        <v>-1780</v>
      </c>
      <c r="O599"/>
      <c r="P599" t="s">
        <v>5506</v>
      </c>
      <c r="Q599" t="s">
        <v>6611</v>
      </c>
      <c r="R599" t="s">
        <v>6612</v>
      </c>
      <c r="S599" t="s">
        <v>1753</v>
      </c>
      <c r="T599" t="s">
        <v>6610</v>
      </c>
      <c r="U599"/>
      <c r="V599"/>
      <c r="W599" s="15"/>
      <c r="X599" t="s">
        <v>1854</v>
      </c>
      <c r="Y599"/>
      <c r="Z599" t="s">
        <v>6613</v>
      </c>
      <c r="AA599" t="s">
        <v>1717</v>
      </c>
    </row>
    <row r="600" spans="1:27" ht="15" hidden="1" x14ac:dyDescent="0.25">
      <c r="A600" s="14"/>
      <c r="B600" t="s">
        <v>1705</v>
      </c>
      <c r="C600" t="s">
        <v>1706</v>
      </c>
      <c r="D600" t="s">
        <v>1707</v>
      </c>
      <c r="E600" t="s">
        <v>6614</v>
      </c>
      <c r="F600" t="s">
        <v>5381</v>
      </c>
      <c r="G600" t="s">
        <v>6615</v>
      </c>
      <c r="H600" t="s">
        <v>2440</v>
      </c>
      <c r="I600" s="15">
        <v>42801</v>
      </c>
      <c r="J600" s="15">
        <v>43243</v>
      </c>
      <c r="K600" s="15">
        <v>43242</v>
      </c>
      <c r="L600" s="15">
        <v>43302</v>
      </c>
      <c r="M600" s="16">
        <v>711</v>
      </c>
      <c r="N600" s="16">
        <v>-101220</v>
      </c>
      <c r="O600"/>
      <c r="P600" t="s">
        <v>5506</v>
      </c>
      <c r="Q600" t="s">
        <v>6616</v>
      </c>
      <c r="R600" t="s">
        <v>6617</v>
      </c>
      <c r="S600" t="s">
        <v>6618</v>
      </c>
      <c r="T600" t="s">
        <v>6614</v>
      </c>
      <c r="U600"/>
      <c r="V600"/>
      <c r="W600" s="15"/>
      <c r="X600" t="s">
        <v>1854</v>
      </c>
      <c r="Y600"/>
      <c r="Z600" t="s">
        <v>6619</v>
      </c>
      <c r="AA600" t="s">
        <v>1717</v>
      </c>
    </row>
    <row r="601" spans="1:27" ht="15" hidden="1" x14ac:dyDescent="0.25">
      <c r="A601" s="14"/>
      <c r="B601" t="s">
        <v>1705</v>
      </c>
      <c r="C601" t="s">
        <v>1706</v>
      </c>
      <c r="D601" t="s">
        <v>1707</v>
      </c>
      <c r="E601" t="s">
        <v>6620</v>
      </c>
      <c r="F601" t="s">
        <v>5381</v>
      </c>
      <c r="G601" t="s">
        <v>6621</v>
      </c>
      <c r="H601" t="s">
        <v>2440</v>
      </c>
      <c r="I601" s="15">
        <v>42801</v>
      </c>
      <c r="J601" s="15">
        <v>43243</v>
      </c>
      <c r="K601" s="15">
        <v>43242</v>
      </c>
      <c r="L601" s="15">
        <v>43302</v>
      </c>
      <c r="M601" s="16">
        <v>711</v>
      </c>
      <c r="N601" s="16">
        <v>-86018</v>
      </c>
      <c r="O601"/>
      <c r="P601" t="s">
        <v>5506</v>
      </c>
      <c r="Q601" t="s">
        <v>6622</v>
      </c>
      <c r="R601" t="s">
        <v>6623</v>
      </c>
      <c r="S601" t="s">
        <v>1778</v>
      </c>
      <c r="T601" t="s">
        <v>6620</v>
      </c>
      <c r="U601"/>
      <c r="V601"/>
      <c r="W601" s="15"/>
      <c r="X601" t="s">
        <v>1854</v>
      </c>
      <c r="Y601"/>
      <c r="Z601" t="s">
        <v>6624</v>
      </c>
      <c r="AA601" t="s">
        <v>1717</v>
      </c>
    </row>
    <row r="602" spans="1:27" ht="15" hidden="1" x14ac:dyDescent="0.25">
      <c r="A602" s="14"/>
      <c r="B602" t="s">
        <v>1705</v>
      </c>
      <c r="C602" t="s">
        <v>1706</v>
      </c>
      <c r="D602" t="s">
        <v>1707</v>
      </c>
      <c r="E602" t="s">
        <v>6625</v>
      </c>
      <c r="F602" t="s">
        <v>5381</v>
      </c>
      <c r="G602" t="s">
        <v>6626</v>
      </c>
      <c r="H602" t="s">
        <v>2440</v>
      </c>
      <c r="I602" s="15">
        <v>42801</v>
      </c>
      <c r="J602" s="15">
        <v>43243</v>
      </c>
      <c r="K602" s="15">
        <v>43242</v>
      </c>
      <c r="L602" s="15">
        <v>43302</v>
      </c>
      <c r="M602" s="16">
        <v>711</v>
      </c>
      <c r="N602" s="16">
        <v>-60851</v>
      </c>
      <c r="O602"/>
      <c r="P602" t="s">
        <v>5506</v>
      </c>
      <c r="Q602" t="s">
        <v>6627</v>
      </c>
      <c r="R602" t="s">
        <v>6628</v>
      </c>
      <c r="S602" t="s">
        <v>1753</v>
      </c>
      <c r="T602" t="s">
        <v>6625</v>
      </c>
      <c r="U602"/>
      <c r="V602"/>
      <c r="W602" s="15"/>
      <c r="X602" t="s">
        <v>1854</v>
      </c>
      <c r="Y602"/>
      <c r="Z602" t="s">
        <v>6629</v>
      </c>
      <c r="AA602" t="s">
        <v>1717</v>
      </c>
    </row>
    <row r="603" spans="1:27" ht="15" hidden="1" x14ac:dyDescent="0.25">
      <c r="A603" s="14"/>
      <c r="B603" t="s">
        <v>1705</v>
      </c>
      <c r="C603" t="s">
        <v>1706</v>
      </c>
      <c r="D603" t="s">
        <v>1707</v>
      </c>
      <c r="E603" t="s">
        <v>6630</v>
      </c>
      <c r="F603" t="s">
        <v>5381</v>
      </c>
      <c r="G603" t="s">
        <v>320</v>
      </c>
      <c r="H603" t="s">
        <v>2440</v>
      </c>
      <c r="I603" s="15">
        <v>42801</v>
      </c>
      <c r="J603" s="15">
        <v>43243</v>
      </c>
      <c r="K603" s="15">
        <v>43242</v>
      </c>
      <c r="L603" s="15">
        <v>43302</v>
      </c>
      <c r="M603" s="16">
        <v>711</v>
      </c>
      <c r="N603" s="16">
        <v>-9800</v>
      </c>
      <c r="O603"/>
      <c r="P603" t="s">
        <v>5506</v>
      </c>
      <c r="Q603" t="s">
        <v>6631</v>
      </c>
      <c r="R603" t="s">
        <v>6632</v>
      </c>
      <c r="S603" t="s">
        <v>1772</v>
      </c>
      <c r="T603" t="s">
        <v>6630</v>
      </c>
      <c r="U603"/>
      <c r="V603"/>
      <c r="W603" s="15"/>
      <c r="X603" t="s">
        <v>1854</v>
      </c>
      <c r="Y603"/>
      <c r="Z603" t="s">
        <v>6633</v>
      </c>
      <c r="AA603" t="s">
        <v>1717</v>
      </c>
    </row>
    <row r="604" spans="1:27" ht="15" hidden="1" x14ac:dyDescent="0.25">
      <c r="A604" s="14"/>
      <c r="B604" t="s">
        <v>1705</v>
      </c>
      <c r="C604" t="s">
        <v>1706</v>
      </c>
      <c r="D604" t="s">
        <v>1707</v>
      </c>
      <c r="E604" t="s">
        <v>6634</v>
      </c>
      <c r="F604" t="s">
        <v>5381</v>
      </c>
      <c r="G604" t="s">
        <v>298</v>
      </c>
      <c r="H604" t="s">
        <v>2440</v>
      </c>
      <c r="I604" s="15">
        <v>42801</v>
      </c>
      <c r="J604" s="15">
        <v>43243</v>
      </c>
      <c r="K604" s="15">
        <v>43242</v>
      </c>
      <c r="L604" s="15">
        <v>43302</v>
      </c>
      <c r="M604" s="16">
        <v>711</v>
      </c>
      <c r="N604" s="16">
        <v>-6630</v>
      </c>
      <c r="O604"/>
      <c r="P604" t="s">
        <v>5506</v>
      </c>
      <c r="Q604" t="s">
        <v>6635</v>
      </c>
      <c r="R604" t="s">
        <v>6636</v>
      </c>
      <c r="S604" t="s">
        <v>1753</v>
      </c>
      <c r="T604" t="s">
        <v>6634</v>
      </c>
      <c r="U604"/>
      <c r="V604"/>
      <c r="W604" s="15"/>
      <c r="X604" t="s">
        <v>1854</v>
      </c>
      <c r="Y604"/>
      <c r="Z604" t="s">
        <v>6637</v>
      </c>
      <c r="AA604" t="s">
        <v>1717</v>
      </c>
    </row>
    <row r="605" spans="1:27" ht="15" hidden="1" x14ac:dyDescent="0.25">
      <c r="A605" s="14"/>
      <c r="B605" t="s">
        <v>1705</v>
      </c>
      <c r="C605" t="s">
        <v>1706</v>
      </c>
      <c r="D605" t="s">
        <v>1707</v>
      </c>
      <c r="E605" t="s">
        <v>6638</v>
      </c>
      <c r="F605" t="s">
        <v>5381</v>
      </c>
      <c r="G605" t="s">
        <v>308</v>
      </c>
      <c r="H605" t="s">
        <v>2440</v>
      </c>
      <c r="I605" s="15">
        <v>42801</v>
      </c>
      <c r="J605" s="15">
        <v>43243</v>
      </c>
      <c r="K605" s="15">
        <v>43242</v>
      </c>
      <c r="L605" s="15">
        <v>43302</v>
      </c>
      <c r="M605" s="16">
        <v>711</v>
      </c>
      <c r="N605" s="16">
        <v>-80276</v>
      </c>
      <c r="O605"/>
      <c r="P605" t="s">
        <v>5506</v>
      </c>
      <c r="Q605" t="s">
        <v>6639</v>
      </c>
      <c r="R605" t="s">
        <v>6640</v>
      </c>
      <c r="S605" t="s">
        <v>1714</v>
      </c>
      <c r="T605" t="s">
        <v>6638</v>
      </c>
      <c r="U605"/>
      <c r="V605"/>
      <c r="W605" s="15"/>
      <c r="X605" t="s">
        <v>1854</v>
      </c>
      <c r="Y605"/>
      <c r="Z605" t="s">
        <v>6641</v>
      </c>
      <c r="AA605" t="s">
        <v>1717</v>
      </c>
    </row>
    <row r="606" spans="1:27" ht="15" hidden="1" x14ac:dyDescent="0.25">
      <c r="A606" s="14"/>
      <c r="B606" t="s">
        <v>1705</v>
      </c>
      <c r="C606" t="s">
        <v>1706</v>
      </c>
      <c r="D606" t="s">
        <v>1707</v>
      </c>
      <c r="E606" t="s">
        <v>6642</v>
      </c>
      <c r="F606" t="s">
        <v>5381</v>
      </c>
      <c r="G606" t="s">
        <v>335</v>
      </c>
      <c r="H606" t="s">
        <v>2440</v>
      </c>
      <c r="I606" s="15">
        <v>42801</v>
      </c>
      <c r="J606" s="15">
        <v>43243</v>
      </c>
      <c r="K606" s="15">
        <v>43242</v>
      </c>
      <c r="L606" s="15">
        <v>43302</v>
      </c>
      <c r="M606" s="16">
        <v>711</v>
      </c>
      <c r="N606" s="16">
        <v>-50862</v>
      </c>
      <c r="O606"/>
      <c r="P606" t="s">
        <v>5506</v>
      </c>
      <c r="Q606" t="s">
        <v>6643</v>
      </c>
      <c r="R606" t="s">
        <v>6644</v>
      </c>
      <c r="S606" t="s">
        <v>1753</v>
      </c>
      <c r="T606" t="s">
        <v>6642</v>
      </c>
      <c r="U606"/>
      <c r="V606"/>
      <c r="W606" s="15"/>
      <c r="X606" t="s">
        <v>1854</v>
      </c>
      <c r="Y606"/>
      <c r="Z606" t="s">
        <v>6645</v>
      </c>
      <c r="AA606" t="s">
        <v>1717</v>
      </c>
    </row>
    <row r="607" spans="1:27" ht="15" hidden="1" x14ac:dyDescent="0.25">
      <c r="A607" s="14"/>
      <c r="B607" t="s">
        <v>1705</v>
      </c>
      <c r="C607" t="s">
        <v>1706</v>
      </c>
      <c r="D607" t="s">
        <v>1707</v>
      </c>
      <c r="E607" t="s">
        <v>6646</v>
      </c>
      <c r="F607" t="s">
        <v>5381</v>
      </c>
      <c r="G607" t="s">
        <v>6647</v>
      </c>
      <c r="H607" t="s">
        <v>2440</v>
      </c>
      <c r="I607" s="15">
        <v>42801</v>
      </c>
      <c r="J607" s="15">
        <v>43243</v>
      </c>
      <c r="K607" s="15">
        <v>43242</v>
      </c>
      <c r="L607" s="15">
        <v>43302</v>
      </c>
      <c r="M607" s="16">
        <v>711</v>
      </c>
      <c r="N607" s="16">
        <v>-54340</v>
      </c>
      <c r="O607"/>
      <c r="P607" t="s">
        <v>5383</v>
      </c>
      <c r="Q607" t="s">
        <v>6648</v>
      </c>
      <c r="R607" t="s">
        <v>6649</v>
      </c>
      <c r="S607" t="s">
        <v>1853</v>
      </c>
      <c r="T607" t="s">
        <v>6646</v>
      </c>
      <c r="U607"/>
      <c r="V607"/>
      <c r="W607" s="15"/>
      <c r="X607" t="s">
        <v>1854</v>
      </c>
      <c r="Y607"/>
      <c r="Z607" t="s">
        <v>6650</v>
      </c>
      <c r="AA607" t="s">
        <v>1717</v>
      </c>
    </row>
    <row r="608" spans="1:27" ht="15" hidden="1" x14ac:dyDescent="0.25">
      <c r="A608" s="14"/>
      <c r="B608" t="s">
        <v>1705</v>
      </c>
      <c r="C608" t="s">
        <v>1706</v>
      </c>
      <c r="D608" t="s">
        <v>1707</v>
      </c>
      <c r="E608" t="s">
        <v>6651</v>
      </c>
      <c r="F608" t="s">
        <v>5381</v>
      </c>
      <c r="G608" t="s">
        <v>354</v>
      </c>
      <c r="H608" t="s">
        <v>2440</v>
      </c>
      <c r="I608" s="15">
        <v>42801</v>
      </c>
      <c r="J608" s="15">
        <v>43243</v>
      </c>
      <c r="K608" s="15">
        <v>43242</v>
      </c>
      <c r="L608" s="15">
        <v>43302</v>
      </c>
      <c r="M608" s="16">
        <v>711</v>
      </c>
      <c r="N608" s="16">
        <v>-12920</v>
      </c>
      <c r="O608"/>
      <c r="P608" t="s">
        <v>5506</v>
      </c>
      <c r="Q608" t="s">
        <v>6652</v>
      </c>
      <c r="R608" t="s">
        <v>6653</v>
      </c>
      <c r="S608" t="s">
        <v>1753</v>
      </c>
      <c r="T608" t="s">
        <v>6651</v>
      </c>
      <c r="U608"/>
      <c r="V608"/>
      <c r="W608" s="15"/>
      <c r="X608" t="s">
        <v>1854</v>
      </c>
      <c r="Y608"/>
      <c r="Z608" t="s">
        <v>6654</v>
      </c>
      <c r="AA608" t="s">
        <v>1717</v>
      </c>
    </row>
    <row r="609" spans="1:27" ht="15" hidden="1" x14ac:dyDescent="0.25">
      <c r="A609" s="14"/>
      <c r="B609" t="s">
        <v>1705</v>
      </c>
      <c r="C609" t="s">
        <v>1706</v>
      </c>
      <c r="D609" t="s">
        <v>1707</v>
      </c>
      <c r="E609" t="s">
        <v>6655</v>
      </c>
      <c r="F609" t="s">
        <v>5381</v>
      </c>
      <c r="G609" t="s">
        <v>144</v>
      </c>
      <c r="H609" t="s">
        <v>2440</v>
      </c>
      <c r="I609" s="15">
        <v>42801</v>
      </c>
      <c r="J609" s="15">
        <v>43243</v>
      </c>
      <c r="K609" s="15">
        <v>43242</v>
      </c>
      <c r="L609" s="15">
        <v>43302</v>
      </c>
      <c r="M609" s="16">
        <v>711</v>
      </c>
      <c r="N609" s="16">
        <v>-6100</v>
      </c>
      <c r="O609"/>
      <c r="P609" t="s">
        <v>5383</v>
      </c>
      <c r="Q609" t="s">
        <v>6656</v>
      </c>
      <c r="R609" t="s">
        <v>6657</v>
      </c>
      <c r="S609" t="s">
        <v>1853</v>
      </c>
      <c r="T609" t="s">
        <v>6655</v>
      </c>
      <c r="U609"/>
      <c r="V609"/>
      <c r="W609" s="15"/>
      <c r="X609" t="s">
        <v>1854</v>
      </c>
      <c r="Y609"/>
      <c r="Z609" t="s">
        <v>6658</v>
      </c>
      <c r="AA609" t="s">
        <v>1717</v>
      </c>
    </row>
    <row r="610" spans="1:27" ht="15" hidden="1" x14ac:dyDescent="0.25">
      <c r="A610" s="14"/>
      <c r="B610" t="s">
        <v>1705</v>
      </c>
      <c r="C610" t="s">
        <v>1706</v>
      </c>
      <c r="D610" t="s">
        <v>1707</v>
      </c>
      <c r="E610" t="s">
        <v>6659</v>
      </c>
      <c r="F610" t="s">
        <v>5381</v>
      </c>
      <c r="G610" t="s">
        <v>134</v>
      </c>
      <c r="H610" t="s">
        <v>2440</v>
      </c>
      <c r="I610" s="15">
        <v>42801</v>
      </c>
      <c r="J610" s="15">
        <v>43243</v>
      </c>
      <c r="K610" s="15">
        <v>43242</v>
      </c>
      <c r="L610" s="15">
        <v>43302</v>
      </c>
      <c r="M610" s="16">
        <v>711</v>
      </c>
      <c r="N610" s="16">
        <v>-7720</v>
      </c>
      <c r="O610"/>
      <c r="P610" t="s">
        <v>5506</v>
      </c>
      <c r="Q610" t="s">
        <v>6660</v>
      </c>
      <c r="R610" t="s">
        <v>6661</v>
      </c>
      <c r="S610" t="s">
        <v>1753</v>
      </c>
      <c r="T610" t="s">
        <v>6659</v>
      </c>
      <c r="U610"/>
      <c r="V610"/>
      <c r="W610" s="15"/>
      <c r="X610" t="s">
        <v>1854</v>
      </c>
      <c r="Y610"/>
      <c r="Z610" t="s">
        <v>6662</v>
      </c>
      <c r="AA610" t="s">
        <v>1717</v>
      </c>
    </row>
    <row r="611" spans="1:27" ht="15" hidden="1" x14ac:dyDescent="0.25">
      <c r="A611" s="14"/>
      <c r="B611" t="s">
        <v>1705</v>
      </c>
      <c r="C611" t="s">
        <v>1706</v>
      </c>
      <c r="D611" t="s">
        <v>1707</v>
      </c>
      <c r="E611" t="s">
        <v>6663</v>
      </c>
      <c r="F611" t="s">
        <v>5381</v>
      </c>
      <c r="G611" t="s">
        <v>6664</v>
      </c>
      <c r="H611" t="s">
        <v>2440</v>
      </c>
      <c r="I611" s="15">
        <v>42801</v>
      </c>
      <c r="J611" s="15">
        <v>43243</v>
      </c>
      <c r="K611" s="15">
        <v>43242</v>
      </c>
      <c r="L611" s="15">
        <v>43302</v>
      </c>
      <c r="M611" s="16">
        <v>711</v>
      </c>
      <c r="N611" s="16">
        <v>-50280</v>
      </c>
      <c r="O611"/>
      <c r="P611" t="s">
        <v>5506</v>
      </c>
      <c r="Q611" t="s">
        <v>6665</v>
      </c>
      <c r="R611" t="s">
        <v>6666</v>
      </c>
      <c r="S611" t="s">
        <v>1778</v>
      </c>
      <c r="T611" t="s">
        <v>6663</v>
      </c>
      <c r="U611"/>
      <c r="V611"/>
      <c r="W611" s="15"/>
      <c r="X611" t="s">
        <v>1854</v>
      </c>
      <c r="Y611"/>
      <c r="Z611" t="s">
        <v>6667</v>
      </c>
      <c r="AA611" t="s">
        <v>1717</v>
      </c>
    </row>
    <row r="612" spans="1:27" ht="15" hidden="1" x14ac:dyDescent="0.25">
      <c r="A612" s="14"/>
      <c r="B612" t="s">
        <v>1705</v>
      </c>
      <c r="C612" t="s">
        <v>1706</v>
      </c>
      <c r="D612" t="s">
        <v>1707</v>
      </c>
      <c r="E612" t="s">
        <v>6668</v>
      </c>
      <c r="F612" t="s">
        <v>5381</v>
      </c>
      <c r="G612" t="s">
        <v>348</v>
      </c>
      <c r="H612" t="s">
        <v>2440</v>
      </c>
      <c r="I612" s="15">
        <v>42801</v>
      </c>
      <c r="J612" s="15">
        <v>43243</v>
      </c>
      <c r="K612" s="15">
        <v>43242</v>
      </c>
      <c r="L612" s="15">
        <v>43302</v>
      </c>
      <c r="M612" s="16">
        <v>711</v>
      </c>
      <c r="N612" s="16">
        <v>-8600</v>
      </c>
      <c r="O612"/>
      <c r="P612" t="s">
        <v>5383</v>
      </c>
      <c r="Q612" t="s">
        <v>6669</v>
      </c>
      <c r="R612" t="s">
        <v>6670</v>
      </c>
      <c r="S612" t="s">
        <v>6460</v>
      </c>
      <c r="T612" t="s">
        <v>6668</v>
      </c>
      <c r="U612"/>
      <c r="V612"/>
      <c r="W612" s="15"/>
      <c r="X612" t="s">
        <v>1854</v>
      </c>
      <c r="Y612"/>
      <c r="Z612" t="s">
        <v>6671</v>
      </c>
      <c r="AA612" t="s">
        <v>1717</v>
      </c>
    </row>
    <row r="613" spans="1:27" ht="15" hidden="1" x14ac:dyDescent="0.25">
      <c r="A613" s="14"/>
      <c r="B613" t="s">
        <v>1705</v>
      </c>
      <c r="C613" t="s">
        <v>1706</v>
      </c>
      <c r="D613" t="s">
        <v>1707</v>
      </c>
      <c r="E613" t="s">
        <v>6672</v>
      </c>
      <c r="F613" t="s">
        <v>5381</v>
      </c>
      <c r="G613" t="s">
        <v>346</v>
      </c>
      <c r="H613" t="s">
        <v>2440</v>
      </c>
      <c r="I613" s="15">
        <v>42801</v>
      </c>
      <c r="J613" s="15">
        <v>43243</v>
      </c>
      <c r="K613" s="15">
        <v>43242</v>
      </c>
      <c r="L613" s="15">
        <v>43302</v>
      </c>
      <c r="M613" s="16">
        <v>711</v>
      </c>
      <c r="N613" s="16">
        <v>-4850</v>
      </c>
      <c r="O613"/>
      <c r="P613" t="s">
        <v>5506</v>
      </c>
      <c r="Q613" t="s">
        <v>6673</v>
      </c>
      <c r="R613" t="s">
        <v>6674</v>
      </c>
      <c r="S613" t="s">
        <v>1961</v>
      </c>
      <c r="T613" t="s">
        <v>6672</v>
      </c>
      <c r="U613"/>
      <c r="V613"/>
      <c r="W613" s="15"/>
      <c r="X613" t="s">
        <v>1854</v>
      </c>
      <c r="Y613"/>
      <c r="Z613" t="s">
        <v>6675</v>
      </c>
      <c r="AA613" t="s">
        <v>1717</v>
      </c>
    </row>
    <row r="614" spans="1:27" ht="15" hidden="1" x14ac:dyDescent="0.25">
      <c r="A614" s="14"/>
      <c r="B614" t="s">
        <v>1705</v>
      </c>
      <c r="C614" t="s">
        <v>1706</v>
      </c>
      <c r="D614" t="s">
        <v>1707</v>
      </c>
      <c r="E614" t="s">
        <v>6676</v>
      </c>
      <c r="F614" t="s">
        <v>5381</v>
      </c>
      <c r="G614" t="s">
        <v>344</v>
      </c>
      <c r="H614" t="s">
        <v>2440</v>
      </c>
      <c r="I614" s="15">
        <v>42801</v>
      </c>
      <c r="J614" s="15">
        <v>43243</v>
      </c>
      <c r="K614" s="15">
        <v>43242</v>
      </c>
      <c r="L614" s="15">
        <v>43302</v>
      </c>
      <c r="M614" s="16">
        <v>711</v>
      </c>
      <c r="N614" s="16">
        <v>-11200</v>
      </c>
      <c r="O614"/>
      <c r="P614" t="s">
        <v>5506</v>
      </c>
      <c r="Q614" t="s">
        <v>6677</v>
      </c>
      <c r="R614" t="s">
        <v>6678</v>
      </c>
      <c r="S614" t="s">
        <v>1961</v>
      </c>
      <c r="T614" t="s">
        <v>6676</v>
      </c>
      <c r="U614"/>
      <c r="V614"/>
      <c r="W614" s="15"/>
      <c r="X614" t="s">
        <v>1854</v>
      </c>
      <c r="Y614"/>
      <c r="Z614" t="s">
        <v>6679</v>
      </c>
      <c r="AA614" t="s">
        <v>1717</v>
      </c>
    </row>
    <row r="615" spans="1:27" ht="15" hidden="1" x14ac:dyDescent="0.25">
      <c r="A615" s="14"/>
      <c r="B615" t="s">
        <v>1705</v>
      </c>
      <c r="C615" t="s">
        <v>1706</v>
      </c>
      <c r="D615" t="s">
        <v>1707</v>
      </c>
      <c r="E615" t="s">
        <v>6680</v>
      </c>
      <c r="F615" t="s">
        <v>5381</v>
      </c>
      <c r="G615" t="s">
        <v>141</v>
      </c>
      <c r="H615" t="s">
        <v>2440</v>
      </c>
      <c r="I615" s="15">
        <v>42801</v>
      </c>
      <c r="J615" s="15">
        <v>43243</v>
      </c>
      <c r="K615" s="15">
        <v>43242</v>
      </c>
      <c r="L615" s="15">
        <v>43302</v>
      </c>
      <c r="M615" s="16">
        <v>711</v>
      </c>
      <c r="N615" s="16">
        <v>-58765</v>
      </c>
      <c r="O615"/>
      <c r="P615" t="s">
        <v>5506</v>
      </c>
      <c r="Q615" t="s">
        <v>6681</v>
      </c>
      <c r="R615" t="s">
        <v>6682</v>
      </c>
      <c r="S615" t="s">
        <v>1739</v>
      </c>
      <c r="T615" t="s">
        <v>6680</v>
      </c>
      <c r="U615"/>
      <c r="V615"/>
      <c r="W615" s="15"/>
      <c r="X615" t="s">
        <v>1854</v>
      </c>
      <c r="Y615"/>
      <c r="Z615" t="s">
        <v>6683</v>
      </c>
      <c r="AA615" t="s">
        <v>1717</v>
      </c>
    </row>
    <row r="616" spans="1:27" ht="15" hidden="1" x14ac:dyDescent="0.25">
      <c r="A616" s="14"/>
      <c r="B616" t="s">
        <v>1705</v>
      </c>
      <c r="C616" t="s">
        <v>1706</v>
      </c>
      <c r="D616" t="s">
        <v>1707</v>
      </c>
      <c r="E616" t="s">
        <v>6684</v>
      </c>
      <c r="F616" t="s">
        <v>5381</v>
      </c>
      <c r="G616" t="s">
        <v>133</v>
      </c>
      <c r="H616" t="s">
        <v>2440</v>
      </c>
      <c r="I616" s="15">
        <v>42801</v>
      </c>
      <c r="J616" s="15">
        <v>43243</v>
      </c>
      <c r="K616" s="15">
        <v>43242</v>
      </c>
      <c r="L616" s="15">
        <v>43302</v>
      </c>
      <c r="M616" s="16">
        <v>711</v>
      </c>
      <c r="N616" s="16">
        <v>-2920</v>
      </c>
      <c r="O616"/>
      <c r="P616" t="s">
        <v>5506</v>
      </c>
      <c r="Q616" t="s">
        <v>6685</v>
      </c>
      <c r="R616" t="s">
        <v>6686</v>
      </c>
      <c r="S616" t="s">
        <v>1753</v>
      </c>
      <c r="T616" t="s">
        <v>6684</v>
      </c>
      <c r="U616"/>
      <c r="V616"/>
      <c r="W616" s="15"/>
      <c r="X616" t="s">
        <v>1854</v>
      </c>
      <c r="Y616"/>
      <c r="Z616" t="s">
        <v>6687</v>
      </c>
      <c r="AA616" t="s">
        <v>1717</v>
      </c>
    </row>
    <row r="617" spans="1:27" ht="15" hidden="1" x14ac:dyDescent="0.25">
      <c r="A617" s="14"/>
      <c r="B617" t="s">
        <v>1705</v>
      </c>
      <c r="C617" t="s">
        <v>1706</v>
      </c>
      <c r="D617" t="s">
        <v>1707</v>
      </c>
      <c r="E617" t="s">
        <v>6688</v>
      </c>
      <c r="F617" t="s">
        <v>5381</v>
      </c>
      <c r="G617" t="s">
        <v>137</v>
      </c>
      <c r="H617" t="s">
        <v>2440</v>
      </c>
      <c r="I617" s="15">
        <v>42801</v>
      </c>
      <c r="J617" s="15">
        <v>43243</v>
      </c>
      <c r="K617" s="15">
        <v>43242</v>
      </c>
      <c r="L617" s="15">
        <v>43302</v>
      </c>
      <c r="M617" s="16">
        <v>711</v>
      </c>
      <c r="N617" s="16">
        <v>-5900</v>
      </c>
      <c r="O617"/>
      <c r="P617" t="s">
        <v>5506</v>
      </c>
      <c r="Q617" t="s">
        <v>6689</v>
      </c>
      <c r="R617" t="s">
        <v>6690</v>
      </c>
      <c r="S617" t="s">
        <v>1778</v>
      </c>
      <c r="T617" t="s">
        <v>6688</v>
      </c>
      <c r="U617"/>
      <c r="V617"/>
      <c r="W617" s="15"/>
      <c r="X617" t="s">
        <v>1854</v>
      </c>
      <c r="Y617"/>
      <c r="Z617" t="s">
        <v>6691</v>
      </c>
      <c r="AA617" t="s">
        <v>1717</v>
      </c>
    </row>
    <row r="618" spans="1:27" ht="15" hidden="1" x14ac:dyDescent="0.25">
      <c r="A618" s="14"/>
      <c r="B618" t="s">
        <v>1705</v>
      </c>
      <c r="C618" t="s">
        <v>1706</v>
      </c>
      <c r="D618" t="s">
        <v>1707</v>
      </c>
      <c r="E618" t="s">
        <v>6692</v>
      </c>
      <c r="F618" t="s">
        <v>5381</v>
      </c>
      <c r="G618" t="s">
        <v>135</v>
      </c>
      <c r="H618" t="s">
        <v>2440</v>
      </c>
      <c r="I618" s="15">
        <v>42801</v>
      </c>
      <c r="J618" s="15">
        <v>43243</v>
      </c>
      <c r="K618" s="15">
        <v>43242</v>
      </c>
      <c r="L618" s="15">
        <v>43302</v>
      </c>
      <c r="M618" s="16">
        <v>711</v>
      </c>
      <c r="N618" s="16">
        <v>-6000</v>
      </c>
      <c r="O618"/>
      <c r="P618" t="s">
        <v>5383</v>
      </c>
      <c r="Q618" t="s">
        <v>6693</v>
      </c>
      <c r="R618" t="s">
        <v>6694</v>
      </c>
      <c r="S618" t="s">
        <v>1853</v>
      </c>
      <c r="T618" t="s">
        <v>6692</v>
      </c>
      <c r="U618"/>
      <c r="V618"/>
      <c r="W618" s="15"/>
      <c r="X618" t="s">
        <v>1854</v>
      </c>
      <c r="Y618"/>
      <c r="Z618" t="s">
        <v>6695</v>
      </c>
      <c r="AA618" t="s">
        <v>1717</v>
      </c>
    </row>
    <row r="619" spans="1:27" ht="15" hidden="1" x14ac:dyDescent="0.25">
      <c r="A619" s="14"/>
      <c r="B619" t="s">
        <v>1705</v>
      </c>
      <c r="C619" t="s">
        <v>1706</v>
      </c>
      <c r="D619" t="s">
        <v>1707</v>
      </c>
      <c r="E619" t="s">
        <v>6696</v>
      </c>
      <c r="F619" t="s">
        <v>5381</v>
      </c>
      <c r="G619" t="s">
        <v>6697</v>
      </c>
      <c r="H619" t="s">
        <v>2440</v>
      </c>
      <c r="I619" s="15">
        <v>42801</v>
      </c>
      <c r="J619" s="15">
        <v>43243</v>
      </c>
      <c r="K619" s="15">
        <v>43242</v>
      </c>
      <c r="L619" s="15">
        <v>43302</v>
      </c>
      <c r="M619" s="16">
        <v>711</v>
      </c>
      <c r="N619" s="16">
        <v>-62855</v>
      </c>
      <c r="O619"/>
      <c r="P619" t="s">
        <v>5383</v>
      </c>
      <c r="Q619" t="s">
        <v>6698</v>
      </c>
      <c r="R619" t="s">
        <v>6699</v>
      </c>
      <c r="S619" t="s">
        <v>2361</v>
      </c>
      <c r="T619" t="s">
        <v>6696</v>
      </c>
      <c r="U619"/>
      <c r="V619"/>
      <c r="W619" s="15"/>
      <c r="X619" t="s">
        <v>1854</v>
      </c>
      <c r="Y619"/>
      <c r="Z619" t="s">
        <v>6700</v>
      </c>
      <c r="AA619" t="s">
        <v>1717</v>
      </c>
    </row>
    <row r="620" spans="1:27" ht="15" hidden="1" x14ac:dyDescent="0.25">
      <c r="A620" s="14"/>
      <c r="B620" t="s">
        <v>1705</v>
      </c>
      <c r="C620" t="s">
        <v>1706</v>
      </c>
      <c r="D620" t="s">
        <v>1707</v>
      </c>
      <c r="E620" t="s">
        <v>6701</v>
      </c>
      <c r="F620" t="s">
        <v>5381</v>
      </c>
      <c r="G620" t="s">
        <v>385</v>
      </c>
      <c r="H620" t="s">
        <v>2440</v>
      </c>
      <c r="I620" s="15">
        <v>42801</v>
      </c>
      <c r="J620" s="15">
        <v>43243</v>
      </c>
      <c r="K620" s="15">
        <v>43242</v>
      </c>
      <c r="L620" s="15">
        <v>43302</v>
      </c>
      <c r="M620" s="16">
        <v>711</v>
      </c>
      <c r="N620" s="16">
        <v>-52700</v>
      </c>
      <c r="O620"/>
      <c r="P620" t="s">
        <v>5506</v>
      </c>
      <c r="Q620" t="s">
        <v>6702</v>
      </c>
      <c r="R620" t="s">
        <v>6703</v>
      </c>
      <c r="S620" t="s">
        <v>1778</v>
      </c>
      <c r="T620" t="s">
        <v>6701</v>
      </c>
      <c r="U620"/>
      <c r="V620"/>
      <c r="W620" s="15"/>
      <c r="X620" t="s">
        <v>1854</v>
      </c>
      <c r="Y620"/>
      <c r="Z620" t="s">
        <v>6704</v>
      </c>
      <c r="AA620" t="s">
        <v>1717</v>
      </c>
    </row>
    <row r="621" spans="1:27" ht="15" hidden="1" x14ac:dyDescent="0.25">
      <c r="A621" s="14"/>
      <c r="B621" t="s">
        <v>1705</v>
      </c>
      <c r="C621" t="s">
        <v>1706</v>
      </c>
      <c r="D621" t="s">
        <v>1707</v>
      </c>
      <c r="E621" t="s">
        <v>6705</v>
      </c>
      <c r="F621" t="s">
        <v>5381</v>
      </c>
      <c r="G621" t="s">
        <v>365</v>
      </c>
      <c r="H621" t="s">
        <v>2440</v>
      </c>
      <c r="I621" s="15">
        <v>42801</v>
      </c>
      <c r="J621" s="15">
        <v>43243</v>
      </c>
      <c r="K621" s="15">
        <v>43242</v>
      </c>
      <c r="L621" s="15">
        <v>43302</v>
      </c>
      <c r="M621" s="16">
        <v>711</v>
      </c>
      <c r="N621" s="16">
        <v>-134131</v>
      </c>
      <c r="O621"/>
      <c r="P621" t="s">
        <v>5383</v>
      </c>
      <c r="Q621" t="s">
        <v>6706</v>
      </c>
      <c r="R621" t="s">
        <v>6707</v>
      </c>
      <c r="S621" t="s">
        <v>1853</v>
      </c>
      <c r="T621" t="s">
        <v>6705</v>
      </c>
      <c r="U621"/>
      <c r="V621"/>
      <c r="W621" s="15"/>
      <c r="X621" t="s">
        <v>1854</v>
      </c>
      <c r="Y621"/>
      <c r="Z621" t="s">
        <v>6708</v>
      </c>
      <c r="AA621" t="s">
        <v>1717</v>
      </c>
    </row>
    <row r="622" spans="1:27" ht="15" hidden="1" x14ac:dyDescent="0.25">
      <c r="A622" s="14"/>
      <c r="B622" t="s">
        <v>1705</v>
      </c>
      <c r="C622" t="s">
        <v>1706</v>
      </c>
      <c r="D622" t="s">
        <v>1707</v>
      </c>
      <c r="E622" t="s">
        <v>6709</v>
      </c>
      <c r="F622" t="s">
        <v>5381</v>
      </c>
      <c r="G622" t="s">
        <v>376</v>
      </c>
      <c r="H622" t="s">
        <v>2440</v>
      </c>
      <c r="I622" s="15">
        <v>42801</v>
      </c>
      <c r="J622" s="15">
        <v>43243</v>
      </c>
      <c r="K622" s="15">
        <v>43242</v>
      </c>
      <c r="L622" s="15">
        <v>43302</v>
      </c>
      <c r="M622" s="16">
        <v>711</v>
      </c>
      <c r="N622" s="16">
        <v>-21574</v>
      </c>
      <c r="O622"/>
      <c r="P622" t="s">
        <v>5383</v>
      </c>
      <c r="Q622" t="s">
        <v>6710</v>
      </c>
      <c r="R622" t="s">
        <v>6711</v>
      </c>
      <c r="S622" t="s">
        <v>1853</v>
      </c>
      <c r="T622" t="s">
        <v>6709</v>
      </c>
      <c r="U622"/>
      <c r="V622"/>
      <c r="W622" s="15"/>
      <c r="X622" t="s">
        <v>1854</v>
      </c>
      <c r="Y622"/>
      <c r="Z622" t="s">
        <v>6712</v>
      </c>
      <c r="AA622" t="s">
        <v>1717</v>
      </c>
    </row>
    <row r="623" spans="1:27" ht="15" hidden="1" x14ac:dyDescent="0.25">
      <c r="A623" s="14"/>
      <c r="B623" t="s">
        <v>1705</v>
      </c>
      <c r="C623" t="s">
        <v>1706</v>
      </c>
      <c r="D623" t="s">
        <v>1707</v>
      </c>
      <c r="E623" t="s">
        <v>6713</v>
      </c>
      <c r="F623" t="s">
        <v>5381</v>
      </c>
      <c r="G623" t="s">
        <v>424</v>
      </c>
      <c r="H623" t="s">
        <v>2440</v>
      </c>
      <c r="I623" s="15">
        <v>42801</v>
      </c>
      <c r="J623" s="15">
        <v>43243</v>
      </c>
      <c r="K623" s="15">
        <v>43242</v>
      </c>
      <c r="L623" s="15">
        <v>43302</v>
      </c>
      <c r="M623" s="16">
        <v>711</v>
      </c>
      <c r="N623" s="16">
        <v>-132847</v>
      </c>
      <c r="O623"/>
      <c r="P623" t="s">
        <v>5506</v>
      </c>
      <c r="Q623" t="s">
        <v>6714</v>
      </c>
      <c r="R623" t="s">
        <v>6715</v>
      </c>
      <c r="S623" t="s">
        <v>2203</v>
      </c>
      <c r="T623" t="s">
        <v>6713</v>
      </c>
      <c r="U623"/>
      <c r="V623"/>
      <c r="W623" s="15"/>
      <c r="X623" t="s">
        <v>1854</v>
      </c>
      <c r="Y623"/>
      <c r="Z623" t="s">
        <v>6716</v>
      </c>
      <c r="AA623" t="s">
        <v>1717</v>
      </c>
    </row>
    <row r="624" spans="1:27" ht="15" hidden="1" x14ac:dyDescent="0.25">
      <c r="A624" s="14"/>
      <c r="B624" t="s">
        <v>1705</v>
      </c>
      <c r="C624" t="s">
        <v>1706</v>
      </c>
      <c r="D624" t="s">
        <v>1707</v>
      </c>
      <c r="E624" t="s">
        <v>6717</v>
      </c>
      <c r="F624" t="s">
        <v>5381</v>
      </c>
      <c r="G624" t="s">
        <v>419</v>
      </c>
      <c r="H624" t="s">
        <v>2440</v>
      </c>
      <c r="I624" s="15">
        <v>42801</v>
      </c>
      <c r="J624" s="15">
        <v>43243</v>
      </c>
      <c r="K624" s="15">
        <v>43242</v>
      </c>
      <c r="L624" s="15">
        <v>43302</v>
      </c>
      <c r="M624" s="16">
        <v>711</v>
      </c>
      <c r="N624" s="16">
        <v>-6130</v>
      </c>
      <c r="O624"/>
      <c r="P624" t="s">
        <v>5506</v>
      </c>
      <c r="Q624" t="s">
        <v>6718</v>
      </c>
      <c r="R624" t="s">
        <v>6719</v>
      </c>
      <c r="S624" t="s">
        <v>1961</v>
      </c>
      <c r="T624" t="s">
        <v>6717</v>
      </c>
      <c r="U624"/>
      <c r="V624"/>
      <c r="W624" s="15"/>
      <c r="X624" t="s">
        <v>1854</v>
      </c>
      <c r="Y624"/>
      <c r="Z624" t="s">
        <v>6720</v>
      </c>
      <c r="AA624" t="s">
        <v>1717</v>
      </c>
    </row>
    <row r="625" spans="1:27" ht="15" hidden="1" x14ac:dyDescent="0.25">
      <c r="A625" s="14"/>
      <c r="B625" t="s">
        <v>1705</v>
      </c>
      <c r="C625" t="s">
        <v>1706</v>
      </c>
      <c r="D625" t="s">
        <v>1707</v>
      </c>
      <c r="E625" t="s">
        <v>6721</v>
      </c>
      <c r="F625" t="s">
        <v>5381</v>
      </c>
      <c r="G625" t="s">
        <v>386</v>
      </c>
      <c r="H625" t="s">
        <v>2440</v>
      </c>
      <c r="I625" s="15">
        <v>42801</v>
      </c>
      <c r="J625" s="15">
        <v>43243</v>
      </c>
      <c r="K625" s="15">
        <v>43242</v>
      </c>
      <c r="L625" s="15">
        <v>43302</v>
      </c>
      <c r="M625" s="16">
        <v>711</v>
      </c>
      <c r="N625" s="16">
        <v>-51400</v>
      </c>
      <c r="O625"/>
      <c r="P625" t="s">
        <v>5506</v>
      </c>
      <c r="Q625" t="s">
        <v>6722</v>
      </c>
      <c r="R625" t="s">
        <v>6723</v>
      </c>
      <c r="S625" t="s">
        <v>1778</v>
      </c>
      <c r="T625" t="s">
        <v>6721</v>
      </c>
      <c r="U625"/>
      <c r="V625"/>
      <c r="W625" s="15"/>
      <c r="X625" t="s">
        <v>1854</v>
      </c>
      <c r="Y625"/>
      <c r="Z625" t="s">
        <v>6724</v>
      </c>
      <c r="AA625" t="s">
        <v>1717</v>
      </c>
    </row>
    <row r="626" spans="1:27" ht="15" hidden="1" x14ac:dyDescent="0.25">
      <c r="A626" s="14"/>
      <c r="B626" t="s">
        <v>1705</v>
      </c>
      <c r="C626" t="s">
        <v>1706</v>
      </c>
      <c r="D626" t="s">
        <v>1707</v>
      </c>
      <c r="E626" t="s">
        <v>6725</v>
      </c>
      <c r="F626" t="s">
        <v>5381</v>
      </c>
      <c r="G626" t="s">
        <v>6726</v>
      </c>
      <c r="H626" t="s">
        <v>2440</v>
      </c>
      <c r="I626" s="15">
        <v>42801</v>
      </c>
      <c r="J626" s="15">
        <v>43244</v>
      </c>
      <c r="K626" s="15">
        <v>43242</v>
      </c>
      <c r="L626" s="15">
        <v>43302</v>
      </c>
      <c r="M626" s="16">
        <v>711</v>
      </c>
      <c r="N626" s="16">
        <v>-391657</v>
      </c>
      <c r="O626"/>
      <c r="P626" t="s">
        <v>5383</v>
      </c>
      <c r="Q626" t="s">
        <v>6727</v>
      </c>
      <c r="R626" t="s">
        <v>6728</v>
      </c>
      <c r="S626" t="s">
        <v>6460</v>
      </c>
      <c r="T626" t="s">
        <v>6725</v>
      </c>
      <c r="U626"/>
      <c r="V626"/>
      <c r="W626" s="15"/>
      <c r="X626" t="s">
        <v>1854</v>
      </c>
      <c r="Y626"/>
      <c r="Z626" t="s">
        <v>6729</v>
      </c>
      <c r="AA626" t="s">
        <v>1717</v>
      </c>
    </row>
    <row r="627" spans="1:27" ht="15" hidden="1" x14ac:dyDescent="0.25">
      <c r="A627" s="14"/>
      <c r="B627" t="s">
        <v>1705</v>
      </c>
      <c r="C627" t="s">
        <v>1706</v>
      </c>
      <c r="D627" t="s">
        <v>1707</v>
      </c>
      <c r="E627" t="s">
        <v>6730</v>
      </c>
      <c r="F627" t="s">
        <v>5381</v>
      </c>
      <c r="G627" t="s">
        <v>407</v>
      </c>
      <c r="H627" t="s">
        <v>2440</v>
      </c>
      <c r="I627" s="15">
        <v>42801</v>
      </c>
      <c r="J627" s="15">
        <v>43244</v>
      </c>
      <c r="K627" s="15">
        <v>43242</v>
      </c>
      <c r="L627" s="15">
        <v>43302</v>
      </c>
      <c r="M627" s="16">
        <v>711</v>
      </c>
      <c r="N627" s="16">
        <v>-2600</v>
      </c>
      <c r="O627"/>
      <c r="P627" t="s">
        <v>5506</v>
      </c>
      <c r="Q627" t="s">
        <v>6731</v>
      </c>
      <c r="R627" t="s">
        <v>6732</v>
      </c>
      <c r="S627" t="s">
        <v>1778</v>
      </c>
      <c r="T627" t="s">
        <v>6730</v>
      </c>
      <c r="U627"/>
      <c r="V627"/>
      <c r="W627" s="15"/>
      <c r="X627" t="s">
        <v>1854</v>
      </c>
      <c r="Y627"/>
      <c r="Z627" t="s">
        <v>6733</v>
      </c>
      <c r="AA627" t="s">
        <v>1717</v>
      </c>
    </row>
    <row r="628" spans="1:27" ht="15" hidden="1" x14ac:dyDescent="0.25">
      <c r="A628" s="14"/>
      <c r="B628" t="s">
        <v>1705</v>
      </c>
      <c r="C628" t="s">
        <v>1706</v>
      </c>
      <c r="D628" t="s">
        <v>1707</v>
      </c>
      <c r="E628" t="s">
        <v>6734</v>
      </c>
      <c r="F628" t="s">
        <v>5381</v>
      </c>
      <c r="G628" t="s">
        <v>450</v>
      </c>
      <c r="H628" t="s">
        <v>2440</v>
      </c>
      <c r="I628" s="15">
        <v>42801</v>
      </c>
      <c r="J628" s="15">
        <v>43244</v>
      </c>
      <c r="K628" s="15">
        <v>43242</v>
      </c>
      <c r="L628" s="15">
        <v>43302</v>
      </c>
      <c r="M628" s="16">
        <v>711</v>
      </c>
      <c r="N628" s="16">
        <v>-92610</v>
      </c>
      <c r="O628"/>
      <c r="P628" t="s">
        <v>5383</v>
      </c>
      <c r="Q628" t="s">
        <v>6735</v>
      </c>
      <c r="R628" t="s">
        <v>6736</v>
      </c>
      <c r="S628" t="s">
        <v>6460</v>
      </c>
      <c r="T628" t="s">
        <v>6734</v>
      </c>
      <c r="U628"/>
      <c r="V628"/>
      <c r="W628" s="15"/>
      <c r="X628" t="s">
        <v>1854</v>
      </c>
      <c r="Y628"/>
      <c r="Z628" t="s">
        <v>6737</v>
      </c>
      <c r="AA628" t="s">
        <v>1717</v>
      </c>
    </row>
    <row r="629" spans="1:27" ht="15" hidden="1" x14ac:dyDescent="0.25">
      <c r="A629" s="14"/>
      <c r="B629" t="s">
        <v>1705</v>
      </c>
      <c r="C629" t="s">
        <v>1706</v>
      </c>
      <c r="D629" t="s">
        <v>1707</v>
      </c>
      <c r="E629" t="s">
        <v>6738</v>
      </c>
      <c r="F629" t="s">
        <v>5381</v>
      </c>
      <c r="G629" t="s">
        <v>449</v>
      </c>
      <c r="H629" t="s">
        <v>2440</v>
      </c>
      <c r="I629" s="15">
        <v>42801</v>
      </c>
      <c r="J629" s="15">
        <v>43244</v>
      </c>
      <c r="K629" s="15">
        <v>43242</v>
      </c>
      <c r="L629" s="15">
        <v>43302</v>
      </c>
      <c r="M629" s="16">
        <v>711</v>
      </c>
      <c r="N629" s="16">
        <v>-20007</v>
      </c>
      <c r="O629"/>
      <c r="P629" t="s">
        <v>5383</v>
      </c>
      <c r="Q629" t="s">
        <v>6739</v>
      </c>
      <c r="R629" t="s">
        <v>6740</v>
      </c>
      <c r="S629" t="s">
        <v>6460</v>
      </c>
      <c r="T629" t="s">
        <v>6738</v>
      </c>
      <c r="U629"/>
      <c r="V629"/>
      <c r="W629" s="15"/>
      <c r="X629" t="s">
        <v>1854</v>
      </c>
      <c r="Y629"/>
      <c r="Z629" t="s">
        <v>6741</v>
      </c>
      <c r="AA629" t="s">
        <v>1717</v>
      </c>
    </row>
    <row r="630" spans="1:27" ht="15" hidden="1" x14ac:dyDescent="0.25">
      <c r="A630" s="14"/>
      <c r="B630" t="s">
        <v>1705</v>
      </c>
      <c r="C630" t="s">
        <v>1706</v>
      </c>
      <c r="D630" t="s">
        <v>1707</v>
      </c>
      <c r="E630" t="s">
        <v>6742</v>
      </c>
      <c r="F630" t="s">
        <v>5381</v>
      </c>
      <c r="G630" t="s">
        <v>567</v>
      </c>
      <c r="H630" t="s">
        <v>2440</v>
      </c>
      <c r="I630" s="15">
        <v>42801</v>
      </c>
      <c r="J630" s="15">
        <v>43244</v>
      </c>
      <c r="K630" s="15">
        <v>43242</v>
      </c>
      <c r="L630" s="15">
        <v>43302</v>
      </c>
      <c r="M630" s="16">
        <v>711</v>
      </c>
      <c r="N630" s="16">
        <v>-128989</v>
      </c>
      <c r="O630"/>
      <c r="P630" t="s">
        <v>5383</v>
      </c>
      <c r="Q630" t="s">
        <v>6743</v>
      </c>
      <c r="R630" t="s">
        <v>6744</v>
      </c>
      <c r="S630" t="s">
        <v>6460</v>
      </c>
      <c r="T630" t="s">
        <v>6742</v>
      </c>
      <c r="U630"/>
      <c r="V630"/>
      <c r="W630" s="15"/>
      <c r="X630" t="s">
        <v>1854</v>
      </c>
      <c r="Y630"/>
      <c r="Z630" t="s">
        <v>6745</v>
      </c>
      <c r="AA630" t="s">
        <v>1717</v>
      </c>
    </row>
    <row r="631" spans="1:27" ht="15" hidden="1" x14ac:dyDescent="0.25">
      <c r="A631" s="14"/>
      <c r="B631" t="s">
        <v>1705</v>
      </c>
      <c r="C631" t="s">
        <v>1706</v>
      </c>
      <c r="D631" t="s">
        <v>1707</v>
      </c>
      <c r="E631" t="s">
        <v>6746</v>
      </c>
      <c r="F631" t="s">
        <v>5381</v>
      </c>
      <c r="G631" t="s">
        <v>405</v>
      </c>
      <c r="H631" t="s">
        <v>2440</v>
      </c>
      <c r="I631" s="15">
        <v>42801</v>
      </c>
      <c r="J631" s="15">
        <v>43244</v>
      </c>
      <c r="K631" s="15">
        <v>43242</v>
      </c>
      <c r="L631" s="15">
        <v>43302</v>
      </c>
      <c r="M631" s="16">
        <v>711</v>
      </c>
      <c r="N631" s="16">
        <v>-20170</v>
      </c>
      <c r="O631"/>
      <c r="P631" t="s">
        <v>5383</v>
      </c>
      <c r="Q631" t="s">
        <v>6747</v>
      </c>
      <c r="R631" t="s">
        <v>6748</v>
      </c>
      <c r="S631" t="s">
        <v>3195</v>
      </c>
      <c r="T631" t="s">
        <v>6746</v>
      </c>
      <c r="U631"/>
      <c r="V631"/>
      <c r="W631" s="15"/>
      <c r="X631" t="s">
        <v>1854</v>
      </c>
      <c r="Y631"/>
      <c r="Z631" t="s">
        <v>6749</v>
      </c>
      <c r="AA631" t="s">
        <v>1717</v>
      </c>
    </row>
    <row r="632" spans="1:27" ht="15" hidden="1" x14ac:dyDescent="0.25">
      <c r="A632" s="14"/>
      <c r="B632" t="s">
        <v>1705</v>
      </c>
      <c r="C632" t="s">
        <v>1706</v>
      </c>
      <c r="D632" t="s">
        <v>1707</v>
      </c>
      <c r="E632" t="s">
        <v>6750</v>
      </c>
      <c r="F632" t="s">
        <v>5381</v>
      </c>
      <c r="G632" t="s">
        <v>447</v>
      </c>
      <c r="H632" t="s">
        <v>2440</v>
      </c>
      <c r="I632" s="15">
        <v>42801</v>
      </c>
      <c r="J632" s="15">
        <v>43244</v>
      </c>
      <c r="K632" s="15">
        <v>43242</v>
      </c>
      <c r="L632" s="15">
        <v>43302</v>
      </c>
      <c r="M632" s="16">
        <v>711</v>
      </c>
      <c r="N632" s="16">
        <v>-43154</v>
      </c>
      <c r="O632"/>
      <c r="P632" t="s">
        <v>5383</v>
      </c>
      <c r="Q632" t="s">
        <v>6751</v>
      </c>
      <c r="R632" t="s">
        <v>6752</v>
      </c>
      <c r="S632" t="s">
        <v>6460</v>
      </c>
      <c r="T632" t="s">
        <v>6750</v>
      </c>
      <c r="U632"/>
      <c r="V632"/>
      <c r="W632" s="15"/>
      <c r="X632" t="s">
        <v>1854</v>
      </c>
      <c r="Y632"/>
      <c r="Z632" t="s">
        <v>6753</v>
      </c>
      <c r="AA632" t="s">
        <v>1717</v>
      </c>
    </row>
    <row r="633" spans="1:27" ht="15" hidden="1" x14ac:dyDescent="0.25">
      <c r="A633" s="14"/>
      <c r="B633" t="s">
        <v>1705</v>
      </c>
      <c r="C633" t="s">
        <v>1706</v>
      </c>
      <c r="D633" t="s">
        <v>1707</v>
      </c>
      <c r="E633" t="s">
        <v>6754</v>
      </c>
      <c r="F633" t="s">
        <v>5381</v>
      </c>
      <c r="G633" t="s">
        <v>446</v>
      </c>
      <c r="H633" t="s">
        <v>2440</v>
      </c>
      <c r="I633" s="15">
        <v>42801</v>
      </c>
      <c r="J633" s="15">
        <v>43244</v>
      </c>
      <c r="K633" s="15">
        <v>43242</v>
      </c>
      <c r="L633" s="15">
        <v>43302</v>
      </c>
      <c r="M633" s="16">
        <v>711</v>
      </c>
      <c r="N633" s="16">
        <v>-17404</v>
      </c>
      <c r="O633"/>
      <c r="P633" t="s">
        <v>5383</v>
      </c>
      <c r="Q633" t="s">
        <v>6755</v>
      </c>
      <c r="R633" t="s">
        <v>6756</v>
      </c>
      <c r="S633" t="s">
        <v>6460</v>
      </c>
      <c r="T633" t="s">
        <v>6754</v>
      </c>
      <c r="U633"/>
      <c r="V633"/>
      <c r="W633" s="15"/>
      <c r="X633" t="s">
        <v>1854</v>
      </c>
      <c r="Y633"/>
      <c r="Z633" t="s">
        <v>6757</v>
      </c>
      <c r="AA633" t="s">
        <v>1717</v>
      </c>
    </row>
    <row r="634" spans="1:27" ht="15" hidden="1" x14ac:dyDescent="0.25">
      <c r="A634" s="14"/>
      <c r="B634" t="s">
        <v>1705</v>
      </c>
      <c r="C634" t="s">
        <v>1706</v>
      </c>
      <c r="D634" t="s">
        <v>1707</v>
      </c>
      <c r="E634" t="s">
        <v>6758</v>
      </c>
      <c r="F634" t="s">
        <v>5381</v>
      </c>
      <c r="G634" t="s">
        <v>445</v>
      </c>
      <c r="H634" t="s">
        <v>2440</v>
      </c>
      <c r="I634" s="15">
        <v>42801</v>
      </c>
      <c r="J634" s="15">
        <v>43244</v>
      </c>
      <c r="K634" s="15">
        <v>43242</v>
      </c>
      <c r="L634" s="15">
        <v>43302</v>
      </c>
      <c r="M634" s="16">
        <v>711</v>
      </c>
      <c r="N634" s="16">
        <v>-11450</v>
      </c>
      <c r="O634"/>
      <c r="P634" t="s">
        <v>5383</v>
      </c>
      <c r="Q634" t="s">
        <v>6759</v>
      </c>
      <c r="R634" t="s">
        <v>6760</v>
      </c>
      <c r="S634" t="s">
        <v>6460</v>
      </c>
      <c r="T634" t="s">
        <v>6758</v>
      </c>
      <c r="U634"/>
      <c r="V634"/>
      <c r="W634" s="15"/>
      <c r="X634" t="s">
        <v>1854</v>
      </c>
      <c r="Y634"/>
      <c r="Z634" t="s">
        <v>6761</v>
      </c>
      <c r="AA634" t="s">
        <v>1717</v>
      </c>
    </row>
    <row r="635" spans="1:27" ht="15" hidden="1" x14ac:dyDescent="0.25">
      <c r="A635" s="14"/>
      <c r="B635" t="s">
        <v>1705</v>
      </c>
      <c r="C635" t="s">
        <v>1706</v>
      </c>
      <c r="D635" t="s">
        <v>1707</v>
      </c>
      <c r="E635" t="s">
        <v>6762</v>
      </c>
      <c r="F635" t="s">
        <v>5381</v>
      </c>
      <c r="G635" t="s">
        <v>575</v>
      </c>
      <c r="H635" t="s">
        <v>2440</v>
      </c>
      <c r="I635" s="15">
        <v>42801</v>
      </c>
      <c r="J635" s="15">
        <v>43244</v>
      </c>
      <c r="K635" s="15">
        <v>43242</v>
      </c>
      <c r="L635" s="15">
        <v>43302</v>
      </c>
      <c r="M635" s="16">
        <v>711</v>
      </c>
      <c r="N635" s="16">
        <v>-148330</v>
      </c>
      <c r="O635"/>
      <c r="P635" t="s">
        <v>5383</v>
      </c>
      <c r="Q635" t="s">
        <v>6763</v>
      </c>
      <c r="R635" t="s">
        <v>6764</v>
      </c>
      <c r="S635" t="s">
        <v>6460</v>
      </c>
      <c r="T635" t="s">
        <v>6762</v>
      </c>
      <c r="U635"/>
      <c r="V635"/>
      <c r="W635" s="15"/>
      <c r="X635" t="s">
        <v>1854</v>
      </c>
      <c r="Y635"/>
      <c r="Z635" t="s">
        <v>6765</v>
      </c>
      <c r="AA635" t="s">
        <v>1717</v>
      </c>
    </row>
    <row r="636" spans="1:27" ht="15" hidden="1" x14ac:dyDescent="0.25">
      <c r="A636" s="14"/>
      <c r="B636" t="s">
        <v>1705</v>
      </c>
      <c r="C636" t="s">
        <v>1706</v>
      </c>
      <c r="D636" t="s">
        <v>1707</v>
      </c>
      <c r="E636" t="s">
        <v>6766</v>
      </c>
      <c r="F636" t="s">
        <v>5381</v>
      </c>
      <c r="G636" t="s">
        <v>564</v>
      </c>
      <c r="H636" t="s">
        <v>2440</v>
      </c>
      <c r="I636" s="15">
        <v>42801</v>
      </c>
      <c r="J636" s="15">
        <v>43244</v>
      </c>
      <c r="K636" s="15">
        <v>43242</v>
      </c>
      <c r="L636" s="15">
        <v>43302</v>
      </c>
      <c r="M636" s="16">
        <v>711</v>
      </c>
      <c r="N636" s="16">
        <v>-53900</v>
      </c>
      <c r="O636"/>
      <c r="P636" t="s">
        <v>5383</v>
      </c>
      <c r="Q636" t="s">
        <v>6767</v>
      </c>
      <c r="R636" t="s">
        <v>6768</v>
      </c>
      <c r="S636" t="s">
        <v>6460</v>
      </c>
      <c r="T636" t="s">
        <v>6766</v>
      </c>
      <c r="U636"/>
      <c r="V636"/>
      <c r="W636" s="15"/>
      <c r="X636" t="s">
        <v>1854</v>
      </c>
      <c r="Y636"/>
      <c r="Z636" t="s">
        <v>6769</v>
      </c>
      <c r="AA636" t="s">
        <v>1717</v>
      </c>
    </row>
    <row r="637" spans="1:27" ht="15" hidden="1" x14ac:dyDescent="0.25">
      <c r="A637" s="14"/>
      <c r="B637" t="s">
        <v>1705</v>
      </c>
      <c r="C637" t="s">
        <v>1706</v>
      </c>
      <c r="D637" t="s">
        <v>1707</v>
      </c>
      <c r="E637" t="s">
        <v>6770</v>
      </c>
      <c r="F637" t="s">
        <v>5381</v>
      </c>
      <c r="G637" t="s">
        <v>513</v>
      </c>
      <c r="H637" t="s">
        <v>2440</v>
      </c>
      <c r="I637" s="15">
        <v>42801</v>
      </c>
      <c r="J637" s="15">
        <v>43244</v>
      </c>
      <c r="K637" s="15">
        <v>43242</v>
      </c>
      <c r="L637" s="15">
        <v>43302</v>
      </c>
      <c r="M637" s="16">
        <v>711</v>
      </c>
      <c r="N637" s="16">
        <v>-13200</v>
      </c>
      <c r="O637"/>
      <c r="P637" t="s">
        <v>5383</v>
      </c>
      <c r="Q637" t="s">
        <v>6771</v>
      </c>
      <c r="R637" t="s">
        <v>6772</v>
      </c>
      <c r="S637" t="s">
        <v>1789</v>
      </c>
      <c r="T637" t="s">
        <v>6770</v>
      </c>
      <c r="U637"/>
      <c r="V637"/>
      <c r="W637" s="15"/>
      <c r="X637" t="s">
        <v>1854</v>
      </c>
      <c r="Y637"/>
      <c r="Z637" t="s">
        <v>6773</v>
      </c>
      <c r="AA637" t="s">
        <v>1717</v>
      </c>
    </row>
    <row r="638" spans="1:27" ht="15" hidden="1" x14ac:dyDescent="0.25">
      <c r="A638" s="14"/>
      <c r="B638" t="s">
        <v>1705</v>
      </c>
      <c r="C638" t="s">
        <v>1706</v>
      </c>
      <c r="D638" t="s">
        <v>1707</v>
      </c>
      <c r="E638" t="s">
        <v>6774</v>
      </c>
      <c r="F638" t="s">
        <v>5381</v>
      </c>
      <c r="G638" t="s">
        <v>453</v>
      </c>
      <c r="H638" t="s">
        <v>2440</v>
      </c>
      <c r="I638" s="15">
        <v>42801</v>
      </c>
      <c r="J638" s="15">
        <v>43244</v>
      </c>
      <c r="K638" s="15">
        <v>43242</v>
      </c>
      <c r="L638" s="15">
        <v>43302</v>
      </c>
      <c r="M638" s="16">
        <v>711</v>
      </c>
      <c r="N638" s="16">
        <v>-20170</v>
      </c>
      <c r="O638"/>
      <c r="P638" t="s">
        <v>5383</v>
      </c>
      <c r="Q638" t="s">
        <v>6775</v>
      </c>
      <c r="R638" t="s">
        <v>6776</v>
      </c>
      <c r="S638" t="s">
        <v>6460</v>
      </c>
      <c r="T638" t="s">
        <v>6774</v>
      </c>
      <c r="U638"/>
      <c r="V638"/>
      <c r="W638" s="15"/>
      <c r="X638" t="s">
        <v>1854</v>
      </c>
      <c r="Y638"/>
      <c r="Z638" t="s">
        <v>6777</v>
      </c>
      <c r="AA638" t="s">
        <v>1717</v>
      </c>
    </row>
    <row r="639" spans="1:27" ht="15" hidden="1" x14ac:dyDescent="0.25">
      <c r="A639" s="14"/>
      <c r="B639" t="s">
        <v>1705</v>
      </c>
      <c r="C639" t="s">
        <v>1706</v>
      </c>
      <c r="D639" t="s">
        <v>1707</v>
      </c>
      <c r="E639" t="s">
        <v>6778</v>
      </c>
      <c r="F639" t="s">
        <v>5381</v>
      </c>
      <c r="G639" t="s">
        <v>448</v>
      </c>
      <c r="H639" t="s">
        <v>2440</v>
      </c>
      <c r="I639" s="15">
        <v>42801</v>
      </c>
      <c r="J639" s="15">
        <v>43244</v>
      </c>
      <c r="K639" s="15">
        <v>43242</v>
      </c>
      <c r="L639" s="15">
        <v>43302</v>
      </c>
      <c r="M639" s="16">
        <v>711</v>
      </c>
      <c r="N639" s="16">
        <v>-13100</v>
      </c>
      <c r="O639"/>
      <c r="P639" t="s">
        <v>5383</v>
      </c>
      <c r="Q639" t="s">
        <v>6779</v>
      </c>
      <c r="R639" t="s">
        <v>6780</v>
      </c>
      <c r="S639" t="s">
        <v>6460</v>
      </c>
      <c r="T639" t="s">
        <v>6778</v>
      </c>
      <c r="U639"/>
      <c r="V639"/>
      <c r="W639" s="15"/>
      <c r="X639" t="s">
        <v>1854</v>
      </c>
      <c r="Y639"/>
      <c r="Z639" t="s">
        <v>6781</v>
      </c>
      <c r="AA639" t="s">
        <v>1717</v>
      </c>
    </row>
    <row r="640" spans="1:27" ht="15" hidden="1" x14ac:dyDescent="0.25">
      <c r="A640" s="14"/>
      <c r="B640" t="s">
        <v>1705</v>
      </c>
      <c r="C640" t="s">
        <v>1706</v>
      </c>
      <c r="D640" t="s">
        <v>1707</v>
      </c>
      <c r="E640" t="s">
        <v>6782</v>
      </c>
      <c r="F640" t="s">
        <v>5381</v>
      </c>
      <c r="G640" t="s">
        <v>498</v>
      </c>
      <c r="H640" t="s">
        <v>2440</v>
      </c>
      <c r="I640" s="15">
        <v>42801</v>
      </c>
      <c r="J640" s="15">
        <v>43244</v>
      </c>
      <c r="K640" s="15">
        <v>43242</v>
      </c>
      <c r="L640" s="15">
        <v>43302</v>
      </c>
      <c r="M640" s="16">
        <v>711</v>
      </c>
      <c r="N640" s="16">
        <v>-5800</v>
      </c>
      <c r="O640"/>
      <c r="P640" t="s">
        <v>5383</v>
      </c>
      <c r="Q640" t="s">
        <v>6783</v>
      </c>
      <c r="R640" t="s">
        <v>6784</v>
      </c>
      <c r="S640" t="s">
        <v>6460</v>
      </c>
      <c r="T640" t="s">
        <v>6782</v>
      </c>
      <c r="U640"/>
      <c r="V640"/>
      <c r="W640" s="15"/>
      <c r="X640" t="s">
        <v>1854</v>
      </c>
      <c r="Y640"/>
      <c r="Z640" t="s">
        <v>6785</v>
      </c>
      <c r="AA640" t="s">
        <v>1717</v>
      </c>
    </row>
    <row r="641" spans="1:27" ht="15" hidden="1" x14ac:dyDescent="0.25">
      <c r="A641" s="14"/>
      <c r="B641" t="s">
        <v>1705</v>
      </c>
      <c r="C641" t="s">
        <v>1706</v>
      </c>
      <c r="D641" t="s">
        <v>1707</v>
      </c>
      <c r="E641" t="s">
        <v>6786</v>
      </c>
      <c r="F641" t="s">
        <v>5381</v>
      </c>
      <c r="G641" t="s">
        <v>482</v>
      </c>
      <c r="H641" t="s">
        <v>2440</v>
      </c>
      <c r="I641" s="15">
        <v>42801</v>
      </c>
      <c r="J641" s="15">
        <v>43244</v>
      </c>
      <c r="K641" s="15">
        <v>43242</v>
      </c>
      <c r="L641" s="15">
        <v>43302</v>
      </c>
      <c r="M641" s="16">
        <v>711</v>
      </c>
      <c r="N641" s="16">
        <v>-3000</v>
      </c>
      <c r="O641"/>
      <c r="P641" t="s">
        <v>5383</v>
      </c>
      <c r="Q641" t="s">
        <v>6787</v>
      </c>
      <c r="R641" t="s">
        <v>6788</v>
      </c>
      <c r="S641" t="s">
        <v>6460</v>
      </c>
      <c r="T641" t="s">
        <v>6786</v>
      </c>
      <c r="U641"/>
      <c r="V641"/>
      <c r="W641" s="15"/>
      <c r="X641" t="s">
        <v>1854</v>
      </c>
      <c r="Y641"/>
      <c r="Z641" t="s">
        <v>6789</v>
      </c>
      <c r="AA641" t="s">
        <v>1717</v>
      </c>
    </row>
    <row r="642" spans="1:27" ht="15" hidden="1" x14ac:dyDescent="0.25">
      <c r="A642" s="14"/>
      <c r="B642" t="s">
        <v>1705</v>
      </c>
      <c r="C642" t="s">
        <v>1706</v>
      </c>
      <c r="D642" t="s">
        <v>1707</v>
      </c>
      <c r="E642" t="s">
        <v>6790</v>
      </c>
      <c r="F642" t="s">
        <v>5381</v>
      </c>
      <c r="G642" t="s">
        <v>442</v>
      </c>
      <c r="H642" t="s">
        <v>2440</v>
      </c>
      <c r="I642" s="15">
        <v>42801</v>
      </c>
      <c r="J642" s="15">
        <v>43244</v>
      </c>
      <c r="K642" s="15">
        <v>43242</v>
      </c>
      <c r="L642" s="15">
        <v>43302</v>
      </c>
      <c r="M642" s="16">
        <v>711</v>
      </c>
      <c r="N642" s="16">
        <v>-23700</v>
      </c>
      <c r="O642"/>
      <c r="P642" t="s">
        <v>5383</v>
      </c>
      <c r="Q642" t="s">
        <v>6791</v>
      </c>
      <c r="R642" t="s">
        <v>6792</v>
      </c>
      <c r="S642" t="s">
        <v>6460</v>
      </c>
      <c r="T642" t="s">
        <v>6790</v>
      </c>
      <c r="U642"/>
      <c r="V642"/>
      <c r="W642" s="15"/>
      <c r="X642" t="s">
        <v>1854</v>
      </c>
      <c r="Y642"/>
      <c r="Z642" t="s">
        <v>6793</v>
      </c>
      <c r="AA642" t="s">
        <v>1717</v>
      </c>
    </row>
    <row r="643" spans="1:27" ht="15" hidden="1" x14ac:dyDescent="0.25">
      <c r="A643" s="14"/>
      <c r="B643" t="s">
        <v>1705</v>
      </c>
      <c r="C643" t="s">
        <v>1706</v>
      </c>
      <c r="D643" t="s">
        <v>1707</v>
      </c>
      <c r="E643" t="s">
        <v>6794</v>
      </c>
      <c r="F643" t="s">
        <v>5381</v>
      </c>
      <c r="G643" t="s">
        <v>481</v>
      </c>
      <c r="H643" t="s">
        <v>2440</v>
      </c>
      <c r="I643" s="15">
        <v>42801</v>
      </c>
      <c r="J643" s="15">
        <v>43244</v>
      </c>
      <c r="K643" s="15">
        <v>43242</v>
      </c>
      <c r="L643" s="15">
        <v>43302</v>
      </c>
      <c r="M643" s="16">
        <v>711</v>
      </c>
      <c r="N643" s="16">
        <v>-3000</v>
      </c>
      <c r="O643"/>
      <c r="P643" t="s">
        <v>5383</v>
      </c>
      <c r="Q643" t="s">
        <v>6795</v>
      </c>
      <c r="R643" t="s">
        <v>6796</v>
      </c>
      <c r="S643" t="s">
        <v>1853</v>
      </c>
      <c r="T643" t="s">
        <v>6794</v>
      </c>
      <c r="U643"/>
      <c r="V643"/>
      <c r="W643" s="15"/>
      <c r="X643" t="s">
        <v>1854</v>
      </c>
      <c r="Y643"/>
      <c r="Z643" t="s">
        <v>6797</v>
      </c>
      <c r="AA643" t="s">
        <v>1717</v>
      </c>
    </row>
    <row r="644" spans="1:27" ht="15" hidden="1" x14ac:dyDescent="0.25">
      <c r="A644" s="14"/>
      <c r="B644" t="s">
        <v>1705</v>
      </c>
      <c r="C644" t="s">
        <v>1706</v>
      </c>
      <c r="D644" t="s">
        <v>1707</v>
      </c>
      <c r="E644" t="s">
        <v>6798</v>
      </c>
      <c r="F644" t="s">
        <v>5381</v>
      </c>
      <c r="G644" t="s">
        <v>497</v>
      </c>
      <c r="H644" t="s">
        <v>2440</v>
      </c>
      <c r="I644" s="15">
        <v>42801</v>
      </c>
      <c r="J644" s="15">
        <v>43244</v>
      </c>
      <c r="K644" s="15">
        <v>43242</v>
      </c>
      <c r="L644" s="15">
        <v>43302</v>
      </c>
      <c r="M644" s="16">
        <v>711</v>
      </c>
      <c r="N644" s="16">
        <v>-3000</v>
      </c>
      <c r="O644"/>
      <c r="P644" t="s">
        <v>5383</v>
      </c>
      <c r="Q644" t="s">
        <v>6799</v>
      </c>
      <c r="R644" t="s">
        <v>6800</v>
      </c>
      <c r="S644" t="s">
        <v>2315</v>
      </c>
      <c r="T644" t="s">
        <v>6798</v>
      </c>
      <c r="U644"/>
      <c r="V644"/>
      <c r="W644" s="15"/>
      <c r="X644" t="s">
        <v>1854</v>
      </c>
      <c r="Y644"/>
      <c r="Z644" t="s">
        <v>6801</v>
      </c>
      <c r="AA644" t="s">
        <v>1717</v>
      </c>
    </row>
    <row r="645" spans="1:27" ht="15" hidden="1" x14ac:dyDescent="0.25">
      <c r="A645" s="14"/>
      <c r="B645" t="s">
        <v>1705</v>
      </c>
      <c r="C645" t="s">
        <v>1706</v>
      </c>
      <c r="D645" t="s">
        <v>1707</v>
      </c>
      <c r="E645" t="s">
        <v>6802</v>
      </c>
      <c r="F645" t="s">
        <v>5381</v>
      </c>
      <c r="G645" t="s">
        <v>496</v>
      </c>
      <c r="H645" t="s">
        <v>2440</v>
      </c>
      <c r="I645" s="15">
        <v>42801</v>
      </c>
      <c r="J645" s="15">
        <v>43244</v>
      </c>
      <c r="K645" s="15">
        <v>43242</v>
      </c>
      <c r="L645" s="15">
        <v>43302</v>
      </c>
      <c r="M645" s="16">
        <v>711</v>
      </c>
      <c r="N645" s="16">
        <v>-3000</v>
      </c>
      <c r="O645"/>
      <c r="P645" t="s">
        <v>5383</v>
      </c>
      <c r="Q645" t="s">
        <v>6803</v>
      </c>
      <c r="R645" t="s">
        <v>6804</v>
      </c>
      <c r="S645" t="s">
        <v>6460</v>
      </c>
      <c r="T645" t="s">
        <v>6802</v>
      </c>
      <c r="U645"/>
      <c r="V645"/>
      <c r="W645" s="15"/>
      <c r="X645" t="s">
        <v>1854</v>
      </c>
      <c r="Y645"/>
      <c r="Z645" t="s">
        <v>6805</v>
      </c>
      <c r="AA645" t="s">
        <v>1717</v>
      </c>
    </row>
    <row r="646" spans="1:27" ht="15" hidden="1" x14ac:dyDescent="0.25">
      <c r="A646" s="14"/>
      <c r="B646" t="s">
        <v>1705</v>
      </c>
      <c r="C646" t="s">
        <v>1706</v>
      </c>
      <c r="D646" t="s">
        <v>1707</v>
      </c>
      <c r="E646" t="s">
        <v>6806</v>
      </c>
      <c r="F646" t="s">
        <v>5381</v>
      </c>
      <c r="G646" t="s">
        <v>455</v>
      </c>
      <c r="H646" t="s">
        <v>2440</v>
      </c>
      <c r="I646" s="15">
        <v>42801</v>
      </c>
      <c r="J646" s="15">
        <v>43244</v>
      </c>
      <c r="K646" s="15">
        <v>43242</v>
      </c>
      <c r="L646" s="15">
        <v>43302</v>
      </c>
      <c r="M646" s="16">
        <v>711</v>
      </c>
      <c r="N646" s="16">
        <v>-134837</v>
      </c>
      <c r="O646"/>
      <c r="P646" t="s">
        <v>5383</v>
      </c>
      <c r="Q646" t="s">
        <v>6807</v>
      </c>
      <c r="R646" t="s">
        <v>6808</v>
      </c>
      <c r="S646" t="s">
        <v>6460</v>
      </c>
      <c r="T646" t="s">
        <v>6806</v>
      </c>
      <c r="U646"/>
      <c r="V646"/>
      <c r="W646" s="15"/>
      <c r="X646" t="s">
        <v>1854</v>
      </c>
      <c r="Y646"/>
      <c r="Z646" t="s">
        <v>6809</v>
      </c>
      <c r="AA646" t="s">
        <v>1717</v>
      </c>
    </row>
    <row r="647" spans="1:27" ht="15" hidden="1" x14ac:dyDescent="0.25">
      <c r="A647" s="14"/>
      <c r="B647" t="s">
        <v>1705</v>
      </c>
      <c r="C647" t="s">
        <v>1706</v>
      </c>
      <c r="D647" t="s">
        <v>1707</v>
      </c>
      <c r="E647" t="s">
        <v>6810</v>
      </c>
      <c r="F647" t="s">
        <v>5381</v>
      </c>
      <c r="G647" t="s">
        <v>460</v>
      </c>
      <c r="H647" t="s">
        <v>2440</v>
      </c>
      <c r="I647" s="15">
        <v>42801</v>
      </c>
      <c r="J647" s="15">
        <v>43244</v>
      </c>
      <c r="K647" s="15">
        <v>43242</v>
      </c>
      <c r="L647" s="15">
        <v>43302</v>
      </c>
      <c r="M647" s="16">
        <v>711</v>
      </c>
      <c r="N647" s="16">
        <v>-116891</v>
      </c>
      <c r="O647"/>
      <c r="P647" t="s">
        <v>5383</v>
      </c>
      <c r="Q647" t="s">
        <v>6811</v>
      </c>
      <c r="R647" t="s">
        <v>6812</v>
      </c>
      <c r="S647" t="s">
        <v>6460</v>
      </c>
      <c r="T647" t="s">
        <v>6810</v>
      </c>
      <c r="U647"/>
      <c r="V647"/>
      <c r="W647" s="15"/>
      <c r="X647" t="s">
        <v>1854</v>
      </c>
      <c r="Y647"/>
      <c r="Z647" t="s">
        <v>6813</v>
      </c>
      <c r="AA647" t="s">
        <v>1717</v>
      </c>
    </row>
    <row r="648" spans="1:27" ht="15" hidden="1" x14ac:dyDescent="0.25">
      <c r="A648" s="14"/>
      <c r="B648" t="s">
        <v>1705</v>
      </c>
      <c r="C648" t="s">
        <v>1706</v>
      </c>
      <c r="D648" t="s">
        <v>1707</v>
      </c>
      <c r="E648" t="s">
        <v>6814</v>
      </c>
      <c r="F648" t="s">
        <v>5381</v>
      </c>
      <c r="G648" t="s">
        <v>444</v>
      </c>
      <c r="H648" t="s">
        <v>2440</v>
      </c>
      <c r="I648" s="15">
        <v>42801</v>
      </c>
      <c r="J648" s="15">
        <v>43244</v>
      </c>
      <c r="K648" s="15">
        <v>43242</v>
      </c>
      <c r="L648" s="15">
        <v>43302</v>
      </c>
      <c r="M648" s="16">
        <v>711</v>
      </c>
      <c r="N648" s="16">
        <v>-43154</v>
      </c>
      <c r="O648"/>
      <c r="P648" t="s">
        <v>5383</v>
      </c>
      <c r="Q648" t="s">
        <v>6815</v>
      </c>
      <c r="R648" t="s">
        <v>6816</v>
      </c>
      <c r="S648" t="s">
        <v>6460</v>
      </c>
      <c r="T648" t="s">
        <v>6814</v>
      </c>
      <c r="U648"/>
      <c r="V648"/>
      <c r="W648" s="15"/>
      <c r="X648" t="s">
        <v>1854</v>
      </c>
      <c r="Y648"/>
      <c r="Z648" t="s">
        <v>6817</v>
      </c>
      <c r="AA648" t="s">
        <v>1717</v>
      </c>
    </row>
    <row r="649" spans="1:27" ht="15" hidden="1" x14ac:dyDescent="0.25">
      <c r="A649" s="14"/>
      <c r="B649" t="s">
        <v>1705</v>
      </c>
      <c r="C649" t="s">
        <v>1706</v>
      </c>
      <c r="D649" t="s">
        <v>1707</v>
      </c>
      <c r="E649" t="s">
        <v>6818</v>
      </c>
      <c r="F649" t="s">
        <v>5381</v>
      </c>
      <c r="G649" t="s">
        <v>443</v>
      </c>
      <c r="H649" t="s">
        <v>2440</v>
      </c>
      <c r="I649" s="15">
        <v>42801</v>
      </c>
      <c r="J649" s="15">
        <v>43244</v>
      </c>
      <c r="K649" s="15">
        <v>43242</v>
      </c>
      <c r="L649" s="15">
        <v>43302</v>
      </c>
      <c r="M649" s="16">
        <v>711</v>
      </c>
      <c r="N649" s="16">
        <v>-10830</v>
      </c>
      <c r="O649"/>
      <c r="P649" t="s">
        <v>5383</v>
      </c>
      <c r="Q649" t="s">
        <v>6819</v>
      </c>
      <c r="R649" t="s">
        <v>6820</v>
      </c>
      <c r="S649" t="s">
        <v>1853</v>
      </c>
      <c r="T649" t="s">
        <v>6818</v>
      </c>
      <c r="U649"/>
      <c r="V649"/>
      <c r="W649" s="15"/>
      <c r="X649" t="s">
        <v>1854</v>
      </c>
      <c r="Y649"/>
      <c r="Z649" t="s">
        <v>6821</v>
      </c>
      <c r="AA649" t="s">
        <v>1717</v>
      </c>
    </row>
    <row r="650" spans="1:27" ht="15" hidden="1" x14ac:dyDescent="0.25">
      <c r="A650" s="14"/>
      <c r="B650" t="s">
        <v>1705</v>
      </c>
      <c r="C650" t="s">
        <v>1706</v>
      </c>
      <c r="D650" t="s">
        <v>1707</v>
      </c>
      <c r="E650" t="s">
        <v>6822</v>
      </c>
      <c r="F650" t="s">
        <v>5381</v>
      </c>
      <c r="G650" t="s">
        <v>494</v>
      </c>
      <c r="H650" t="s">
        <v>2440</v>
      </c>
      <c r="I650" s="15">
        <v>42801</v>
      </c>
      <c r="J650" s="15">
        <v>43244</v>
      </c>
      <c r="K650" s="15">
        <v>43242</v>
      </c>
      <c r="L650" s="15">
        <v>43302</v>
      </c>
      <c r="M650" s="16">
        <v>711</v>
      </c>
      <c r="N650" s="16">
        <v>-6400</v>
      </c>
      <c r="O650"/>
      <c r="P650" t="s">
        <v>5383</v>
      </c>
      <c r="Q650" t="s">
        <v>6823</v>
      </c>
      <c r="R650" t="s">
        <v>6824</v>
      </c>
      <c r="S650" t="s">
        <v>6460</v>
      </c>
      <c r="T650" t="s">
        <v>6822</v>
      </c>
      <c r="U650"/>
      <c r="V650"/>
      <c r="W650" s="15"/>
      <c r="X650" t="s">
        <v>1854</v>
      </c>
      <c r="Y650"/>
      <c r="Z650" t="s">
        <v>6825</v>
      </c>
      <c r="AA650" t="s">
        <v>1717</v>
      </c>
    </row>
    <row r="651" spans="1:27" ht="15" hidden="1" x14ac:dyDescent="0.25">
      <c r="A651" s="14"/>
      <c r="B651" t="s">
        <v>1705</v>
      </c>
      <c r="C651" t="s">
        <v>1706</v>
      </c>
      <c r="D651" t="s">
        <v>1707</v>
      </c>
      <c r="E651" t="s">
        <v>6826</v>
      </c>
      <c r="F651" t="s">
        <v>5381</v>
      </c>
      <c r="G651" t="s">
        <v>485</v>
      </c>
      <c r="H651" t="s">
        <v>2440</v>
      </c>
      <c r="I651" s="15">
        <v>42801</v>
      </c>
      <c r="J651" s="15">
        <v>43244</v>
      </c>
      <c r="K651" s="15">
        <v>43242</v>
      </c>
      <c r="L651" s="15">
        <v>43302</v>
      </c>
      <c r="M651" s="16">
        <v>711</v>
      </c>
      <c r="N651" s="16">
        <v>-4800</v>
      </c>
      <c r="O651"/>
      <c r="P651" t="s">
        <v>5383</v>
      </c>
      <c r="Q651" t="s">
        <v>6827</v>
      </c>
      <c r="R651" t="s">
        <v>6828</v>
      </c>
      <c r="S651" t="s">
        <v>2315</v>
      </c>
      <c r="T651" t="s">
        <v>6826</v>
      </c>
      <c r="U651"/>
      <c r="V651"/>
      <c r="W651" s="15"/>
      <c r="X651" t="s">
        <v>1854</v>
      </c>
      <c r="Y651"/>
      <c r="Z651" t="s">
        <v>6829</v>
      </c>
      <c r="AA651" t="s">
        <v>1717</v>
      </c>
    </row>
    <row r="652" spans="1:27" ht="15" hidden="1" x14ac:dyDescent="0.25">
      <c r="A652" s="14"/>
      <c r="B652" t="s">
        <v>1705</v>
      </c>
      <c r="C652" t="s">
        <v>1706</v>
      </c>
      <c r="D652" t="s">
        <v>1707</v>
      </c>
      <c r="E652" t="s">
        <v>6830</v>
      </c>
      <c r="F652" t="s">
        <v>5381</v>
      </c>
      <c r="G652" t="s">
        <v>488</v>
      </c>
      <c r="H652" t="s">
        <v>2440</v>
      </c>
      <c r="I652" s="15">
        <v>42801</v>
      </c>
      <c r="J652" s="15">
        <v>43244</v>
      </c>
      <c r="K652" s="15">
        <v>43242</v>
      </c>
      <c r="L652" s="15">
        <v>43302</v>
      </c>
      <c r="M652" s="16">
        <v>711</v>
      </c>
      <c r="N652" s="16">
        <v>-8300</v>
      </c>
      <c r="O652"/>
      <c r="P652" t="s">
        <v>5506</v>
      </c>
      <c r="Q652" t="s">
        <v>6831</v>
      </c>
      <c r="R652" t="s">
        <v>6832</v>
      </c>
      <c r="S652" t="s">
        <v>3610</v>
      </c>
      <c r="T652" t="s">
        <v>6830</v>
      </c>
      <c r="U652"/>
      <c r="V652"/>
      <c r="W652" s="15"/>
      <c r="X652" t="s">
        <v>1854</v>
      </c>
      <c r="Y652"/>
      <c r="Z652" t="s">
        <v>6833</v>
      </c>
      <c r="AA652" t="s">
        <v>1717</v>
      </c>
    </row>
    <row r="653" spans="1:27" ht="15" hidden="1" x14ac:dyDescent="0.25">
      <c r="A653" s="14"/>
      <c r="B653" t="s">
        <v>1705</v>
      </c>
      <c r="C653" t="s">
        <v>1706</v>
      </c>
      <c r="D653" t="s">
        <v>1707</v>
      </c>
      <c r="E653" t="s">
        <v>6834</v>
      </c>
      <c r="F653" t="s">
        <v>5381</v>
      </c>
      <c r="G653" t="s">
        <v>493</v>
      </c>
      <c r="H653" t="s">
        <v>2440</v>
      </c>
      <c r="I653" s="15">
        <v>42801</v>
      </c>
      <c r="J653" s="15">
        <v>43244</v>
      </c>
      <c r="K653" s="15">
        <v>43242</v>
      </c>
      <c r="L653" s="15">
        <v>43302</v>
      </c>
      <c r="M653" s="16">
        <v>711</v>
      </c>
      <c r="N653" s="16">
        <v>-3700</v>
      </c>
      <c r="O653"/>
      <c r="P653" t="s">
        <v>5383</v>
      </c>
      <c r="Q653" t="s">
        <v>6835</v>
      </c>
      <c r="R653" t="s">
        <v>6836</v>
      </c>
      <c r="S653" t="s">
        <v>6460</v>
      </c>
      <c r="T653" t="s">
        <v>6834</v>
      </c>
      <c r="U653"/>
      <c r="V653"/>
      <c r="W653" s="15"/>
      <c r="X653" t="s">
        <v>1854</v>
      </c>
      <c r="Y653"/>
      <c r="Z653" t="s">
        <v>6837</v>
      </c>
      <c r="AA653" t="s">
        <v>1717</v>
      </c>
    </row>
    <row r="654" spans="1:27" ht="15" hidden="1" x14ac:dyDescent="0.25">
      <c r="A654" s="14"/>
      <c r="B654" t="s">
        <v>1705</v>
      </c>
      <c r="C654" t="s">
        <v>1706</v>
      </c>
      <c r="D654" t="s">
        <v>1707</v>
      </c>
      <c r="E654" t="s">
        <v>6838</v>
      </c>
      <c r="F654" t="s">
        <v>5381</v>
      </c>
      <c r="G654" t="s">
        <v>487</v>
      </c>
      <c r="H654" t="s">
        <v>2440</v>
      </c>
      <c r="I654" s="15">
        <v>42801</v>
      </c>
      <c r="J654" s="15">
        <v>43244</v>
      </c>
      <c r="K654" s="15">
        <v>43242</v>
      </c>
      <c r="L654" s="15">
        <v>43302</v>
      </c>
      <c r="M654" s="16">
        <v>711</v>
      </c>
      <c r="N654" s="16">
        <v>-7000</v>
      </c>
      <c r="O654"/>
      <c r="P654" t="s">
        <v>5383</v>
      </c>
      <c r="Q654" t="s">
        <v>6839</v>
      </c>
      <c r="R654" t="s">
        <v>6840</v>
      </c>
      <c r="S654" t="s">
        <v>6460</v>
      </c>
      <c r="T654" t="s">
        <v>6838</v>
      </c>
      <c r="U654"/>
      <c r="V654"/>
      <c r="W654" s="15"/>
      <c r="X654" t="s">
        <v>1854</v>
      </c>
      <c r="Y654"/>
      <c r="Z654" t="s">
        <v>6841</v>
      </c>
      <c r="AA654" t="s">
        <v>1717</v>
      </c>
    </row>
    <row r="655" spans="1:27" ht="15" hidden="1" x14ac:dyDescent="0.25">
      <c r="A655" s="14"/>
      <c r="B655" t="s">
        <v>1705</v>
      </c>
      <c r="C655" t="s">
        <v>1706</v>
      </c>
      <c r="D655" t="s">
        <v>1707</v>
      </c>
      <c r="E655" t="s">
        <v>6842</v>
      </c>
      <c r="F655" t="s">
        <v>5381</v>
      </c>
      <c r="G655" t="s">
        <v>490</v>
      </c>
      <c r="H655" t="s">
        <v>2440</v>
      </c>
      <c r="I655" s="15">
        <v>42801</v>
      </c>
      <c r="J655" s="15">
        <v>43244</v>
      </c>
      <c r="K655" s="15">
        <v>43242</v>
      </c>
      <c r="L655" s="15">
        <v>43302</v>
      </c>
      <c r="M655" s="16">
        <v>711</v>
      </c>
      <c r="N655" s="16">
        <v>-4100</v>
      </c>
      <c r="O655"/>
      <c r="P655" t="s">
        <v>5383</v>
      </c>
      <c r="Q655" t="s">
        <v>6843</v>
      </c>
      <c r="R655" t="s">
        <v>6844</v>
      </c>
      <c r="S655" t="s">
        <v>6460</v>
      </c>
      <c r="T655" t="s">
        <v>6842</v>
      </c>
      <c r="U655"/>
      <c r="V655"/>
      <c r="W655" s="15"/>
      <c r="X655" t="s">
        <v>1854</v>
      </c>
      <c r="Y655"/>
      <c r="Z655" t="s">
        <v>6845</v>
      </c>
      <c r="AA655" t="s">
        <v>1717</v>
      </c>
    </row>
    <row r="656" spans="1:27" ht="15" hidden="1" x14ac:dyDescent="0.25">
      <c r="A656" s="14"/>
      <c r="B656" t="s">
        <v>1705</v>
      </c>
      <c r="C656" t="s">
        <v>1706</v>
      </c>
      <c r="D656" t="s">
        <v>1707</v>
      </c>
      <c r="E656" t="s">
        <v>6846</v>
      </c>
      <c r="F656" t="s">
        <v>5381</v>
      </c>
      <c r="G656" t="s">
        <v>598</v>
      </c>
      <c r="H656" t="s">
        <v>2440</v>
      </c>
      <c r="I656" s="15">
        <v>42801</v>
      </c>
      <c r="J656" s="15">
        <v>43244</v>
      </c>
      <c r="K656" s="15">
        <v>43242</v>
      </c>
      <c r="L656" s="15">
        <v>43302</v>
      </c>
      <c r="M656" s="16">
        <v>711</v>
      </c>
      <c r="N656" s="16">
        <v>-2000</v>
      </c>
      <c r="O656"/>
      <c r="P656" t="s">
        <v>5383</v>
      </c>
      <c r="Q656" t="s">
        <v>6847</v>
      </c>
      <c r="R656" t="s">
        <v>6848</v>
      </c>
      <c r="S656" t="s">
        <v>6460</v>
      </c>
      <c r="T656" t="s">
        <v>6846</v>
      </c>
      <c r="U656"/>
      <c r="V656"/>
      <c r="W656" s="15"/>
      <c r="X656" t="s">
        <v>1854</v>
      </c>
      <c r="Y656"/>
      <c r="Z656" t="s">
        <v>6849</v>
      </c>
      <c r="AA656" t="s">
        <v>1717</v>
      </c>
    </row>
    <row r="657" spans="1:27" ht="15" hidden="1" x14ac:dyDescent="0.25">
      <c r="A657" s="14"/>
      <c r="B657" t="s">
        <v>1705</v>
      </c>
      <c r="C657" t="s">
        <v>1706</v>
      </c>
      <c r="D657" t="s">
        <v>1707</v>
      </c>
      <c r="E657" t="s">
        <v>6850</v>
      </c>
      <c r="F657" t="s">
        <v>5381</v>
      </c>
      <c r="G657" t="s">
        <v>592</v>
      </c>
      <c r="H657" t="s">
        <v>2440</v>
      </c>
      <c r="I657" s="15">
        <v>42801</v>
      </c>
      <c r="J657" s="15">
        <v>43244</v>
      </c>
      <c r="K657" s="15">
        <v>43242</v>
      </c>
      <c r="L657" s="15">
        <v>43302</v>
      </c>
      <c r="M657" s="16">
        <v>711</v>
      </c>
      <c r="N657" s="16">
        <v>-7300</v>
      </c>
      <c r="O657"/>
      <c r="P657" t="s">
        <v>5383</v>
      </c>
      <c r="Q657" t="s">
        <v>6851</v>
      </c>
      <c r="R657" t="s">
        <v>6852</v>
      </c>
      <c r="S657" t="s">
        <v>6460</v>
      </c>
      <c r="T657" t="s">
        <v>6850</v>
      </c>
      <c r="U657"/>
      <c r="V657"/>
      <c r="W657" s="15"/>
      <c r="X657" t="s">
        <v>1854</v>
      </c>
      <c r="Y657"/>
      <c r="Z657" t="s">
        <v>6853</v>
      </c>
      <c r="AA657" t="s">
        <v>1717</v>
      </c>
    </row>
    <row r="658" spans="1:27" ht="15" hidden="1" x14ac:dyDescent="0.25">
      <c r="A658" s="14"/>
      <c r="B658" t="s">
        <v>1705</v>
      </c>
      <c r="C658" t="s">
        <v>1706</v>
      </c>
      <c r="D658" t="s">
        <v>1707</v>
      </c>
      <c r="E658" t="s">
        <v>6854</v>
      </c>
      <c r="F658" t="s">
        <v>5381</v>
      </c>
      <c r="G658" t="s">
        <v>591</v>
      </c>
      <c r="H658" t="s">
        <v>2440</v>
      </c>
      <c r="I658" s="15">
        <v>42801</v>
      </c>
      <c r="J658" s="15">
        <v>43244</v>
      </c>
      <c r="K658" s="15">
        <v>43242</v>
      </c>
      <c r="L658" s="15">
        <v>43302</v>
      </c>
      <c r="M658" s="16">
        <v>711</v>
      </c>
      <c r="N658" s="16">
        <v>-2250</v>
      </c>
      <c r="O658"/>
      <c r="P658" t="s">
        <v>5383</v>
      </c>
      <c r="Q658" t="s">
        <v>6855</v>
      </c>
      <c r="R658" t="s">
        <v>6856</v>
      </c>
      <c r="S658" t="s">
        <v>2315</v>
      </c>
      <c r="T658" t="s">
        <v>6854</v>
      </c>
      <c r="U658"/>
      <c r="V658"/>
      <c r="W658" s="15"/>
      <c r="X658" t="s">
        <v>1854</v>
      </c>
      <c r="Y658"/>
      <c r="Z658" t="s">
        <v>6857</v>
      </c>
      <c r="AA658" t="s">
        <v>1717</v>
      </c>
    </row>
    <row r="659" spans="1:27" ht="15" hidden="1" x14ac:dyDescent="0.25">
      <c r="A659" s="14"/>
      <c r="B659" t="s">
        <v>1705</v>
      </c>
      <c r="C659" t="s">
        <v>1706</v>
      </c>
      <c r="D659" t="s">
        <v>1707</v>
      </c>
      <c r="E659" t="s">
        <v>6858</v>
      </c>
      <c r="F659" t="s">
        <v>5381</v>
      </c>
      <c r="G659" t="s">
        <v>589</v>
      </c>
      <c r="H659" t="s">
        <v>2440</v>
      </c>
      <c r="I659" s="15">
        <v>42801</v>
      </c>
      <c r="J659" s="15">
        <v>43244</v>
      </c>
      <c r="K659" s="15">
        <v>43242</v>
      </c>
      <c r="L659" s="15">
        <v>43302</v>
      </c>
      <c r="M659" s="16">
        <v>711</v>
      </c>
      <c r="N659" s="16">
        <v>-8000</v>
      </c>
      <c r="O659"/>
      <c r="P659" t="s">
        <v>5383</v>
      </c>
      <c r="Q659" t="s">
        <v>6859</v>
      </c>
      <c r="R659" t="s">
        <v>6860</v>
      </c>
      <c r="S659" t="s">
        <v>6460</v>
      </c>
      <c r="T659" t="s">
        <v>6858</v>
      </c>
      <c r="U659"/>
      <c r="V659"/>
      <c r="W659" s="15"/>
      <c r="X659" t="s">
        <v>1854</v>
      </c>
      <c r="Y659"/>
      <c r="Z659" t="s">
        <v>6861</v>
      </c>
      <c r="AA659" t="s">
        <v>1717</v>
      </c>
    </row>
    <row r="660" spans="1:27" ht="15" hidden="1" x14ac:dyDescent="0.25">
      <c r="A660" s="14"/>
      <c r="B660" t="s">
        <v>1705</v>
      </c>
      <c r="C660" t="s">
        <v>1706</v>
      </c>
      <c r="D660" t="s">
        <v>1707</v>
      </c>
      <c r="E660" t="s">
        <v>6862</v>
      </c>
      <c r="F660" t="s">
        <v>5381</v>
      </c>
      <c r="G660" t="s">
        <v>596</v>
      </c>
      <c r="H660" t="s">
        <v>2440</v>
      </c>
      <c r="I660" s="15">
        <v>42801</v>
      </c>
      <c r="J660" s="15">
        <v>43244</v>
      </c>
      <c r="K660" s="15">
        <v>43242</v>
      </c>
      <c r="L660" s="15">
        <v>43302</v>
      </c>
      <c r="M660" s="16">
        <v>711</v>
      </c>
      <c r="N660" s="16">
        <v>-2000</v>
      </c>
      <c r="O660"/>
      <c r="P660" t="s">
        <v>5383</v>
      </c>
      <c r="Q660" t="s">
        <v>6863</v>
      </c>
      <c r="R660" t="s">
        <v>6864</v>
      </c>
      <c r="S660" t="s">
        <v>1853</v>
      </c>
      <c r="T660" t="s">
        <v>6862</v>
      </c>
      <c r="U660"/>
      <c r="V660"/>
      <c r="W660" s="15"/>
      <c r="X660" t="s">
        <v>1854</v>
      </c>
      <c r="Y660"/>
      <c r="Z660" t="s">
        <v>6865</v>
      </c>
      <c r="AA660" t="s">
        <v>1717</v>
      </c>
    </row>
    <row r="661" spans="1:27" ht="15" hidden="1" x14ac:dyDescent="0.25">
      <c r="A661" s="14"/>
      <c r="B661" t="s">
        <v>1705</v>
      </c>
      <c r="C661" t="s">
        <v>1706</v>
      </c>
      <c r="D661" t="s">
        <v>1707</v>
      </c>
      <c r="E661" t="s">
        <v>6866</v>
      </c>
      <c r="F661" t="s">
        <v>5381</v>
      </c>
      <c r="G661" t="s">
        <v>595</v>
      </c>
      <c r="H661" t="s">
        <v>2440</v>
      </c>
      <c r="I661" s="15">
        <v>42801</v>
      </c>
      <c r="J661" s="15">
        <v>43244</v>
      </c>
      <c r="K661" s="15">
        <v>43242</v>
      </c>
      <c r="L661" s="15">
        <v>43302</v>
      </c>
      <c r="M661" s="16">
        <v>711</v>
      </c>
      <c r="N661" s="16">
        <v>-16600</v>
      </c>
      <c r="O661"/>
      <c r="P661" t="s">
        <v>5383</v>
      </c>
      <c r="Q661" t="s">
        <v>6867</v>
      </c>
      <c r="R661" t="s">
        <v>6868</v>
      </c>
      <c r="S661" t="s">
        <v>6460</v>
      </c>
      <c r="T661" t="s">
        <v>6866</v>
      </c>
      <c r="U661"/>
      <c r="V661"/>
      <c r="W661" s="15"/>
      <c r="X661" t="s">
        <v>1854</v>
      </c>
      <c r="Y661"/>
      <c r="Z661" t="s">
        <v>6869</v>
      </c>
      <c r="AA661" t="s">
        <v>1717</v>
      </c>
    </row>
    <row r="662" spans="1:27" ht="15" hidden="1" x14ac:dyDescent="0.25">
      <c r="A662" s="14"/>
      <c r="B662" t="s">
        <v>1705</v>
      </c>
      <c r="C662" t="s">
        <v>1706</v>
      </c>
      <c r="D662" t="s">
        <v>1707</v>
      </c>
      <c r="E662" t="s">
        <v>6870</v>
      </c>
      <c r="F662" t="s">
        <v>5381</v>
      </c>
      <c r="G662" t="s">
        <v>607</v>
      </c>
      <c r="H662" t="s">
        <v>2440</v>
      </c>
      <c r="I662" s="15">
        <v>42801</v>
      </c>
      <c r="J662" s="15">
        <v>43244</v>
      </c>
      <c r="K662" s="15">
        <v>43242</v>
      </c>
      <c r="L662" s="15">
        <v>43302</v>
      </c>
      <c r="M662" s="16">
        <v>711</v>
      </c>
      <c r="N662" s="16">
        <v>-93975</v>
      </c>
      <c r="O662"/>
      <c r="P662" t="s">
        <v>5383</v>
      </c>
      <c r="Q662" t="s">
        <v>6871</v>
      </c>
      <c r="R662" t="s">
        <v>6872</v>
      </c>
      <c r="S662" t="s">
        <v>6460</v>
      </c>
      <c r="T662" t="s">
        <v>6870</v>
      </c>
      <c r="U662"/>
      <c r="V662"/>
      <c r="W662" s="15"/>
      <c r="X662" t="s">
        <v>1854</v>
      </c>
      <c r="Y662"/>
      <c r="Z662" t="s">
        <v>6873</v>
      </c>
      <c r="AA662" t="s">
        <v>1717</v>
      </c>
    </row>
    <row r="663" spans="1:27" ht="15" hidden="1" x14ac:dyDescent="0.25">
      <c r="A663" s="14"/>
      <c r="B663" t="s">
        <v>1705</v>
      </c>
      <c r="C663" t="s">
        <v>1706</v>
      </c>
      <c r="D663" t="s">
        <v>1707</v>
      </c>
      <c r="E663" t="s">
        <v>6874</v>
      </c>
      <c r="F663" t="s">
        <v>5381</v>
      </c>
      <c r="G663" t="s">
        <v>600</v>
      </c>
      <c r="H663" t="s">
        <v>2440</v>
      </c>
      <c r="I663" s="15">
        <v>42801</v>
      </c>
      <c r="J663" s="15">
        <v>43244</v>
      </c>
      <c r="K663" s="15">
        <v>43242</v>
      </c>
      <c r="L663" s="15">
        <v>43302</v>
      </c>
      <c r="M663" s="16">
        <v>711</v>
      </c>
      <c r="N663" s="16">
        <v>-12000</v>
      </c>
      <c r="O663"/>
      <c r="P663" t="s">
        <v>5383</v>
      </c>
      <c r="Q663" t="s">
        <v>6875</v>
      </c>
      <c r="R663" t="s">
        <v>6876</v>
      </c>
      <c r="S663" t="s">
        <v>6460</v>
      </c>
      <c r="T663" t="s">
        <v>6874</v>
      </c>
      <c r="U663"/>
      <c r="V663"/>
      <c r="W663" s="15"/>
      <c r="X663" t="s">
        <v>1854</v>
      </c>
      <c r="Y663"/>
      <c r="Z663" t="s">
        <v>6877</v>
      </c>
      <c r="AA663" t="s">
        <v>1717</v>
      </c>
    </row>
    <row r="664" spans="1:27" ht="15" hidden="1" x14ac:dyDescent="0.25">
      <c r="A664" s="14"/>
      <c r="B664" t="s">
        <v>1705</v>
      </c>
      <c r="C664" t="s">
        <v>1706</v>
      </c>
      <c r="D664" t="s">
        <v>1707</v>
      </c>
      <c r="E664" t="s">
        <v>6878</v>
      </c>
      <c r="F664" t="s">
        <v>5381</v>
      </c>
      <c r="G664" t="s">
        <v>628</v>
      </c>
      <c r="H664" t="s">
        <v>2440</v>
      </c>
      <c r="I664" s="15">
        <v>42801</v>
      </c>
      <c r="J664" s="15">
        <v>43244</v>
      </c>
      <c r="K664" s="15">
        <v>43242</v>
      </c>
      <c r="L664" s="15">
        <v>43302</v>
      </c>
      <c r="M664" s="16">
        <v>711</v>
      </c>
      <c r="N664" s="16">
        <v>-22740</v>
      </c>
      <c r="O664"/>
      <c r="P664" t="s">
        <v>5383</v>
      </c>
      <c r="Q664" t="s">
        <v>6879</v>
      </c>
      <c r="R664" t="s">
        <v>6880</v>
      </c>
      <c r="S664" t="s">
        <v>3100</v>
      </c>
      <c r="T664" t="s">
        <v>6878</v>
      </c>
      <c r="U664"/>
      <c r="V664"/>
      <c r="W664" s="15"/>
      <c r="X664" t="s">
        <v>1854</v>
      </c>
      <c r="Y664"/>
      <c r="Z664" t="s">
        <v>6881</v>
      </c>
      <c r="AA664" t="s">
        <v>1717</v>
      </c>
    </row>
    <row r="665" spans="1:27" ht="15" hidden="1" x14ac:dyDescent="0.25">
      <c r="A665" s="14"/>
      <c r="B665" t="s">
        <v>1705</v>
      </c>
      <c r="C665" t="s">
        <v>1706</v>
      </c>
      <c r="D665" t="s">
        <v>1707</v>
      </c>
      <c r="E665" t="s">
        <v>6882</v>
      </c>
      <c r="F665" t="s">
        <v>5381</v>
      </c>
      <c r="G665" t="s">
        <v>452</v>
      </c>
      <c r="H665" t="s">
        <v>2440</v>
      </c>
      <c r="I665" s="15">
        <v>42801</v>
      </c>
      <c r="J665" s="15">
        <v>43244</v>
      </c>
      <c r="K665" s="15">
        <v>43242</v>
      </c>
      <c r="L665" s="15">
        <v>43302</v>
      </c>
      <c r="M665" s="16">
        <v>711</v>
      </c>
      <c r="N665" s="16">
        <v>-48595</v>
      </c>
      <c r="O665"/>
      <c r="P665" t="s">
        <v>5383</v>
      </c>
      <c r="Q665" t="s">
        <v>6883</v>
      </c>
      <c r="R665" t="s">
        <v>6884</v>
      </c>
      <c r="S665" t="s">
        <v>6460</v>
      </c>
      <c r="T665" t="s">
        <v>6882</v>
      </c>
      <c r="U665"/>
      <c r="V665"/>
      <c r="W665" s="15"/>
      <c r="X665" t="s">
        <v>1854</v>
      </c>
      <c r="Y665"/>
      <c r="Z665" t="s">
        <v>6885</v>
      </c>
      <c r="AA665" t="s">
        <v>1717</v>
      </c>
    </row>
    <row r="666" spans="1:27" ht="15" hidden="1" x14ac:dyDescent="0.25">
      <c r="A666" s="14"/>
      <c r="B666" t="s">
        <v>1705</v>
      </c>
      <c r="C666" t="s">
        <v>1706</v>
      </c>
      <c r="D666" t="s">
        <v>1707</v>
      </c>
      <c r="E666" t="s">
        <v>6886</v>
      </c>
      <c r="F666" t="s">
        <v>5381</v>
      </c>
      <c r="G666" t="s">
        <v>509</v>
      </c>
      <c r="H666" t="s">
        <v>2440</v>
      </c>
      <c r="I666" s="15">
        <v>42801</v>
      </c>
      <c r="J666" s="15">
        <v>43244</v>
      </c>
      <c r="K666" s="15">
        <v>43242</v>
      </c>
      <c r="L666" s="15">
        <v>43302</v>
      </c>
      <c r="M666" s="16">
        <v>711</v>
      </c>
      <c r="N666" s="16">
        <v>-25398</v>
      </c>
      <c r="O666"/>
      <c r="P666" t="s">
        <v>5383</v>
      </c>
      <c r="Q666" t="s">
        <v>6887</v>
      </c>
      <c r="R666" t="s">
        <v>6888</v>
      </c>
      <c r="S666" t="s">
        <v>6460</v>
      </c>
      <c r="T666" t="s">
        <v>6886</v>
      </c>
      <c r="U666"/>
      <c r="V666"/>
      <c r="W666" s="15"/>
      <c r="X666" t="s">
        <v>1854</v>
      </c>
      <c r="Y666"/>
      <c r="Z666" t="s">
        <v>6889</v>
      </c>
      <c r="AA666" t="s">
        <v>1717</v>
      </c>
    </row>
    <row r="667" spans="1:27" ht="15" hidden="1" x14ac:dyDescent="0.25">
      <c r="A667" s="14"/>
      <c r="B667" t="s">
        <v>1705</v>
      </c>
      <c r="C667" t="s">
        <v>1706</v>
      </c>
      <c r="D667" t="s">
        <v>1707</v>
      </c>
      <c r="E667" t="s">
        <v>6890</v>
      </c>
      <c r="F667" t="s">
        <v>5381</v>
      </c>
      <c r="G667" t="s">
        <v>508</v>
      </c>
      <c r="H667" t="s">
        <v>2440</v>
      </c>
      <c r="I667" s="15">
        <v>42801</v>
      </c>
      <c r="J667" s="15">
        <v>43244</v>
      </c>
      <c r="K667" s="15">
        <v>43242</v>
      </c>
      <c r="L667" s="15">
        <v>43302</v>
      </c>
      <c r="M667" s="16">
        <v>711</v>
      </c>
      <c r="N667" s="16">
        <v>-20710</v>
      </c>
      <c r="O667"/>
      <c r="P667" t="s">
        <v>5506</v>
      </c>
      <c r="Q667" t="s">
        <v>6891</v>
      </c>
      <c r="R667" t="s">
        <v>6892</v>
      </c>
      <c r="S667" t="s">
        <v>2943</v>
      </c>
      <c r="T667" t="s">
        <v>6890</v>
      </c>
      <c r="U667"/>
      <c r="V667"/>
      <c r="W667" s="15"/>
      <c r="X667" t="s">
        <v>1854</v>
      </c>
      <c r="Y667"/>
      <c r="Z667" t="s">
        <v>6893</v>
      </c>
      <c r="AA667" t="s">
        <v>1717</v>
      </c>
    </row>
    <row r="668" spans="1:27" ht="15" hidden="1" x14ac:dyDescent="0.25">
      <c r="A668" s="14"/>
      <c r="B668" t="s">
        <v>1705</v>
      </c>
      <c r="C668" t="s">
        <v>1706</v>
      </c>
      <c r="D668" t="s">
        <v>1707</v>
      </c>
      <c r="E668" t="s">
        <v>6894</v>
      </c>
      <c r="F668" t="s">
        <v>5381</v>
      </c>
      <c r="G668" t="s">
        <v>629</v>
      </c>
      <c r="H668" t="s">
        <v>2440</v>
      </c>
      <c r="I668" s="15">
        <v>42801</v>
      </c>
      <c r="J668" s="15">
        <v>43244</v>
      </c>
      <c r="K668" s="15">
        <v>43242</v>
      </c>
      <c r="L668" s="15">
        <v>43302</v>
      </c>
      <c r="M668" s="16">
        <v>711</v>
      </c>
      <c r="N668" s="16">
        <v>-25899</v>
      </c>
      <c r="O668"/>
      <c r="P668" t="s">
        <v>5383</v>
      </c>
      <c r="Q668" t="s">
        <v>6895</v>
      </c>
      <c r="R668" t="s">
        <v>6896</v>
      </c>
      <c r="S668" t="s">
        <v>6460</v>
      </c>
      <c r="T668" t="s">
        <v>6894</v>
      </c>
      <c r="U668"/>
      <c r="V668"/>
      <c r="W668" s="15"/>
      <c r="X668" t="s">
        <v>1854</v>
      </c>
      <c r="Y668"/>
      <c r="Z668" t="s">
        <v>6897</v>
      </c>
      <c r="AA668" t="s">
        <v>1717</v>
      </c>
    </row>
    <row r="669" spans="1:27" ht="15" hidden="1" x14ac:dyDescent="0.25">
      <c r="A669" s="14"/>
      <c r="B669" t="s">
        <v>1705</v>
      </c>
      <c r="C669" t="s">
        <v>1706</v>
      </c>
      <c r="D669" t="s">
        <v>1707</v>
      </c>
      <c r="E669" t="s">
        <v>6898</v>
      </c>
      <c r="F669" t="s">
        <v>5381</v>
      </c>
      <c r="G669" t="s">
        <v>605</v>
      </c>
      <c r="H669" t="s">
        <v>2440</v>
      </c>
      <c r="I669" s="15">
        <v>42801</v>
      </c>
      <c r="J669" s="15">
        <v>43244</v>
      </c>
      <c r="K669" s="15">
        <v>43242</v>
      </c>
      <c r="L669" s="15">
        <v>43302</v>
      </c>
      <c r="M669" s="16">
        <v>711</v>
      </c>
      <c r="N669" s="16">
        <v>-21620</v>
      </c>
      <c r="O669"/>
      <c r="P669" t="s">
        <v>5383</v>
      </c>
      <c r="Q669" t="s">
        <v>6899</v>
      </c>
      <c r="R669" t="s">
        <v>6900</v>
      </c>
      <c r="S669" t="s">
        <v>6460</v>
      </c>
      <c r="T669" t="s">
        <v>6898</v>
      </c>
      <c r="U669"/>
      <c r="V669"/>
      <c r="W669" s="15"/>
      <c r="X669" t="s">
        <v>1854</v>
      </c>
      <c r="Y669"/>
      <c r="Z669" t="s">
        <v>6901</v>
      </c>
      <c r="AA669" t="s">
        <v>1717</v>
      </c>
    </row>
    <row r="670" spans="1:27" ht="15" hidden="1" x14ac:dyDescent="0.25">
      <c r="A670" s="14"/>
      <c r="B670" t="s">
        <v>1705</v>
      </c>
      <c r="C670" t="s">
        <v>1706</v>
      </c>
      <c r="D670" t="s">
        <v>1707</v>
      </c>
      <c r="E670" t="s">
        <v>6902</v>
      </c>
      <c r="F670" t="s">
        <v>5381</v>
      </c>
      <c r="G670" t="s">
        <v>604</v>
      </c>
      <c r="H670" t="s">
        <v>2440</v>
      </c>
      <c r="I670" s="15">
        <v>42801</v>
      </c>
      <c r="J670" s="15">
        <v>43244</v>
      </c>
      <c r="K670" s="15">
        <v>43242</v>
      </c>
      <c r="L670" s="15">
        <v>43302</v>
      </c>
      <c r="M670" s="16">
        <v>711</v>
      </c>
      <c r="N670" s="16">
        <v>-19293</v>
      </c>
      <c r="O670"/>
      <c r="P670" t="s">
        <v>5383</v>
      </c>
      <c r="Q670" t="s">
        <v>6903</v>
      </c>
      <c r="R670" t="s">
        <v>6904</v>
      </c>
      <c r="S670" t="s">
        <v>2315</v>
      </c>
      <c r="T670" t="s">
        <v>6902</v>
      </c>
      <c r="U670"/>
      <c r="V670"/>
      <c r="W670" s="15"/>
      <c r="X670" t="s">
        <v>1854</v>
      </c>
      <c r="Y670"/>
      <c r="Z670" t="s">
        <v>6905</v>
      </c>
      <c r="AA670" t="s">
        <v>1717</v>
      </c>
    </row>
    <row r="671" spans="1:27" ht="15" hidden="1" x14ac:dyDescent="0.25">
      <c r="A671" s="14"/>
      <c r="B671" t="s">
        <v>1705</v>
      </c>
      <c r="C671" t="s">
        <v>1706</v>
      </c>
      <c r="D671" t="s">
        <v>1707</v>
      </c>
      <c r="E671" t="s">
        <v>6906</v>
      </c>
      <c r="F671" t="s">
        <v>5381</v>
      </c>
      <c r="G671" t="s">
        <v>588</v>
      </c>
      <c r="H671" t="s">
        <v>2440</v>
      </c>
      <c r="I671" s="15">
        <v>42801</v>
      </c>
      <c r="J671" s="15">
        <v>43244</v>
      </c>
      <c r="K671" s="15">
        <v>43242</v>
      </c>
      <c r="L671" s="15">
        <v>43302</v>
      </c>
      <c r="M671" s="16">
        <v>711</v>
      </c>
      <c r="N671" s="16">
        <v>-1900</v>
      </c>
      <c r="O671"/>
      <c r="P671" t="s">
        <v>5383</v>
      </c>
      <c r="Q671" t="s">
        <v>6907</v>
      </c>
      <c r="R671" t="s">
        <v>6908</v>
      </c>
      <c r="S671" t="s">
        <v>6460</v>
      </c>
      <c r="T671" t="s">
        <v>6906</v>
      </c>
      <c r="U671"/>
      <c r="V671"/>
      <c r="W671" s="15"/>
      <c r="X671" t="s">
        <v>1854</v>
      </c>
      <c r="Y671"/>
      <c r="Z671" t="s">
        <v>6909</v>
      </c>
      <c r="AA671" t="s">
        <v>1717</v>
      </c>
    </row>
    <row r="672" spans="1:27" ht="15" hidden="1" x14ac:dyDescent="0.25">
      <c r="A672" s="14"/>
      <c r="B672" t="s">
        <v>1705</v>
      </c>
      <c r="C672" t="s">
        <v>1706</v>
      </c>
      <c r="D672" t="s">
        <v>1707</v>
      </c>
      <c r="E672" t="s">
        <v>6910</v>
      </c>
      <c r="F672" t="s">
        <v>5381</v>
      </c>
      <c r="G672" t="s">
        <v>617</v>
      </c>
      <c r="H672" t="s">
        <v>2440</v>
      </c>
      <c r="I672" s="15">
        <v>42801</v>
      </c>
      <c r="J672" s="15">
        <v>43244</v>
      </c>
      <c r="K672" s="15">
        <v>43242</v>
      </c>
      <c r="L672" s="15">
        <v>43302</v>
      </c>
      <c r="M672" s="16">
        <v>711</v>
      </c>
      <c r="N672" s="16">
        <v>-3000</v>
      </c>
      <c r="O672"/>
      <c r="P672" t="s">
        <v>5383</v>
      </c>
      <c r="Q672" t="s">
        <v>6911</v>
      </c>
      <c r="R672" t="s">
        <v>6912</v>
      </c>
      <c r="S672" t="s">
        <v>6460</v>
      </c>
      <c r="T672" t="s">
        <v>6910</v>
      </c>
      <c r="U672"/>
      <c r="V672"/>
      <c r="W672" s="15"/>
      <c r="X672" t="s">
        <v>1854</v>
      </c>
      <c r="Y672"/>
      <c r="Z672" t="s">
        <v>6913</v>
      </c>
      <c r="AA672" t="s">
        <v>1717</v>
      </c>
    </row>
    <row r="673" spans="1:27" ht="15" hidden="1" x14ac:dyDescent="0.25">
      <c r="A673" s="14"/>
      <c r="B673" t="s">
        <v>1705</v>
      </c>
      <c r="C673" t="s">
        <v>1706</v>
      </c>
      <c r="D673" t="s">
        <v>1707</v>
      </c>
      <c r="E673" t="s">
        <v>6914</v>
      </c>
      <c r="F673" t="s">
        <v>5381</v>
      </c>
      <c r="G673" t="s">
        <v>457</v>
      </c>
      <c r="H673" t="s">
        <v>2440</v>
      </c>
      <c r="I673" s="15">
        <v>42801</v>
      </c>
      <c r="J673" s="15">
        <v>43244</v>
      </c>
      <c r="K673" s="15">
        <v>43242</v>
      </c>
      <c r="L673" s="15">
        <v>43302</v>
      </c>
      <c r="M673" s="16">
        <v>711</v>
      </c>
      <c r="N673" s="16">
        <v>-43750</v>
      </c>
      <c r="O673"/>
      <c r="P673" t="s">
        <v>5383</v>
      </c>
      <c r="Q673" t="s">
        <v>6915</v>
      </c>
      <c r="R673" t="s">
        <v>6916</v>
      </c>
      <c r="S673" t="s">
        <v>6460</v>
      </c>
      <c r="T673" t="s">
        <v>6914</v>
      </c>
      <c r="U673"/>
      <c r="V673"/>
      <c r="W673" s="15"/>
      <c r="X673" t="s">
        <v>1854</v>
      </c>
      <c r="Y673"/>
      <c r="Z673" t="s">
        <v>6917</v>
      </c>
      <c r="AA673" t="s">
        <v>1717</v>
      </c>
    </row>
    <row r="674" spans="1:27" ht="15" hidden="1" x14ac:dyDescent="0.25">
      <c r="A674" s="14"/>
      <c r="B674" t="s">
        <v>1705</v>
      </c>
      <c r="C674" t="s">
        <v>1706</v>
      </c>
      <c r="D674" t="s">
        <v>1707</v>
      </c>
      <c r="E674" t="s">
        <v>6918</v>
      </c>
      <c r="F674" t="s">
        <v>5381</v>
      </c>
      <c r="G674" t="s">
        <v>609</v>
      </c>
      <c r="H674" t="s">
        <v>2440</v>
      </c>
      <c r="I674" s="15">
        <v>42801</v>
      </c>
      <c r="J674" s="15">
        <v>43244</v>
      </c>
      <c r="K674" s="15">
        <v>43242</v>
      </c>
      <c r="L674" s="15">
        <v>43302</v>
      </c>
      <c r="M674" s="16">
        <v>711</v>
      </c>
      <c r="N674" s="16">
        <v>-3250</v>
      </c>
      <c r="O674"/>
      <c r="P674" t="s">
        <v>5383</v>
      </c>
      <c r="Q674" t="s">
        <v>6919</v>
      </c>
      <c r="R674" t="s">
        <v>6920</v>
      </c>
      <c r="S674" t="s">
        <v>6460</v>
      </c>
      <c r="T674" t="s">
        <v>6918</v>
      </c>
      <c r="U674"/>
      <c r="V674"/>
      <c r="W674" s="15"/>
      <c r="X674" t="s">
        <v>1854</v>
      </c>
      <c r="Y674"/>
      <c r="Z674" t="s">
        <v>6921</v>
      </c>
      <c r="AA674" t="s">
        <v>1717</v>
      </c>
    </row>
    <row r="675" spans="1:27" ht="15" hidden="1" x14ac:dyDescent="0.25">
      <c r="A675" s="14"/>
      <c r="B675" t="s">
        <v>1705</v>
      </c>
      <c r="C675" t="s">
        <v>1706</v>
      </c>
      <c r="D675" t="s">
        <v>1707</v>
      </c>
      <c r="E675" t="s">
        <v>6922</v>
      </c>
      <c r="F675" t="s">
        <v>5381</v>
      </c>
      <c r="G675" t="s">
        <v>610</v>
      </c>
      <c r="H675" t="s">
        <v>2440</v>
      </c>
      <c r="I675" s="15">
        <v>42801</v>
      </c>
      <c r="J675" s="15">
        <v>43244</v>
      </c>
      <c r="K675" s="15">
        <v>43242</v>
      </c>
      <c r="L675" s="15">
        <v>43302</v>
      </c>
      <c r="M675" s="16">
        <v>711</v>
      </c>
      <c r="N675" s="16">
        <v>-3050</v>
      </c>
      <c r="O675"/>
      <c r="P675" t="s">
        <v>5383</v>
      </c>
      <c r="Q675" t="s">
        <v>6923</v>
      </c>
      <c r="R675" t="s">
        <v>6924</v>
      </c>
      <c r="S675" t="s">
        <v>6460</v>
      </c>
      <c r="T675" t="s">
        <v>6922</v>
      </c>
      <c r="U675"/>
      <c r="V675"/>
      <c r="W675" s="15"/>
      <c r="X675" t="s">
        <v>1854</v>
      </c>
      <c r="Y675"/>
      <c r="Z675" t="s">
        <v>6925</v>
      </c>
      <c r="AA675" t="s">
        <v>1717</v>
      </c>
    </row>
    <row r="676" spans="1:27" ht="15" hidden="1" x14ac:dyDescent="0.25">
      <c r="A676" s="14"/>
      <c r="B676" t="s">
        <v>1705</v>
      </c>
      <c r="C676" t="s">
        <v>1706</v>
      </c>
      <c r="D676" t="s">
        <v>1707</v>
      </c>
      <c r="E676" t="s">
        <v>6926</v>
      </c>
      <c r="F676" t="s">
        <v>5381</v>
      </c>
      <c r="G676" t="s">
        <v>614</v>
      </c>
      <c r="H676" t="s">
        <v>2440</v>
      </c>
      <c r="I676" s="15">
        <v>42801</v>
      </c>
      <c r="J676" s="15">
        <v>43244</v>
      </c>
      <c r="K676" s="15">
        <v>43242</v>
      </c>
      <c r="L676" s="15">
        <v>43302</v>
      </c>
      <c r="M676" s="16">
        <v>711</v>
      </c>
      <c r="N676" s="16">
        <v>-3000</v>
      </c>
      <c r="O676"/>
      <c r="P676" t="s">
        <v>5383</v>
      </c>
      <c r="Q676" t="s">
        <v>6927</v>
      </c>
      <c r="R676" t="s">
        <v>6928</v>
      </c>
      <c r="S676" t="s">
        <v>1853</v>
      </c>
      <c r="T676" t="s">
        <v>6926</v>
      </c>
      <c r="U676"/>
      <c r="V676"/>
      <c r="W676" s="15"/>
      <c r="X676" t="s">
        <v>1854</v>
      </c>
      <c r="Y676"/>
      <c r="Z676" t="s">
        <v>6929</v>
      </c>
      <c r="AA676" t="s">
        <v>1717</v>
      </c>
    </row>
    <row r="677" spans="1:27" ht="15" hidden="1" x14ac:dyDescent="0.25">
      <c r="A677" s="14"/>
      <c r="B677" t="s">
        <v>1705</v>
      </c>
      <c r="C677" t="s">
        <v>1706</v>
      </c>
      <c r="D677" t="s">
        <v>1707</v>
      </c>
      <c r="E677" t="s">
        <v>6930</v>
      </c>
      <c r="F677" t="s">
        <v>5381</v>
      </c>
      <c r="G677" t="s">
        <v>459</v>
      </c>
      <c r="H677" t="s">
        <v>2440</v>
      </c>
      <c r="I677" s="15">
        <v>42801</v>
      </c>
      <c r="J677" s="15">
        <v>43244</v>
      </c>
      <c r="K677" s="15">
        <v>43242</v>
      </c>
      <c r="L677" s="15">
        <v>43302</v>
      </c>
      <c r="M677" s="16">
        <v>711</v>
      </c>
      <c r="N677" s="16">
        <v>-10200</v>
      </c>
      <c r="O677"/>
      <c r="P677" t="s">
        <v>5383</v>
      </c>
      <c r="Q677" t="s">
        <v>6931</v>
      </c>
      <c r="R677" t="s">
        <v>6932</v>
      </c>
      <c r="S677" t="s">
        <v>6460</v>
      </c>
      <c r="T677" t="s">
        <v>6930</v>
      </c>
      <c r="U677"/>
      <c r="V677"/>
      <c r="W677" s="15"/>
      <c r="X677" t="s">
        <v>1854</v>
      </c>
      <c r="Y677"/>
      <c r="Z677" t="s">
        <v>6933</v>
      </c>
      <c r="AA677" t="s">
        <v>1717</v>
      </c>
    </row>
    <row r="678" spans="1:27" ht="15" hidden="1" x14ac:dyDescent="0.25">
      <c r="A678" s="14"/>
      <c r="B678" t="s">
        <v>1705</v>
      </c>
      <c r="C678" t="s">
        <v>1706</v>
      </c>
      <c r="D678" t="s">
        <v>1707</v>
      </c>
      <c r="E678" t="s">
        <v>6934</v>
      </c>
      <c r="F678" t="s">
        <v>5381</v>
      </c>
      <c r="G678" t="s">
        <v>782</v>
      </c>
      <c r="H678" t="s">
        <v>2440</v>
      </c>
      <c r="I678" s="15">
        <v>42801</v>
      </c>
      <c r="J678" s="15">
        <v>43244</v>
      </c>
      <c r="K678" s="15">
        <v>43242</v>
      </c>
      <c r="L678" s="15">
        <v>43302</v>
      </c>
      <c r="M678" s="16">
        <v>711</v>
      </c>
      <c r="N678" s="16">
        <v>-8500</v>
      </c>
      <c r="O678"/>
      <c r="P678" t="s">
        <v>5383</v>
      </c>
      <c r="Q678" t="s">
        <v>6935</v>
      </c>
      <c r="R678" t="s">
        <v>6936</v>
      </c>
      <c r="S678" t="s">
        <v>6460</v>
      </c>
      <c r="T678" t="s">
        <v>6934</v>
      </c>
      <c r="U678"/>
      <c r="V678"/>
      <c r="W678" s="15"/>
      <c r="X678" t="s">
        <v>1854</v>
      </c>
      <c r="Y678"/>
      <c r="Z678" t="s">
        <v>6937</v>
      </c>
      <c r="AA678" t="s">
        <v>1717</v>
      </c>
    </row>
    <row r="679" spans="1:27" ht="15" hidden="1" x14ac:dyDescent="0.25">
      <c r="A679" s="14"/>
      <c r="B679" t="s">
        <v>1705</v>
      </c>
      <c r="C679" t="s">
        <v>1706</v>
      </c>
      <c r="D679" t="s">
        <v>1707</v>
      </c>
      <c r="E679" t="s">
        <v>6938</v>
      </c>
      <c r="F679" t="s">
        <v>5381</v>
      </c>
      <c r="G679" t="s">
        <v>783</v>
      </c>
      <c r="H679" t="s">
        <v>2440</v>
      </c>
      <c r="I679" s="15">
        <v>42801</v>
      </c>
      <c r="J679" s="15">
        <v>43244</v>
      </c>
      <c r="K679" s="15">
        <v>43242</v>
      </c>
      <c r="L679" s="15">
        <v>43302</v>
      </c>
      <c r="M679" s="16">
        <v>711</v>
      </c>
      <c r="N679" s="16">
        <v>-10200</v>
      </c>
      <c r="O679"/>
      <c r="P679" t="s">
        <v>5383</v>
      </c>
      <c r="Q679" t="s">
        <v>6939</v>
      </c>
      <c r="R679" t="s">
        <v>6940</v>
      </c>
      <c r="S679" t="s">
        <v>6460</v>
      </c>
      <c r="T679" t="s">
        <v>6938</v>
      </c>
      <c r="U679"/>
      <c r="V679"/>
      <c r="W679" s="15"/>
      <c r="X679" t="s">
        <v>1854</v>
      </c>
      <c r="Y679"/>
      <c r="Z679" t="s">
        <v>6941</v>
      </c>
      <c r="AA679" t="s">
        <v>1717</v>
      </c>
    </row>
    <row r="680" spans="1:27" ht="15" hidden="1" x14ac:dyDescent="0.25">
      <c r="A680" s="14"/>
      <c r="B680" t="s">
        <v>1705</v>
      </c>
      <c r="C680" t="s">
        <v>1706</v>
      </c>
      <c r="D680" t="s">
        <v>1707</v>
      </c>
      <c r="E680" t="s">
        <v>6942</v>
      </c>
      <c r="F680" t="s">
        <v>5381</v>
      </c>
      <c r="G680" t="s">
        <v>784</v>
      </c>
      <c r="H680" t="s">
        <v>2440</v>
      </c>
      <c r="I680" s="15">
        <v>42801</v>
      </c>
      <c r="J680" s="15">
        <v>43244</v>
      </c>
      <c r="K680" s="15">
        <v>43242</v>
      </c>
      <c r="L680" s="15">
        <v>43302</v>
      </c>
      <c r="M680" s="16">
        <v>711</v>
      </c>
      <c r="N680" s="16">
        <v>-7058</v>
      </c>
      <c r="O680"/>
      <c r="P680" t="s">
        <v>5383</v>
      </c>
      <c r="Q680" t="s">
        <v>6943</v>
      </c>
      <c r="R680" t="s">
        <v>6944</v>
      </c>
      <c r="S680" t="s">
        <v>6460</v>
      </c>
      <c r="T680" t="s">
        <v>6942</v>
      </c>
      <c r="U680"/>
      <c r="V680"/>
      <c r="W680" s="15"/>
      <c r="X680" t="s">
        <v>1854</v>
      </c>
      <c r="Y680"/>
      <c r="Z680" t="s">
        <v>6945</v>
      </c>
      <c r="AA680" t="s">
        <v>1717</v>
      </c>
    </row>
    <row r="681" spans="1:27" ht="15" hidden="1" x14ac:dyDescent="0.25">
      <c r="A681" s="14"/>
      <c r="B681" t="s">
        <v>1705</v>
      </c>
      <c r="C681" t="s">
        <v>1706</v>
      </c>
      <c r="D681" t="s">
        <v>1707</v>
      </c>
      <c r="E681" t="s">
        <v>6946</v>
      </c>
      <c r="F681" t="s">
        <v>5381</v>
      </c>
      <c r="G681" t="s">
        <v>785</v>
      </c>
      <c r="H681" t="s">
        <v>2440</v>
      </c>
      <c r="I681" s="15">
        <v>42801</v>
      </c>
      <c r="J681" s="15">
        <v>43244</v>
      </c>
      <c r="K681" s="15">
        <v>43242</v>
      </c>
      <c r="L681" s="15">
        <v>43302</v>
      </c>
      <c r="M681" s="16">
        <v>711</v>
      </c>
      <c r="N681" s="16">
        <v>-8500</v>
      </c>
      <c r="O681"/>
      <c r="P681" t="s">
        <v>5383</v>
      </c>
      <c r="Q681" t="s">
        <v>6947</v>
      </c>
      <c r="R681" t="s">
        <v>6948</v>
      </c>
      <c r="S681" t="s">
        <v>6460</v>
      </c>
      <c r="T681" t="s">
        <v>6946</v>
      </c>
      <c r="U681"/>
      <c r="V681"/>
      <c r="W681" s="15"/>
      <c r="X681" t="s">
        <v>1854</v>
      </c>
      <c r="Y681"/>
      <c r="Z681" t="s">
        <v>6949</v>
      </c>
      <c r="AA681" t="s">
        <v>1717</v>
      </c>
    </row>
    <row r="682" spans="1:27" ht="15" hidden="1" x14ac:dyDescent="0.25">
      <c r="A682" s="14"/>
      <c r="B682" t="s">
        <v>1705</v>
      </c>
      <c r="C682" t="s">
        <v>1706</v>
      </c>
      <c r="D682" t="s">
        <v>1707</v>
      </c>
      <c r="E682" t="s">
        <v>6950</v>
      </c>
      <c r="F682" t="s">
        <v>5381</v>
      </c>
      <c r="G682" t="s">
        <v>700</v>
      </c>
      <c r="H682" t="s">
        <v>2440</v>
      </c>
      <c r="I682" s="15">
        <v>42801</v>
      </c>
      <c r="J682" s="15">
        <v>43244</v>
      </c>
      <c r="K682" s="15">
        <v>43242</v>
      </c>
      <c r="L682" s="15">
        <v>43302</v>
      </c>
      <c r="M682" s="16">
        <v>711</v>
      </c>
      <c r="N682" s="16">
        <v>-5500</v>
      </c>
      <c r="O682"/>
      <c r="P682" t="s">
        <v>5383</v>
      </c>
      <c r="Q682" t="s">
        <v>6951</v>
      </c>
      <c r="R682" t="s">
        <v>6952</v>
      </c>
      <c r="S682" t="s">
        <v>6460</v>
      </c>
      <c r="T682" t="s">
        <v>6950</v>
      </c>
      <c r="U682"/>
      <c r="V682"/>
      <c r="W682" s="15"/>
      <c r="X682" t="s">
        <v>1854</v>
      </c>
      <c r="Y682"/>
      <c r="Z682" t="s">
        <v>6953</v>
      </c>
      <c r="AA682" t="s">
        <v>1717</v>
      </c>
    </row>
    <row r="683" spans="1:27" ht="15" hidden="1" x14ac:dyDescent="0.25">
      <c r="A683" s="14"/>
      <c r="B683" t="s">
        <v>1705</v>
      </c>
      <c r="C683" t="s">
        <v>1706</v>
      </c>
      <c r="D683" t="s">
        <v>1707</v>
      </c>
      <c r="E683" t="s">
        <v>6954</v>
      </c>
      <c r="F683" t="s">
        <v>5381</v>
      </c>
      <c r="G683" t="s">
        <v>787</v>
      </c>
      <c r="H683" t="s">
        <v>2440</v>
      </c>
      <c r="I683" s="15">
        <v>42801</v>
      </c>
      <c r="J683" s="15">
        <v>43244</v>
      </c>
      <c r="K683" s="15">
        <v>43242</v>
      </c>
      <c r="L683" s="15">
        <v>43302</v>
      </c>
      <c r="M683" s="16">
        <v>711</v>
      </c>
      <c r="N683" s="16">
        <v>-6000</v>
      </c>
      <c r="O683"/>
      <c r="P683" t="s">
        <v>5383</v>
      </c>
      <c r="Q683" t="s">
        <v>6955</v>
      </c>
      <c r="R683" t="s">
        <v>6956</v>
      </c>
      <c r="S683" t="s">
        <v>6460</v>
      </c>
      <c r="T683" t="s">
        <v>6954</v>
      </c>
      <c r="U683"/>
      <c r="V683"/>
      <c r="W683" s="15"/>
      <c r="X683" t="s">
        <v>1854</v>
      </c>
      <c r="Y683"/>
      <c r="Z683" t="s">
        <v>6957</v>
      </c>
      <c r="AA683" t="s">
        <v>1717</v>
      </c>
    </row>
    <row r="684" spans="1:27" ht="15" hidden="1" x14ac:dyDescent="0.25">
      <c r="A684" s="14"/>
      <c r="B684" t="s">
        <v>1705</v>
      </c>
      <c r="C684" t="s">
        <v>1706</v>
      </c>
      <c r="D684" t="s">
        <v>1707</v>
      </c>
      <c r="E684" t="s">
        <v>6958</v>
      </c>
      <c r="F684" t="s">
        <v>5381</v>
      </c>
      <c r="G684" t="s">
        <v>786</v>
      </c>
      <c r="H684" t="s">
        <v>2440</v>
      </c>
      <c r="I684" s="15">
        <v>42801</v>
      </c>
      <c r="J684" s="15">
        <v>43244</v>
      </c>
      <c r="K684" s="15">
        <v>43242</v>
      </c>
      <c r="L684" s="15">
        <v>43302</v>
      </c>
      <c r="M684" s="16">
        <v>711</v>
      </c>
      <c r="N684" s="16">
        <v>-3700</v>
      </c>
      <c r="O684"/>
      <c r="P684" t="s">
        <v>5383</v>
      </c>
      <c r="Q684" t="s">
        <v>6959</v>
      </c>
      <c r="R684" t="s">
        <v>6960</v>
      </c>
      <c r="S684" t="s">
        <v>6460</v>
      </c>
      <c r="T684" t="s">
        <v>6958</v>
      </c>
      <c r="U684"/>
      <c r="V684"/>
      <c r="W684" s="15"/>
      <c r="X684" t="s">
        <v>1854</v>
      </c>
      <c r="Y684"/>
      <c r="Z684" t="s">
        <v>6961</v>
      </c>
      <c r="AA684" t="s">
        <v>1717</v>
      </c>
    </row>
    <row r="685" spans="1:27" ht="15" hidden="1" x14ac:dyDescent="0.25">
      <c r="A685" s="14"/>
      <c r="B685" t="s">
        <v>1705</v>
      </c>
      <c r="C685" t="s">
        <v>1706</v>
      </c>
      <c r="D685" t="s">
        <v>1707</v>
      </c>
      <c r="E685" t="s">
        <v>6962</v>
      </c>
      <c r="F685" t="s">
        <v>5381</v>
      </c>
      <c r="G685" t="s">
        <v>701</v>
      </c>
      <c r="H685" t="s">
        <v>2440</v>
      </c>
      <c r="I685" s="15">
        <v>42801</v>
      </c>
      <c r="J685" s="15">
        <v>43244</v>
      </c>
      <c r="K685" s="15">
        <v>43242</v>
      </c>
      <c r="L685" s="15">
        <v>43302</v>
      </c>
      <c r="M685" s="16">
        <v>711</v>
      </c>
      <c r="N685" s="16">
        <v>-5900</v>
      </c>
      <c r="O685"/>
      <c r="P685" t="s">
        <v>5506</v>
      </c>
      <c r="Q685" t="s">
        <v>6963</v>
      </c>
      <c r="R685" t="s">
        <v>6964</v>
      </c>
      <c r="S685" t="s">
        <v>1714</v>
      </c>
      <c r="T685" t="s">
        <v>6962</v>
      </c>
      <c r="U685"/>
      <c r="V685"/>
      <c r="W685" s="15"/>
      <c r="X685" t="s">
        <v>1854</v>
      </c>
      <c r="Y685"/>
      <c r="Z685" t="s">
        <v>6965</v>
      </c>
      <c r="AA685" t="s">
        <v>1717</v>
      </c>
    </row>
    <row r="686" spans="1:27" ht="15" hidden="1" x14ac:dyDescent="0.25">
      <c r="A686" s="14"/>
      <c r="B686" t="s">
        <v>1705</v>
      </c>
      <c r="C686" t="s">
        <v>1706</v>
      </c>
      <c r="D686" t="s">
        <v>1707</v>
      </c>
      <c r="E686" t="s">
        <v>6966</v>
      </c>
      <c r="F686" t="s">
        <v>5381</v>
      </c>
      <c r="G686" t="s">
        <v>622</v>
      </c>
      <c r="H686" t="s">
        <v>2440</v>
      </c>
      <c r="I686" s="15">
        <v>42801</v>
      </c>
      <c r="J686" s="15">
        <v>43244</v>
      </c>
      <c r="K686" s="15">
        <v>43242</v>
      </c>
      <c r="L686" s="15">
        <v>43302</v>
      </c>
      <c r="M686" s="16">
        <v>711</v>
      </c>
      <c r="N686" s="16">
        <v>-665717</v>
      </c>
      <c r="O686"/>
      <c r="P686" t="s">
        <v>5383</v>
      </c>
      <c r="Q686" t="s">
        <v>6967</v>
      </c>
      <c r="R686" t="s">
        <v>6968</v>
      </c>
      <c r="S686" t="s">
        <v>6460</v>
      </c>
      <c r="T686" t="s">
        <v>6966</v>
      </c>
      <c r="U686"/>
      <c r="V686"/>
      <c r="W686" s="15"/>
      <c r="X686" t="s">
        <v>1854</v>
      </c>
      <c r="Y686"/>
      <c r="Z686" t="s">
        <v>6969</v>
      </c>
      <c r="AA686" t="s">
        <v>1717</v>
      </c>
    </row>
    <row r="687" spans="1:27" ht="15" hidden="1" x14ac:dyDescent="0.25">
      <c r="A687" s="14"/>
      <c r="B687" t="s">
        <v>1705</v>
      </c>
      <c r="C687" t="s">
        <v>1706</v>
      </c>
      <c r="D687" t="s">
        <v>1707</v>
      </c>
      <c r="E687" t="s">
        <v>6970</v>
      </c>
      <c r="F687" t="s">
        <v>5381</v>
      </c>
      <c r="G687" t="s">
        <v>659</v>
      </c>
      <c r="H687" t="s">
        <v>2440</v>
      </c>
      <c r="I687" s="15">
        <v>42801</v>
      </c>
      <c r="J687" s="15">
        <v>43244</v>
      </c>
      <c r="K687" s="15">
        <v>43242</v>
      </c>
      <c r="L687" s="15">
        <v>43302</v>
      </c>
      <c r="M687" s="16">
        <v>711</v>
      </c>
      <c r="N687" s="16">
        <v>-22025</v>
      </c>
      <c r="O687"/>
      <c r="P687" t="s">
        <v>5383</v>
      </c>
      <c r="Q687" t="s">
        <v>6971</v>
      </c>
      <c r="R687" t="s">
        <v>6972</v>
      </c>
      <c r="S687" t="s">
        <v>6460</v>
      </c>
      <c r="T687" t="s">
        <v>6970</v>
      </c>
      <c r="U687"/>
      <c r="V687"/>
      <c r="W687" s="15"/>
      <c r="X687" t="s">
        <v>1854</v>
      </c>
      <c r="Y687"/>
      <c r="Z687" t="s">
        <v>6973</v>
      </c>
      <c r="AA687" t="s">
        <v>1717</v>
      </c>
    </row>
    <row r="688" spans="1:27" ht="15" hidden="1" x14ac:dyDescent="0.25">
      <c r="A688" s="14"/>
      <c r="B688" t="s">
        <v>1705</v>
      </c>
      <c r="C688" t="s">
        <v>1706</v>
      </c>
      <c r="D688" t="s">
        <v>1707</v>
      </c>
      <c r="E688" t="s">
        <v>6974</v>
      </c>
      <c r="F688" t="s">
        <v>5381</v>
      </c>
      <c r="G688" t="s">
        <v>954</v>
      </c>
      <c r="H688" t="s">
        <v>2440</v>
      </c>
      <c r="I688" s="15">
        <v>42871</v>
      </c>
      <c r="J688" s="15">
        <v>43244</v>
      </c>
      <c r="K688" s="15">
        <v>43242</v>
      </c>
      <c r="L688" s="15">
        <v>43302</v>
      </c>
      <c r="M688" s="16">
        <v>711</v>
      </c>
      <c r="N688" s="16">
        <v>-2892</v>
      </c>
      <c r="O688"/>
      <c r="P688" t="s">
        <v>5383</v>
      </c>
      <c r="Q688" t="s">
        <v>6975</v>
      </c>
      <c r="R688" t="s">
        <v>6976</v>
      </c>
      <c r="S688" t="s">
        <v>6460</v>
      </c>
      <c r="T688" t="s">
        <v>6974</v>
      </c>
      <c r="U688"/>
      <c r="V688"/>
      <c r="W688" s="15"/>
      <c r="X688" t="s">
        <v>1854</v>
      </c>
      <c r="Y688"/>
      <c r="Z688" t="s">
        <v>6977</v>
      </c>
      <c r="AA688" t="s">
        <v>1717</v>
      </c>
    </row>
    <row r="689" spans="1:27" ht="15" hidden="1" x14ac:dyDescent="0.25">
      <c r="A689" s="14"/>
      <c r="B689" t="s">
        <v>1705</v>
      </c>
      <c r="C689" t="s">
        <v>1706</v>
      </c>
      <c r="D689" t="s">
        <v>1707</v>
      </c>
      <c r="E689" t="s">
        <v>6978</v>
      </c>
      <c r="F689" t="s">
        <v>5381</v>
      </c>
      <c r="G689" t="s">
        <v>953</v>
      </c>
      <c r="H689" t="s">
        <v>2440</v>
      </c>
      <c r="I689" s="15">
        <v>42871</v>
      </c>
      <c r="J689" s="15">
        <v>43244</v>
      </c>
      <c r="K689" s="15">
        <v>43242</v>
      </c>
      <c r="L689" s="15">
        <v>43302</v>
      </c>
      <c r="M689" s="16">
        <v>711</v>
      </c>
      <c r="N689" s="16">
        <v>-2892</v>
      </c>
      <c r="O689"/>
      <c r="P689" t="s">
        <v>5383</v>
      </c>
      <c r="Q689" t="s">
        <v>6979</v>
      </c>
      <c r="R689" t="s">
        <v>6980</v>
      </c>
      <c r="S689" t="s">
        <v>6460</v>
      </c>
      <c r="T689" t="s">
        <v>6978</v>
      </c>
      <c r="U689"/>
      <c r="V689"/>
      <c r="W689" s="15"/>
      <c r="X689" t="s">
        <v>1854</v>
      </c>
      <c r="Y689"/>
      <c r="Z689" t="s">
        <v>6981</v>
      </c>
      <c r="AA689" t="s">
        <v>1717</v>
      </c>
    </row>
    <row r="690" spans="1:27" ht="15" hidden="1" x14ac:dyDescent="0.25">
      <c r="A690" s="14"/>
      <c r="B690" t="s">
        <v>1705</v>
      </c>
      <c r="C690" t="s">
        <v>1706</v>
      </c>
      <c r="D690" t="s">
        <v>1707</v>
      </c>
      <c r="E690" t="s">
        <v>6982</v>
      </c>
      <c r="F690" t="s">
        <v>5381</v>
      </c>
      <c r="G690" t="s">
        <v>958</v>
      </c>
      <c r="H690" t="s">
        <v>2440</v>
      </c>
      <c r="I690" s="15">
        <v>42871</v>
      </c>
      <c r="J690" s="15">
        <v>43244</v>
      </c>
      <c r="K690" s="15">
        <v>43242</v>
      </c>
      <c r="L690" s="15">
        <v>43302</v>
      </c>
      <c r="M690" s="16">
        <v>711</v>
      </c>
      <c r="N690" s="16">
        <v>-2892</v>
      </c>
      <c r="O690"/>
      <c r="P690" t="s">
        <v>5383</v>
      </c>
      <c r="Q690" t="s">
        <v>6983</v>
      </c>
      <c r="R690" t="s">
        <v>6984</v>
      </c>
      <c r="S690" t="s">
        <v>6460</v>
      </c>
      <c r="T690" t="s">
        <v>6982</v>
      </c>
      <c r="U690"/>
      <c r="V690"/>
      <c r="W690" s="15"/>
      <c r="X690" t="s">
        <v>1854</v>
      </c>
      <c r="Y690"/>
      <c r="Z690" t="s">
        <v>6985</v>
      </c>
      <c r="AA690" t="s">
        <v>1717</v>
      </c>
    </row>
    <row r="691" spans="1:27" ht="15" hidden="1" x14ac:dyDescent="0.25">
      <c r="A691" s="14"/>
      <c r="B691" t="s">
        <v>1705</v>
      </c>
      <c r="C691" t="s">
        <v>1706</v>
      </c>
      <c r="D691" t="s">
        <v>1707</v>
      </c>
      <c r="E691" t="s">
        <v>6986</v>
      </c>
      <c r="F691" t="s">
        <v>5381</v>
      </c>
      <c r="G691" t="s">
        <v>957</v>
      </c>
      <c r="H691" t="s">
        <v>2440</v>
      </c>
      <c r="I691" s="15">
        <v>42871</v>
      </c>
      <c r="J691" s="15">
        <v>43244</v>
      </c>
      <c r="K691" s="15">
        <v>43242</v>
      </c>
      <c r="L691" s="15">
        <v>43302</v>
      </c>
      <c r="M691" s="16">
        <v>711</v>
      </c>
      <c r="N691" s="16">
        <v>-2892</v>
      </c>
      <c r="O691"/>
      <c r="P691" t="s">
        <v>5383</v>
      </c>
      <c r="Q691" t="s">
        <v>6987</v>
      </c>
      <c r="R691" t="s">
        <v>6988</v>
      </c>
      <c r="S691" t="s">
        <v>6460</v>
      </c>
      <c r="T691" t="s">
        <v>6986</v>
      </c>
      <c r="U691"/>
      <c r="V691"/>
      <c r="W691" s="15"/>
      <c r="X691" t="s">
        <v>1854</v>
      </c>
      <c r="Y691"/>
      <c r="Z691" t="s">
        <v>6989</v>
      </c>
      <c r="AA691" t="s">
        <v>1717</v>
      </c>
    </row>
    <row r="692" spans="1:27" ht="15" hidden="1" x14ac:dyDescent="0.25">
      <c r="A692" s="14"/>
      <c r="B692" t="s">
        <v>1705</v>
      </c>
      <c r="C692" t="s">
        <v>1706</v>
      </c>
      <c r="D692" t="s">
        <v>1707</v>
      </c>
      <c r="E692" t="s">
        <v>6990</v>
      </c>
      <c r="F692" t="s">
        <v>5381</v>
      </c>
      <c r="G692" t="s">
        <v>961</v>
      </c>
      <c r="H692" t="s">
        <v>2440</v>
      </c>
      <c r="I692" s="15">
        <v>42871</v>
      </c>
      <c r="J692" s="15">
        <v>43244</v>
      </c>
      <c r="K692" s="15">
        <v>43242</v>
      </c>
      <c r="L692" s="15">
        <v>43302</v>
      </c>
      <c r="M692" s="16">
        <v>711</v>
      </c>
      <c r="N692" s="16">
        <v>-2892</v>
      </c>
      <c r="O692"/>
      <c r="P692" t="s">
        <v>5383</v>
      </c>
      <c r="Q692" t="s">
        <v>6991</v>
      </c>
      <c r="R692" t="s">
        <v>6992</v>
      </c>
      <c r="S692" t="s">
        <v>6460</v>
      </c>
      <c r="T692" t="s">
        <v>6990</v>
      </c>
      <c r="U692"/>
      <c r="V692"/>
      <c r="W692" s="15"/>
      <c r="X692" t="s">
        <v>1854</v>
      </c>
      <c r="Y692"/>
      <c r="Z692" t="s">
        <v>6993</v>
      </c>
      <c r="AA692" t="s">
        <v>1717</v>
      </c>
    </row>
    <row r="693" spans="1:27" ht="15" hidden="1" x14ac:dyDescent="0.25">
      <c r="A693" s="14"/>
      <c r="B693" t="s">
        <v>1705</v>
      </c>
      <c r="C693" t="s">
        <v>1706</v>
      </c>
      <c r="D693" t="s">
        <v>1707</v>
      </c>
      <c r="E693" t="s">
        <v>6994</v>
      </c>
      <c r="F693" t="s">
        <v>5381</v>
      </c>
      <c r="G693" t="s">
        <v>962</v>
      </c>
      <c r="H693" t="s">
        <v>2440</v>
      </c>
      <c r="I693" s="15">
        <v>42871</v>
      </c>
      <c r="J693" s="15">
        <v>43244</v>
      </c>
      <c r="K693" s="15">
        <v>43242</v>
      </c>
      <c r="L693" s="15">
        <v>43302</v>
      </c>
      <c r="M693" s="16">
        <v>711</v>
      </c>
      <c r="N693" s="16">
        <v>-2508</v>
      </c>
      <c r="O693"/>
      <c r="P693" t="s">
        <v>5383</v>
      </c>
      <c r="Q693" t="s">
        <v>6995</v>
      </c>
      <c r="R693" t="s">
        <v>6996</v>
      </c>
      <c r="S693" t="s">
        <v>6460</v>
      </c>
      <c r="T693" t="s">
        <v>6994</v>
      </c>
      <c r="U693"/>
      <c r="V693"/>
      <c r="W693" s="15"/>
      <c r="X693" t="s">
        <v>1854</v>
      </c>
      <c r="Y693"/>
      <c r="Z693" t="s">
        <v>6997</v>
      </c>
      <c r="AA693" t="s">
        <v>1717</v>
      </c>
    </row>
    <row r="694" spans="1:27" ht="15" hidden="1" x14ac:dyDescent="0.25">
      <c r="A694" s="14"/>
      <c r="B694" t="s">
        <v>1705</v>
      </c>
      <c r="C694" t="s">
        <v>1706</v>
      </c>
      <c r="D694" t="s">
        <v>1707</v>
      </c>
      <c r="E694" t="s">
        <v>6998</v>
      </c>
      <c r="F694" t="s">
        <v>5381</v>
      </c>
      <c r="G694" t="s">
        <v>1026</v>
      </c>
      <c r="H694" t="s">
        <v>2440</v>
      </c>
      <c r="I694" s="15">
        <v>42871</v>
      </c>
      <c r="J694" s="15">
        <v>43244</v>
      </c>
      <c r="K694" s="15">
        <v>43242</v>
      </c>
      <c r="L694" s="15">
        <v>43302</v>
      </c>
      <c r="M694" s="16">
        <v>711</v>
      </c>
      <c r="N694" s="16">
        <v>-10884</v>
      </c>
      <c r="O694"/>
      <c r="P694" t="s">
        <v>5383</v>
      </c>
      <c r="Q694" t="s">
        <v>6999</v>
      </c>
      <c r="R694" t="s">
        <v>7000</v>
      </c>
      <c r="S694" t="s">
        <v>6460</v>
      </c>
      <c r="T694" t="s">
        <v>6998</v>
      </c>
      <c r="U694"/>
      <c r="V694"/>
      <c r="W694" s="15"/>
      <c r="X694" t="s">
        <v>1854</v>
      </c>
      <c r="Y694"/>
      <c r="Z694" t="s">
        <v>7001</v>
      </c>
      <c r="AA694" t="s">
        <v>1717</v>
      </c>
    </row>
    <row r="695" spans="1:27" ht="15" hidden="1" x14ac:dyDescent="0.25">
      <c r="A695" s="14"/>
      <c r="B695" t="s">
        <v>1705</v>
      </c>
      <c r="C695" t="s">
        <v>1706</v>
      </c>
      <c r="D695" t="s">
        <v>1707</v>
      </c>
      <c r="E695" t="s">
        <v>7002</v>
      </c>
      <c r="F695" t="s">
        <v>5381</v>
      </c>
      <c r="G695" t="s">
        <v>952</v>
      </c>
      <c r="H695" t="s">
        <v>2440</v>
      </c>
      <c r="I695" s="15">
        <v>43035</v>
      </c>
      <c r="J695" s="15">
        <v>43245</v>
      </c>
      <c r="K695" s="15">
        <v>43242</v>
      </c>
      <c r="L695" s="15">
        <v>43302</v>
      </c>
      <c r="M695" s="16">
        <v>711</v>
      </c>
      <c r="N695" s="16">
        <v>-2892</v>
      </c>
      <c r="O695"/>
      <c r="P695" t="s">
        <v>5383</v>
      </c>
      <c r="Q695" t="s">
        <v>7003</v>
      </c>
      <c r="R695" t="s">
        <v>7004</v>
      </c>
      <c r="S695" t="s">
        <v>6460</v>
      </c>
      <c r="T695" t="s">
        <v>7002</v>
      </c>
      <c r="U695"/>
      <c r="V695"/>
      <c r="W695" s="15"/>
      <c r="X695" t="s">
        <v>1854</v>
      </c>
      <c r="Y695"/>
      <c r="Z695" t="s">
        <v>7005</v>
      </c>
      <c r="AA695" t="s">
        <v>1717</v>
      </c>
    </row>
    <row r="696" spans="1:27" ht="15" hidden="1" x14ac:dyDescent="0.25">
      <c r="A696" s="14"/>
      <c r="B696" t="s">
        <v>1705</v>
      </c>
      <c r="C696" t="s">
        <v>1706</v>
      </c>
      <c r="D696" t="s">
        <v>1707</v>
      </c>
      <c r="E696" t="s">
        <v>7006</v>
      </c>
      <c r="F696" t="s">
        <v>5381</v>
      </c>
      <c r="G696" t="s">
        <v>951</v>
      </c>
      <c r="H696" t="s">
        <v>2440</v>
      </c>
      <c r="I696" s="15">
        <v>43035</v>
      </c>
      <c r="J696" s="15">
        <v>43245</v>
      </c>
      <c r="K696" s="15">
        <v>43242</v>
      </c>
      <c r="L696" s="15">
        <v>43302</v>
      </c>
      <c r="M696" s="16">
        <v>711</v>
      </c>
      <c r="N696" s="16">
        <v>-2892</v>
      </c>
      <c r="O696"/>
      <c r="P696" t="s">
        <v>5383</v>
      </c>
      <c r="Q696" t="s">
        <v>7007</v>
      </c>
      <c r="R696" t="s">
        <v>7008</v>
      </c>
      <c r="S696" t="s">
        <v>6460</v>
      </c>
      <c r="T696" t="s">
        <v>7006</v>
      </c>
      <c r="U696"/>
      <c r="V696"/>
      <c r="W696" s="15"/>
      <c r="X696" t="s">
        <v>1854</v>
      </c>
      <c r="Y696"/>
      <c r="Z696" t="s">
        <v>7009</v>
      </c>
      <c r="AA696" t="s">
        <v>1717</v>
      </c>
    </row>
    <row r="697" spans="1:27" ht="15" hidden="1" x14ac:dyDescent="0.25">
      <c r="A697" s="14"/>
      <c r="B697" t="s">
        <v>1705</v>
      </c>
      <c r="C697" t="s">
        <v>1706</v>
      </c>
      <c r="D697" t="s">
        <v>1707</v>
      </c>
      <c r="E697" t="s">
        <v>7010</v>
      </c>
      <c r="F697" t="s">
        <v>5381</v>
      </c>
      <c r="G697" t="s">
        <v>950</v>
      </c>
      <c r="H697" t="s">
        <v>2440</v>
      </c>
      <c r="I697" s="15">
        <v>43035</v>
      </c>
      <c r="J697" s="15">
        <v>43245</v>
      </c>
      <c r="K697" s="15">
        <v>43242</v>
      </c>
      <c r="L697" s="15">
        <v>43302</v>
      </c>
      <c r="M697" s="16">
        <v>711</v>
      </c>
      <c r="N697" s="16">
        <v>-2892</v>
      </c>
      <c r="O697"/>
      <c r="P697" t="s">
        <v>5383</v>
      </c>
      <c r="Q697" t="s">
        <v>7011</v>
      </c>
      <c r="R697" t="s">
        <v>7012</v>
      </c>
      <c r="S697" t="s">
        <v>6460</v>
      </c>
      <c r="T697" t="s">
        <v>7010</v>
      </c>
      <c r="U697"/>
      <c r="V697"/>
      <c r="W697" s="15"/>
      <c r="X697" t="s">
        <v>1854</v>
      </c>
      <c r="Y697"/>
      <c r="Z697" t="s">
        <v>7013</v>
      </c>
      <c r="AA697" t="s">
        <v>1717</v>
      </c>
    </row>
    <row r="698" spans="1:27" ht="15" hidden="1" x14ac:dyDescent="0.25">
      <c r="A698" s="14"/>
      <c r="B698" t="s">
        <v>1705</v>
      </c>
      <c r="C698" t="s">
        <v>1706</v>
      </c>
      <c r="D698" t="s">
        <v>1707</v>
      </c>
      <c r="E698" t="s">
        <v>7014</v>
      </c>
      <c r="F698" t="s">
        <v>5381</v>
      </c>
      <c r="G698" t="s">
        <v>955</v>
      </c>
      <c r="H698" t="s">
        <v>2440</v>
      </c>
      <c r="I698" s="15">
        <v>43035</v>
      </c>
      <c r="J698" s="15">
        <v>43245</v>
      </c>
      <c r="K698" s="15">
        <v>43242</v>
      </c>
      <c r="L698" s="15">
        <v>43302</v>
      </c>
      <c r="M698" s="16">
        <v>711</v>
      </c>
      <c r="N698" s="16">
        <v>-2892</v>
      </c>
      <c r="O698"/>
      <c r="P698" t="s">
        <v>5383</v>
      </c>
      <c r="Q698" t="s">
        <v>7015</v>
      </c>
      <c r="R698" t="s">
        <v>7016</v>
      </c>
      <c r="S698" t="s">
        <v>6460</v>
      </c>
      <c r="T698" t="s">
        <v>7014</v>
      </c>
      <c r="U698"/>
      <c r="V698"/>
      <c r="W698" s="15"/>
      <c r="X698" t="s">
        <v>1854</v>
      </c>
      <c r="Y698"/>
      <c r="Z698" t="s">
        <v>7017</v>
      </c>
      <c r="AA698" t="s">
        <v>1717</v>
      </c>
    </row>
    <row r="699" spans="1:27" ht="15" hidden="1" x14ac:dyDescent="0.25">
      <c r="A699" s="14"/>
      <c r="B699" t="s">
        <v>1705</v>
      </c>
      <c r="C699" t="s">
        <v>1706</v>
      </c>
      <c r="D699" t="s">
        <v>1707</v>
      </c>
      <c r="E699" t="s">
        <v>7018</v>
      </c>
      <c r="F699" t="s">
        <v>5381</v>
      </c>
      <c r="G699" t="s">
        <v>956</v>
      </c>
      <c r="H699" t="s">
        <v>2440</v>
      </c>
      <c r="I699" s="15">
        <v>43035</v>
      </c>
      <c r="J699" s="15">
        <v>43245</v>
      </c>
      <c r="K699" s="15">
        <v>43242</v>
      </c>
      <c r="L699" s="15">
        <v>43302</v>
      </c>
      <c r="M699" s="16">
        <v>711</v>
      </c>
      <c r="N699" s="16">
        <v>-2892</v>
      </c>
      <c r="O699"/>
      <c r="P699" t="s">
        <v>5383</v>
      </c>
      <c r="Q699" t="s">
        <v>7019</v>
      </c>
      <c r="R699" t="s">
        <v>7020</v>
      </c>
      <c r="S699" t="s">
        <v>6460</v>
      </c>
      <c r="T699" t="s">
        <v>7018</v>
      </c>
      <c r="U699"/>
      <c r="V699"/>
      <c r="W699" s="15"/>
      <c r="X699" t="s">
        <v>1854</v>
      </c>
      <c r="Y699"/>
      <c r="Z699" t="s">
        <v>7021</v>
      </c>
      <c r="AA699" t="s">
        <v>1717</v>
      </c>
    </row>
    <row r="700" spans="1:27" ht="15" hidden="1" x14ac:dyDescent="0.25">
      <c r="A700" s="14"/>
      <c r="B700" t="s">
        <v>1705</v>
      </c>
      <c r="C700" t="s">
        <v>1706</v>
      </c>
      <c r="D700" t="s">
        <v>1707</v>
      </c>
      <c r="E700" t="s">
        <v>7022</v>
      </c>
      <c r="F700" t="s">
        <v>5381</v>
      </c>
      <c r="G700" t="s">
        <v>960</v>
      </c>
      <c r="H700" t="s">
        <v>2440</v>
      </c>
      <c r="I700" s="15">
        <v>43035</v>
      </c>
      <c r="J700" s="15">
        <v>43245</v>
      </c>
      <c r="K700" s="15">
        <v>43242</v>
      </c>
      <c r="L700" s="15">
        <v>43302</v>
      </c>
      <c r="M700" s="16">
        <v>711</v>
      </c>
      <c r="N700" s="16">
        <v>-2892</v>
      </c>
      <c r="O700"/>
      <c r="P700" t="s">
        <v>5383</v>
      </c>
      <c r="Q700" t="s">
        <v>7023</v>
      </c>
      <c r="R700" t="s">
        <v>7024</v>
      </c>
      <c r="S700" t="s">
        <v>6460</v>
      </c>
      <c r="T700" t="s">
        <v>7022</v>
      </c>
      <c r="U700"/>
      <c r="V700"/>
      <c r="W700" s="15"/>
      <c r="X700" t="s">
        <v>1854</v>
      </c>
      <c r="Y700"/>
      <c r="Z700" t="s">
        <v>7025</v>
      </c>
      <c r="AA700" t="s">
        <v>1717</v>
      </c>
    </row>
    <row r="701" spans="1:27" ht="15" hidden="1" x14ac:dyDescent="0.25">
      <c r="A701" s="14"/>
      <c r="B701" t="s">
        <v>1705</v>
      </c>
      <c r="C701" t="s">
        <v>1706</v>
      </c>
      <c r="D701" t="s">
        <v>1707</v>
      </c>
      <c r="E701" t="s">
        <v>7026</v>
      </c>
      <c r="F701" t="s">
        <v>5381</v>
      </c>
      <c r="G701" t="s">
        <v>959</v>
      </c>
      <c r="H701" t="s">
        <v>2440</v>
      </c>
      <c r="I701" s="15">
        <v>43035</v>
      </c>
      <c r="J701" s="15">
        <v>43245</v>
      </c>
      <c r="K701" s="15">
        <v>43242</v>
      </c>
      <c r="L701" s="15">
        <v>43302</v>
      </c>
      <c r="M701" s="16">
        <v>711</v>
      </c>
      <c r="N701" s="16">
        <v>-2892</v>
      </c>
      <c r="O701"/>
      <c r="P701" t="s">
        <v>5383</v>
      </c>
      <c r="Q701" t="s">
        <v>7027</v>
      </c>
      <c r="R701" t="s">
        <v>7028</v>
      </c>
      <c r="S701" t="s">
        <v>3990</v>
      </c>
      <c r="T701" t="s">
        <v>7026</v>
      </c>
      <c r="U701"/>
      <c r="V701"/>
      <c r="W701" s="15"/>
      <c r="X701" t="s">
        <v>1854</v>
      </c>
      <c r="Y701"/>
      <c r="Z701" t="s">
        <v>7029</v>
      </c>
      <c r="AA701" t="s">
        <v>1717</v>
      </c>
    </row>
    <row r="702" spans="1:27" ht="15" hidden="1" x14ac:dyDescent="0.25">
      <c r="A702" s="14"/>
      <c r="B702" t="s">
        <v>1705</v>
      </c>
      <c r="C702" t="s">
        <v>1706</v>
      </c>
      <c r="D702" t="s">
        <v>1707</v>
      </c>
      <c r="E702" t="s">
        <v>7030</v>
      </c>
      <c r="F702" t="s">
        <v>5381</v>
      </c>
      <c r="G702" t="s">
        <v>1046</v>
      </c>
      <c r="H702" t="s">
        <v>2440</v>
      </c>
      <c r="I702" s="15">
        <v>43035</v>
      </c>
      <c r="J702" s="15">
        <v>43245</v>
      </c>
      <c r="K702" s="15">
        <v>43242</v>
      </c>
      <c r="L702" s="15">
        <v>43302</v>
      </c>
      <c r="M702" s="16">
        <v>711</v>
      </c>
      <c r="N702" s="16">
        <v>-107200</v>
      </c>
      <c r="O702"/>
      <c r="P702" t="s">
        <v>5383</v>
      </c>
      <c r="Q702" t="s">
        <v>7031</v>
      </c>
      <c r="R702" t="s">
        <v>7032</v>
      </c>
      <c r="S702" t="s">
        <v>5396</v>
      </c>
      <c r="T702" t="s">
        <v>7030</v>
      </c>
      <c r="U702"/>
      <c r="V702"/>
      <c r="W702" s="15"/>
      <c r="X702" t="s">
        <v>1854</v>
      </c>
      <c r="Y702"/>
      <c r="Z702" t="s">
        <v>7033</v>
      </c>
      <c r="AA702" t="s">
        <v>1717</v>
      </c>
    </row>
    <row r="703" spans="1:27" ht="15" hidden="1" x14ac:dyDescent="0.25">
      <c r="A703" s="14"/>
      <c r="B703" t="s">
        <v>1705</v>
      </c>
      <c r="C703" t="s">
        <v>1706</v>
      </c>
      <c r="D703" t="s">
        <v>1707</v>
      </c>
      <c r="E703" t="s">
        <v>7034</v>
      </c>
      <c r="F703" t="s">
        <v>5381</v>
      </c>
      <c r="G703" t="s">
        <v>1047</v>
      </c>
      <c r="H703" t="s">
        <v>2440</v>
      </c>
      <c r="I703" s="15">
        <v>43035</v>
      </c>
      <c r="J703" s="15">
        <v>43245</v>
      </c>
      <c r="K703" s="15">
        <v>43242</v>
      </c>
      <c r="L703" s="15">
        <v>43302</v>
      </c>
      <c r="M703" s="16">
        <v>711</v>
      </c>
      <c r="N703" s="16">
        <v>-510600</v>
      </c>
      <c r="O703"/>
      <c r="P703" t="s">
        <v>5383</v>
      </c>
      <c r="Q703" t="s">
        <v>7035</v>
      </c>
      <c r="R703" t="s">
        <v>7036</v>
      </c>
      <c r="S703" t="s">
        <v>5396</v>
      </c>
      <c r="T703" t="s">
        <v>7034</v>
      </c>
      <c r="U703"/>
      <c r="V703"/>
      <c r="W703" s="15"/>
      <c r="X703" t="s">
        <v>1854</v>
      </c>
      <c r="Y703"/>
      <c r="Z703" t="s">
        <v>7037</v>
      </c>
      <c r="AA703" t="s">
        <v>1717</v>
      </c>
    </row>
    <row r="704" spans="1:27" ht="15" hidden="1" x14ac:dyDescent="0.25">
      <c r="A704" s="14"/>
      <c r="B704" t="s">
        <v>1705</v>
      </c>
      <c r="C704" t="s">
        <v>1706</v>
      </c>
      <c r="D704" t="s">
        <v>1707</v>
      </c>
      <c r="E704" t="s">
        <v>7038</v>
      </c>
      <c r="F704" t="s">
        <v>5381</v>
      </c>
      <c r="G704" t="s">
        <v>948</v>
      </c>
      <c r="H704" t="s">
        <v>2440</v>
      </c>
      <c r="I704" s="15">
        <v>43035</v>
      </c>
      <c r="J704" s="15">
        <v>43245</v>
      </c>
      <c r="K704" s="15">
        <v>43242</v>
      </c>
      <c r="L704" s="15">
        <v>43302</v>
      </c>
      <c r="M704" s="16">
        <v>711</v>
      </c>
      <c r="N704" s="16">
        <v>-2892</v>
      </c>
      <c r="O704"/>
      <c r="P704" t="s">
        <v>5383</v>
      </c>
      <c r="Q704" t="s">
        <v>7039</v>
      </c>
      <c r="R704" t="s">
        <v>7040</v>
      </c>
      <c r="S704" t="s">
        <v>6460</v>
      </c>
      <c r="T704" t="s">
        <v>7038</v>
      </c>
      <c r="U704"/>
      <c r="V704"/>
      <c r="W704" s="15"/>
      <c r="X704" t="s">
        <v>1854</v>
      </c>
      <c r="Y704"/>
      <c r="Z704" t="s">
        <v>7041</v>
      </c>
      <c r="AA704" t="s">
        <v>1717</v>
      </c>
    </row>
    <row r="705" spans="1:27" ht="15" hidden="1" x14ac:dyDescent="0.25">
      <c r="A705" s="14"/>
      <c r="B705" t="s">
        <v>1705</v>
      </c>
      <c r="C705" t="s">
        <v>1706</v>
      </c>
      <c r="D705" t="s">
        <v>1707</v>
      </c>
      <c r="E705" t="s">
        <v>7042</v>
      </c>
      <c r="F705" t="s">
        <v>5381</v>
      </c>
      <c r="G705" t="s">
        <v>949</v>
      </c>
      <c r="H705" t="s">
        <v>2440</v>
      </c>
      <c r="I705" s="15">
        <v>43035</v>
      </c>
      <c r="J705" s="15">
        <v>43245</v>
      </c>
      <c r="K705" s="15">
        <v>43242</v>
      </c>
      <c r="L705" s="15">
        <v>43302</v>
      </c>
      <c r="M705" s="16">
        <v>711</v>
      </c>
      <c r="N705" s="16">
        <v>-2892</v>
      </c>
      <c r="O705"/>
      <c r="P705" t="s">
        <v>5383</v>
      </c>
      <c r="Q705" t="s">
        <v>7043</v>
      </c>
      <c r="R705" t="s">
        <v>7044</v>
      </c>
      <c r="S705" t="s">
        <v>6460</v>
      </c>
      <c r="T705" t="s">
        <v>7042</v>
      </c>
      <c r="U705"/>
      <c r="V705"/>
      <c r="W705" s="15"/>
      <c r="X705" t="s">
        <v>1854</v>
      </c>
      <c r="Y705"/>
      <c r="Z705" t="s">
        <v>7045</v>
      </c>
      <c r="AA705" t="s">
        <v>1717</v>
      </c>
    </row>
    <row r="706" spans="1:27" ht="15" hidden="1" x14ac:dyDescent="0.25">
      <c r="A706" s="14"/>
      <c r="B706" t="s">
        <v>1705</v>
      </c>
      <c r="C706" t="s">
        <v>1706</v>
      </c>
      <c r="D706" t="s">
        <v>1707</v>
      </c>
      <c r="E706" t="s">
        <v>7046</v>
      </c>
      <c r="F706" t="s">
        <v>5381</v>
      </c>
      <c r="G706" t="s">
        <v>1003</v>
      </c>
      <c r="H706" t="s">
        <v>2440</v>
      </c>
      <c r="I706" s="15">
        <v>43035</v>
      </c>
      <c r="J706" s="15">
        <v>43245</v>
      </c>
      <c r="K706" s="15">
        <v>43242</v>
      </c>
      <c r="L706" s="15">
        <v>43302</v>
      </c>
      <c r="M706" s="16">
        <v>711</v>
      </c>
      <c r="N706" s="16">
        <v>-17100</v>
      </c>
      <c r="O706"/>
      <c r="P706" t="s">
        <v>5383</v>
      </c>
      <c r="Q706" t="s">
        <v>7047</v>
      </c>
      <c r="R706" t="s">
        <v>7048</v>
      </c>
      <c r="S706" t="s">
        <v>6460</v>
      </c>
      <c r="T706" t="s">
        <v>7046</v>
      </c>
      <c r="U706"/>
      <c r="V706"/>
      <c r="W706" s="15"/>
      <c r="X706" t="s">
        <v>1854</v>
      </c>
      <c r="Y706"/>
      <c r="Z706" t="s">
        <v>7049</v>
      </c>
      <c r="AA706" t="s">
        <v>1717</v>
      </c>
    </row>
    <row r="707" spans="1:27" ht="15" hidden="1" x14ac:dyDescent="0.25">
      <c r="A707" s="14"/>
      <c r="B707" t="s">
        <v>1705</v>
      </c>
      <c r="C707" t="s">
        <v>1706</v>
      </c>
      <c r="D707" t="s">
        <v>1707</v>
      </c>
      <c r="E707" t="s">
        <v>7050</v>
      </c>
      <c r="F707" t="s">
        <v>5381</v>
      </c>
      <c r="G707" t="s">
        <v>169</v>
      </c>
      <c r="H707" t="s">
        <v>2440</v>
      </c>
      <c r="I707" s="15">
        <v>42871</v>
      </c>
      <c r="J707" s="15">
        <v>43244</v>
      </c>
      <c r="K707" s="15">
        <v>43244</v>
      </c>
      <c r="L707" s="15">
        <v>43304</v>
      </c>
      <c r="M707" s="16">
        <v>709</v>
      </c>
      <c r="N707" s="16">
        <v>-38070</v>
      </c>
      <c r="O707"/>
      <c r="P707" t="s">
        <v>5506</v>
      </c>
      <c r="Q707" t="s">
        <v>7051</v>
      </c>
      <c r="R707" t="s">
        <v>7052</v>
      </c>
      <c r="S707" t="s">
        <v>2795</v>
      </c>
      <c r="T707" t="s">
        <v>7050</v>
      </c>
      <c r="U707"/>
      <c r="V707"/>
      <c r="W707" s="15"/>
      <c r="X707" t="s">
        <v>1854</v>
      </c>
      <c r="Y707"/>
      <c r="Z707" t="s">
        <v>7053</v>
      </c>
      <c r="AA707" t="s">
        <v>1717</v>
      </c>
    </row>
    <row r="708" spans="1:27" ht="15" hidden="1" x14ac:dyDescent="0.25">
      <c r="A708" s="14"/>
      <c r="B708" t="s">
        <v>1705</v>
      </c>
      <c r="C708" t="s">
        <v>1706</v>
      </c>
      <c r="D708" t="s">
        <v>1707</v>
      </c>
      <c r="E708" t="s">
        <v>7054</v>
      </c>
      <c r="F708" t="s">
        <v>5381</v>
      </c>
      <c r="G708" t="s">
        <v>191</v>
      </c>
      <c r="H708" t="s">
        <v>2440</v>
      </c>
      <c r="I708" s="15">
        <v>42871</v>
      </c>
      <c r="J708" s="15">
        <v>43244</v>
      </c>
      <c r="K708" s="15">
        <v>43244</v>
      </c>
      <c r="L708" s="15">
        <v>43304</v>
      </c>
      <c r="M708" s="16">
        <v>709</v>
      </c>
      <c r="N708" s="16">
        <v>-38070</v>
      </c>
      <c r="O708"/>
      <c r="P708" t="s">
        <v>5506</v>
      </c>
      <c r="Q708" t="s">
        <v>7055</v>
      </c>
      <c r="R708" t="s">
        <v>7056</v>
      </c>
      <c r="S708" t="s">
        <v>1753</v>
      </c>
      <c r="T708" t="s">
        <v>7054</v>
      </c>
      <c r="U708"/>
      <c r="V708"/>
      <c r="W708" s="15"/>
      <c r="X708" t="s">
        <v>1854</v>
      </c>
      <c r="Y708"/>
      <c r="Z708" t="s">
        <v>7057</v>
      </c>
      <c r="AA708" t="s">
        <v>1717</v>
      </c>
    </row>
    <row r="709" spans="1:27" ht="15" hidden="1" x14ac:dyDescent="0.25">
      <c r="A709" s="14"/>
      <c r="B709" t="s">
        <v>1705</v>
      </c>
      <c r="C709"/>
      <c r="D709"/>
      <c r="E709" t="s">
        <v>5863</v>
      </c>
      <c r="F709" t="s">
        <v>5381</v>
      </c>
      <c r="G709" t="s">
        <v>1020</v>
      </c>
      <c r="H709" t="s">
        <v>1710</v>
      </c>
      <c r="I709" s="15">
        <v>42814</v>
      </c>
      <c r="J709" s="15">
        <v>43840</v>
      </c>
      <c r="K709" s="15">
        <v>43250</v>
      </c>
      <c r="L709" s="15">
        <v>43310</v>
      </c>
      <c r="M709" s="16">
        <v>703</v>
      </c>
      <c r="N709" s="16">
        <v>-10554</v>
      </c>
      <c r="O709"/>
      <c r="P709" t="s">
        <v>5506</v>
      </c>
      <c r="Q709"/>
      <c r="R709" t="s">
        <v>7058</v>
      </c>
      <c r="S709"/>
      <c r="T709" t="s">
        <v>5863</v>
      </c>
      <c r="U709"/>
      <c r="V709"/>
      <c r="W709" s="15"/>
      <c r="X709" t="s">
        <v>1715</v>
      </c>
      <c r="Y709"/>
      <c r="Z709" t="s">
        <v>1879</v>
      </c>
      <c r="AA709" t="s">
        <v>1717</v>
      </c>
    </row>
    <row r="710" spans="1:27" ht="15" hidden="1" x14ac:dyDescent="0.25">
      <c r="A710" s="14"/>
      <c r="B710" t="s">
        <v>1705</v>
      </c>
      <c r="C710"/>
      <c r="D710"/>
      <c r="E710" t="s">
        <v>5866</v>
      </c>
      <c r="F710" t="s">
        <v>5381</v>
      </c>
      <c r="G710" t="s">
        <v>1028</v>
      </c>
      <c r="H710" t="s">
        <v>1710</v>
      </c>
      <c r="I710" s="15">
        <v>42832</v>
      </c>
      <c r="J710" s="15">
        <v>43840</v>
      </c>
      <c r="K710" s="15">
        <v>43250</v>
      </c>
      <c r="L710" s="15">
        <v>43310</v>
      </c>
      <c r="M710" s="16">
        <v>703</v>
      </c>
      <c r="N710" s="16">
        <v>-3318</v>
      </c>
      <c r="O710"/>
      <c r="P710" t="s">
        <v>5506</v>
      </c>
      <c r="Q710"/>
      <c r="R710" t="s">
        <v>7059</v>
      </c>
      <c r="S710"/>
      <c r="T710" t="s">
        <v>5866</v>
      </c>
      <c r="U710"/>
      <c r="V710"/>
      <c r="W710" s="15"/>
      <c r="X710" t="s">
        <v>1715</v>
      </c>
      <c r="Y710"/>
      <c r="Z710" t="s">
        <v>1879</v>
      </c>
      <c r="AA710" t="s">
        <v>1717</v>
      </c>
    </row>
    <row r="711" spans="1:27" ht="15" hidden="1" x14ac:dyDescent="0.25">
      <c r="A711" s="14"/>
      <c r="B711" t="s">
        <v>1705</v>
      </c>
      <c r="C711"/>
      <c r="D711"/>
      <c r="E711" t="s">
        <v>5868</v>
      </c>
      <c r="F711" t="s">
        <v>5381</v>
      </c>
      <c r="G711" t="s">
        <v>1031</v>
      </c>
      <c r="H711" t="s">
        <v>1710</v>
      </c>
      <c r="I711" s="15">
        <v>42836</v>
      </c>
      <c r="J711" s="15">
        <v>43840</v>
      </c>
      <c r="K711" s="15">
        <v>43250</v>
      </c>
      <c r="L711" s="15">
        <v>43310</v>
      </c>
      <c r="M711" s="16">
        <v>703</v>
      </c>
      <c r="N711" s="16">
        <v>-8046</v>
      </c>
      <c r="O711"/>
      <c r="P711" t="s">
        <v>5506</v>
      </c>
      <c r="Q711"/>
      <c r="R711" t="s">
        <v>7060</v>
      </c>
      <c r="S711"/>
      <c r="T711" t="s">
        <v>5868</v>
      </c>
      <c r="U711"/>
      <c r="V711"/>
      <c r="W711" s="15"/>
      <c r="X711" t="s">
        <v>1715</v>
      </c>
      <c r="Y711"/>
      <c r="Z711" t="s">
        <v>1879</v>
      </c>
      <c r="AA711" t="s">
        <v>1717</v>
      </c>
    </row>
    <row r="712" spans="1:27" ht="15" hidden="1" x14ac:dyDescent="0.25">
      <c r="A712" s="14"/>
      <c r="B712" t="s">
        <v>1705</v>
      </c>
      <c r="C712"/>
      <c r="D712"/>
      <c r="E712" t="s">
        <v>5870</v>
      </c>
      <c r="F712" t="s">
        <v>5381</v>
      </c>
      <c r="G712" t="s">
        <v>1033</v>
      </c>
      <c r="H712" t="s">
        <v>1710</v>
      </c>
      <c r="I712" s="15">
        <v>42839</v>
      </c>
      <c r="J712" s="15">
        <v>43840</v>
      </c>
      <c r="K712" s="15">
        <v>43250</v>
      </c>
      <c r="L712" s="15">
        <v>43310</v>
      </c>
      <c r="M712" s="16">
        <v>703</v>
      </c>
      <c r="N712" s="16">
        <v>-3318</v>
      </c>
      <c r="O712"/>
      <c r="P712" t="s">
        <v>5506</v>
      </c>
      <c r="Q712"/>
      <c r="R712" t="s">
        <v>7061</v>
      </c>
      <c r="S712"/>
      <c r="T712" t="s">
        <v>5870</v>
      </c>
      <c r="U712"/>
      <c r="V712"/>
      <c r="W712" s="15"/>
      <c r="X712" t="s">
        <v>1715</v>
      </c>
      <c r="Y712"/>
      <c r="Z712" t="s">
        <v>1879</v>
      </c>
      <c r="AA712" t="s">
        <v>1717</v>
      </c>
    </row>
    <row r="713" spans="1:27" ht="15" hidden="1" x14ac:dyDescent="0.25">
      <c r="A713" s="14"/>
      <c r="B713" t="s">
        <v>1705</v>
      </c>
      <c r="C713"/>
      <c r="D713"/>
      <c r="E713" t="s">
        <v>5872</v>
      </c>
      <c r="F713" t="s">
        <v>5381</v>
      </c>
      <c r="G713" t="s">
        <v>1035</v>
      </c>
      <c r="H713" t="s">
        <v>1710</v>
      </c>
      <c r="I713" s="15">
        <v>42906</v>
      </c>
      <c r="J713" s="15">
        <v>43840</v>
      </c>
      <c r="K713" s="15">
        <v>43250</v>
      </c>
      <c r="L713" s="15">
        <v>43310</v>
      </c>
      <c r="M713" s="16">
        <v>703</v>
      </c>
      <c r="N713" s="16">
        <v>-8046</v>
      </c>
      <c r="O713"/>
      <c r="P713" t="s">
        <v>5506</v>
      </c>
      <c r="Q713"/>
      <c r="R713" t="s">
        <v>7062</v>
      </c>
      <c r="S713"/>
      <c r="T713" t="s">
        <v>5872</v>
      </c>
      <c r="U713"/>
      <c r="V713"/>
      <c r="W713" s="15"/>
      <c r="X713" t="s">
        <v>1715</v>
      </c>
      <c r="Y713"/>
      <c r="Z713" t="s">
        <v>1879</v>
      </c>
      <c r="AA713" t="s">
        <v>1717</v>
      </c>
    </row>
    <row r="714" spans="1:27" ht="15" hidden="1" x14ac:dyDescent="0.25">
      <c r="A714" s="14"/>
      <c r="B714" t="s">
        <v>1705</v>
      </c>
      <c r="C714"/>
      <c r="D714"/>
      <c r="E714" t="s">
        <v>5873</v>
      </c>
      <c r="F714" t="s">
        <v>5381</v>
      </c>
      <c r="G714" t="s">
        <v>1027</v>
      </c>
      <c r="H714" t="s">
        <v>1710</v>
      </c>
      <c r="I714" s="15">
        <v>42831</v>
      </c>
      <c r="J714" s="15">
        <v>43840</v>
      </c>
      <c r="K714" s="15">
        <v>43250</v>
      </c>
      <c r="L714" s="15">
        <v>43310</v>
      </c>
      <c r="M714" s="16">
        <v>703</v>
      </c>
      <c r="N714" s="16">
        <v>-3318</v>
      </c>
      <c r="O714"/>
      <c r="P714" t="s">
        <v>5506</v>
      </c>
      <c r="Q714"/>
      <c r="R714" t="s">
        <v>7063</v>
      </c>
      <c r="S714"/>
      <c r="T714" t="s">
        <v>5873</v>
      </c>
      <c r="U714"/>
      <c r="V714"/>
      <c r="W714" s="15"/>
      <c r="X714" t="s">
        <v>1715</v>
      </c>
      <c r="Y714"/>
      <c r="Z714" t="s">
        <v>1879</v>
      </c>
      <c r="AA714" t="s">
        <v>1717</v>
      </c>
    </row>
    <row r="715" spans="1:27" ht="15" hidden="1" x14ac:dyDescent="0.25">
      <c r="A715" s="14"/>
      <c r="B715" t="s">
        <v>1705</v>
      </c>
      <c r="C715" t="s">
        <v>1706</v>
      </c>
      <c r="D715" t="s">
        <v>1707</v>
      </c>
      <c r="E715" t="s">
        <v>7064</v>
      </c>
      <c r="F715" t="s">
        <v>5381</v>
      </c>
      <c r="G715" t="s">
        <v>1002</v>
      </c>
      <c r="H715" t="s">
        <v>2440</v>
      </c>
      <c r="I715" s="15">
        <v>43035</v>
      </c>
      <c r="J715" s="15">
        <v>43251</v>
      </c>
      <c r="K715" s="15">
        <v>43250</v>
      </c>
      <c r="L715" s="15">
        <v>43310</v>
      </c>
      <c r="M715" s="16">
        <v>703</v>
      </c>
      <c r="N715" s="16">
        <v>-80910</v>
      </c>
      <c r="O715"/>
      <c r="P715" t="s">
        <v>5383</v>
      </c>
      <c r="Q715" t="s">
        <v>7065</v>
      </c>
      <c r="R715" t="s">
        <v>7066</v>
      </c>
      <c r="S715" t="s">
        <v>6460</v>
      </c>
      <c r="T715" t="s">
        <v>7064</v>
      </c>
      <c r="U715"/>
      <c r="V715"/>
      <c r="W715" s="15"/>
      <c r="X715" t="s">
        <v>1854</v>
      </c>
      <c r="Y715"/>
      <c r="Z715" t="s">
        <v>7067</v>
      </c>
      <c r="AA715" t="s">
        <v>1717</v>
      </c>
    </row>
    <row r="716" spans="1:27" ht="15" hidden="1" x14ac:dyDescent="0.25">
      <c r="A716" s="14"/>
      <c r="B716" t="s">
        <v>1705</v>
      </c>
      <c r="C716" t="s">
        <v>1706</v>
      </c>
      <c r="D716" t="s">
        <v>1707</v>
      </c>
      <c r="E716" t="s">
        <v>7068</v>
      </c>
      <c r="F716" t="s">
        <v>5381</v>
      </c>
      <c r="G716" t="s">
        <v>1040</v>
      </c>
      <c r="H716" t="s">
        <v>2440</v>
      </c>
      <c r="I716" s="15">
        <v>43035</v>
      </c>
      <c r="J716" s="15">
        <v>43251</v>
      </c>
      <c r="K716" s="15">
        <v>43250</v>
      </c>
      <c r="L716" s="15">
        <v>43310</v>
      </c>
      <c r="M716" s="16">
        <v>703</v>
      </c>
      <c r="N716" s="16">
        <v>-182760</v>
      </c>
      <c r="O716"/>
      <c r="P716" t="s">
        <v>5383</v>
      </c>
      <c r="Q716" t="s">
        <v>7065</v>
      </c>
      <c r="R716" t="s">
        <v>7069</v>
      </c>
      <c r="S716" t="s">
        <v>6460</v>
      </c>
      <c r="T716" t="s">
        <v>7068</v>
      </c>
      <c r="U716"/>
      <c r="V716"/>
      <c r="W716" s="15"/>
      <c r="X716" t="s">
        <v>1854</v>
      </c>
      <c r="Y716"/>
      <c r="Z716" t="s">
        <v>7070</v>
      </c>
      <c r="AA716" t="s">
        <v>1717</v>
      </c>
    </row>
    <row r="717" spans="1:27" ht="15" hidden="1" x14ac:dyDescent="0.25">
      <c r="A717" s="14"/>
      <c r="B717" t="s">
        <v>1705</v>
      </c>
      <c r="C717" t="s">
        <v>1706</v>
      </c>
      <c r="D717" t="s">
        <v>1707</v>
      </c>
      <c r="E717" t="s">
        <v>7071</v>
      </c>
      <c r="F717" t="s">
        <v>5381</v>
      </c>
      <c r="G717" t="s">
        <v>1032</v>
      </c>
      <c r="H717" t="s">
        <v>2440</v>
      </c>
      <c r="I717" s="15">
        <v>43035</v>
      </c>
      <c r="J717" s="15">
        <v>43251</v>
      </c>
      <c r="K717" s="15">
        <v>43250</v>
      </c>
      <c r="L717" s="15">
        <v>43310</v>
      </c>
      <c r="M717" s="16">
        <v>703</v>
      </c>
      <c r="N717" s="16">
        <v>-3318</v>
      </c>
      <c r="O717"/>
      <c r="P717" t="s">
        <v>5383</v>
      </c>
      <c r="Q717" t="s">
        <v>7065</v>
      </c>
      <c r="R717" t="s">
        <v>7072</v>
      </c>
      <c r="S717" t="s">
        <v>6460</v>
      </c>
      <c r="T717" t="s">
        <v>7071</v>
      </c>
      <c r="U717"/>
      <c r="V717"/>
      <c r="W717" s="15"/>
      <c r="X717" t="s">
        <v>1854</v>
      </c>
      <c r="Y717"/>
      <c r="Z717" t="s">
        <v>7073</v>
      </c>
      <c r="AA717" t="s">
        <v>1717</v>
      </c>
    </row>
    <row r="718" spans="1:27" ht="15" hidden="1" x14ac:dyDescent="0.25">
      <c r="A718" s="14"/>
      <c r="B718" t="s">
        <v>1705</v>
      </c>
      <c r="C718" t="s">
        <v>1706</v>
      </c>
      <c r="D718" t="s">
        <v>1707</v>
      </c>
      <c r="E718" t="s">
        <v>7074</v>
      </c>
      <c r="F718" t="s">
        <v>5381</v>
      </c>
      <c r="G718" t="s">
        <v>1029</v>
      </c>
      <c r="H718" t="s">
        <v>2440</v>
      </c>
      <c r="I718" s="15">
        <v>43035</v>
      </c>
      <c r="J718" s="15">
        <v>43251</v>
      </c>
      <c r="K718" s="15">
        <v>43250</v>
      </c>
      <c r="L718" s="15">
        <v>43310</v>
      </c>
      <c r="M718" s="16">
        <v>703</v>
      </c>
      <c r="N718" s="16">
        <v>-3318</v>
      </c>
      <c r="O718"/>
      <c r="P718" t="s">
        <v>5383</v>
      </c>
      <c r="Q718" t="s">
        <v>7065</v>
      </c>
      <c r="R718" t="s">
        <v>7075</v>
      </c>
      <c r="S718" t="s">
        <v>6460</v>
      </c>
      <c r="T718" t="s">
        <v>7074</v>
      </c>
      <c r="U718"/>
      <c r="V718"/>
      <c r="W718" s="15"/>
      <c r="X718" t="s">
        <v>1854</v>
      </c>
      <c r="Y718"/>
      <c r="Z718" t="s">
        <v>7076</v>
      </c>
      <c r="AA718" t="s">
        <v>1717</v>
      </c>
    </row>
    <row r="719" spans="1:27" ht="15" hidden="1" x14ac:dyDescent="0.25">
      <c r="A719" s="14"/>
      <c r="B719" t="s">
        <v>1705</v>
      </c>
      <c r="C719" t="s">
        <v>1706</v>
      </c>
      <c r="D719" t="s">
        <v>1707</v>
      </c>
      <c r="E719" t="s">
        <v>7077</v>
      </c>
      <c r="F719" t="s">
        <v>5381</v>
      </c>
      <c r="G719" t="s">
        <v>1017</v>
      </c>
      <c r="H719" t="s">
        <v>2440</v>
      </c>
      <c r="I719" s="15">
        <v>43035</v>
      </c>
      <c r="J719" s="15">
        <v>43251</v>
      </c>
      <c r="K719" s="15">
        <v>43250</v>
      </c>
      <c r="L719" s="15">
        <v>43310</v>
      </c>
      <c r="M719" s="16">
        <v>703</v>
      </c>
      <c r="N719" s="16">
        <v>-8046</v>
      </c>
      <c r="O719"/>
      <c r="P719" t="s">
        <v>5383</v>
      </c>
      <c r="Q719" t="s">
        <v>7065</v>
      </c>
      <c r="R719" t="s">
        <v>7078</v>
      </c>
      <c r="S719" t="s">
        <v>6460</v>
      </c>
      <c r="T719" t="s">
        <v>7077</v>
      </c>
      <c r="U719"/>
      <c r="V719"/>
      <c r="W719" s="15"/>
      <c r="X719" t="s">
        <v>1854</v>
      </c>
      <c r="Y719"/>
      <c r="Z719" t="s">
        <v>7079</v>
      </c>
      <c r="AA719" t="s">
        <v>1717</v>
      </c>
    </row>
    <row r="720" spans="1:27" ht="15" hidden="1" x14ac:dyDescent="0.25">
      <c r="A720" s="14"/>
      <c r="B720" t="s">
        <v>1705</v>
      </c>
      <c r="C720" t="s">
        <v>1706</v>
      </c>
      <c r="D720" t="s">
        <v>1707</v>
      </c>
      <c r="E720" t="s">
        <v>7080</v>
      </c>
      <c r="F720" t="s">
        <v>5381</v>
      </c>
      <c r="G720" t="s">
        <v>1038</v>
      </c>
      <c r="H720" t="s">
        <v>2440</v>
      </c>
      <c r="I720" s="15">
        <v>43035</v>
      </c>
      <c r="J720" s="15">
        <v>43251</v>
      </c>
      <c r="K720" s="15">
        <v>43250</v>
      </c>
      <c r="L720" s="15">
        <v>43310</v>
      </c>
      <c r="M720" s="16">
        <v>703</v>
      </c>
      <c r="N720" s="16">
        <v>-10554</v>
      </c>
      <c r="O720"/>
      <c r="P720" t="s">
        <v>5383</v>
      </c>
      <c r="Q720" t="s">
        <v>7065</v>
      </c>
      <c r="R720" t="s">
        <v>7081</v>
      </c>
      <c r="S720" t="s">
        <v>6460</v>
      </c>
      <c r="T720" t="s">
        <v>7080</v>
      </c>
      <c r="U720"/>
      <c r="V720"/>
      <c r="W720" s="15"/>
      <c r="X720" t="s">
        <v>1854</v>
      </c>
      <c r="Y720"/>
      <c r="Z720" t="s">
        <v>7082</v>
      </c>
      <c r="AA720" t="s">
        <v>1717</v>
      </c>
    </row>
    <row r="721" spans="1:27" ht="15" hidden="1" x14ac:dyDescent="0.25">
      <c r="A721" s="14"/>
      <c r="B721" t="s">
        <v>1705</v>
      </c>
      <c r="C721" t="s">
        <v>1706</v>
      </c>
      <c r="D721" t="s">
        <v>1707</v>
      </c>
      <c r="E721" t="s">
        <v>7083</v>
      </c>
      <c r="F721" t="s">
        <v>5381</v>
      </c>
      <c r="G721" t="s">
        <v>1019</v>
      </c>
      <c r="H721" t="s">
        <v>2440</v>
      </c>
      <c r="I721" s="15">
        <v>43035</v>
      </c>
      <c r="J721" s="15">
        <v>43251</v>
      </c>
      <c r="K721" s="15">
        <v>43250</v>
      </c>
      <c r="L721" s="15">
        <v>43310</v>
      </c>
      <c r="M721" s="16">
        <v>703</v>
      </c>
      <c r="N721" s="16">
        <v>-10554</v>
      </c>
      <c r="O721"/>
      <c r="P721" t="s">
        <v>5383</v>
      </c>
      <c r="Q721" t="s">
        <v>7065</v>
      </c>
      <c r="R721" t="s">
        <v>7084</v>
      </c>
      <c r="S721" t="s">
        <v>6460</v>
      </c>
      <c r="T721" t="s">
        <v>7083</v>
      </c>
      <c r="U721"/>
      <c r="V721"/>
      <c r="W721" s="15"/>
      <c r="X721" t="s">
        <v>1854</v>
      </c>
      <c r="Y721"/>
      <c r="Z721" t="s">
        <v>7085</v>
      </c>
      <c r="AA721" t="s">
        <v>1717</v>
      </c>
    </row>
    <row r="722" spans="1:27" ht="15" hidden="1" x14ac:dyDescent="0.25">
      <c r="A722" s="14"/>
      <c r="B722" t="s">
        <v>1705</v>
      </c>
      <c r="C722" t="s">
        <v>1706</v>
      </c>
      <c r="D722" t="s">
        <v>1707</v>
      </c>
      <c r="E722" t="s">
        <v>7086</v>
      </c>
      <c r="F722" t="s">
        <v>5381</v>
      </c>
      <c r="G722" t="s">
        <v>1036</v>
      </c>
      <c r="H722" t="s">
        <v>2440</v>
      </c>
      <c r="I722" s="15">
        <v>43035</v>
      </c>
      <c r="J722" s="15">
        <v>43251</v>
      </c>
      <c r="K722" s="15">
        <v>43250</v>
      </c>
      <c r="L722" s="15">
        <v>43310</v>
      </c>
      <c r="M722" s="16">
        <v>703</v>
      </c>
      <c r="N722" s="16">
        <v>-21120</v>
      </c>
      <c r="O722"/>
      <c r="P722" t="s">
        <v>5383</v>
      </c>
      <c r="Q722" t="s">
        <v>7065</v>
      </c>
      <c r="R722" t="s">
        <v>7087</v>
      </c>
      <c r="S722" t="s">
        <v>6460</v>
      </c>
      <c r="T722" t="s">
        <v>7086</v>
      </c>
      <c r="U722"/>
      <c r="V722"/>
      <c r="W722" s="15"/>
      <c r="X722" t="s">
        <v>1854</v>
      </c>
      <c r="Y722"/>
      <c r="Z722" t="s">
        <v>7088</v>
      </c>
      <c r="AA722" t="s">
        <v>1717</v>
      </c>
    </row>
    <row r="723" spans="1:27" ht="15" hidden="1" x14ac:dyDescent="0.25">
      <c r="A723" s="14"/>
      <c r="B723" t="s">
        <v>1705</v>
      </c>
      <c r="C723" t="s">
        <v>1706</v>
      </c>
      <c r="D723" t="s">
        <v>1707</v>
      </c>
      <c r="E723" t="s">
        <v>7089</v>
      </c>
      <c r="F723" t="s">
        <v>5381</v>
      </c>
      <c r="G723" t="s">
        <v>1025</v>
      </c>
      <c r="H723" t="s">
        <v>2440</v>
      </c>
      <c r="I723" s="15">
        <v>43035</v>
      </c>
      <c r="J723" s="15">
        <v>43251</v>
      </c>
      <c r="K723" s="15">
        <v>43250</v>
      </c>
      <c r="L723" s="15">
        <v>43310</v>
      </c>
      <c r="M723" s="16">
        <v>703</v>
      </c>
      <c r="N723" s="16">
        <v>-3318</v>
      </c>
      <c r="O723"/>
      <c r="P723" t="s">
        <v>5383</v>
      </c>
      <c r="Q723" t="s">
        <v>7065</v>
      </c>
      <c r="R723" t="s">
        <v>7090</v>
      </c>
      <c r="S723" t="s">
        <v>2331</v>
      </c>
      <c r="T723" t="s">
        <v>7089</v>
      </c>
      <c r="U723"/>
      <c r="V723"/>
      <c r="W723" s="15"/>
      <c r="X723" t="s">
        <v>1854</v>
      </c>
      <c r="Y723"/>
      <c r="Z723" t="s">
        <v>7091</v>
      </c>
      <c r="AA723" t="s">
        <v>1717</v>
      </c>
    </row>
    <row r="724" spans="1:27" ht="15" hidden="1" x14ac:dyDescent="0.25">
      <c r="A724" s="14"/>
      <c r="B724" t="s">
        <v>1705</v>
      </c>
      <c r="C724" t="s">
        <v>1706</v>
      </c>
      <c r="D724" t="s">
        <v>1707</v>
      </c>
      <c r="E724" t="s">
        <v>7092</v>
      </c>
      <c r="F724" t="s">
        <v>5381</v>
      </c>
      <c r="G724" t="s">
        <v>1022</v>
      </c>
      <c r="H724" t="s">
        <v>2440</v>
      </c>
      <c r="I724" s="15">
        <v>43035</v>
      </c>
      <c r="J724" s="15">
        <v>43251</v>
      </c>
      <c r="K724" s="15">
        <v>43250</v>
      </c>
      <c r="L724" s="15">
        <v>43310</v>
      </c>
      <c r="M724" s="16">
        <v>703</v>
      </c>
      <c r="N724" s="16">
        <v>-3318</v>
      </c>
      <c r="O724"/>
      <c r="P724" t="s">
        <v>5383</v>
      </c>
      <c r="Q724" t="s">
        <v>7065</v>
      </c>
      <c r="R724" t="s">
        <v>7093</v>
      </c>
      <c r="S724" t="s">
        <v>6460</v>
      </c>
      <c r="T724" t="s">
        <v>7092</v>
      </c>
      <c r="U724"/>
      <c r="V724"/>
      <c r="W724" s="15"/>
      <c r="X724" t="s">
        <v>1854</v>
      </c>
      <c r="Y724"/>
      <c r="Z724" t="s">
        <v>7094</v>
      </c>
      <c r="AA724" t="s">
        <v>1717</v>
      </c>
    </row>
    <row r="725" spans="1:27" ht="15" hidden="1" x14ac:dyDescent="0.25">
      <c r="A725" s="14"/>
      <c r="B725" t="s">
        <v>1705</v>
      </c>
      <c r="C725" t="s">
        <v>1706</v>
      </c>
      <c r="D725" t="s">
        <v>1707</v>
      </c>
      <c r="E725" t="s">
        <v>7095</v>
      </c>
      <c r="F725" t="s">
        <v>5381</v>
      </c>
      <c r="G725" t="s">
        <v>1024</v>
      </c>
      <c r="H725" t="s">
        <v>2440</v>
      </c>
      <c r="I725" s="15">
        <v>43035</v>
      </c>
      <c r="J725" s="15">
        <v>43251</v>
      </c>
      <c r="K725" s="15">
        <v>43250</v>
      </c>
      <c r="L725" s="15">
        <v>43310</v>
      </c>
      <c r="M725" s="16">
        <v>703</v>
      </c>
      <c r="N725" s="16">
        <v>-15672</v>
      </c>
      <c r="O725"/>
      <c r="P725" t="s">
        <v>5383</v>
      </c>
      <c r="Q725" t="s">
        <v>7065</v>
      </c>
      <c r="R725" t="s">
        <v>7096</v>
      </c>
      <c r="S725" t="s">
        <v>6460</v>
      </c>
      <c r="T725" t="s">
        <v>7095</v>
      </c>
      <c r="U725"/>
      <c r="V725"/>
      <c r="W725" s="15"/>
      <c r="X725" t="s">
        <v>1854</v>
      </c>
      <c r="Y725"/>
      <c r="Z725" t="s">
        <v>7097</v>
      </c>
      <c r="AA725" t="s">
        <v>1717</v>
      </c>
    </row>
    <row r="726" spans="1:27" ht="15" hidden="1" x14ac:dyDescent="0.25">
      <c r="A726" s="14"/>
      <c r="B726" t="s">
        <v>1705</v>
      </c>
      <c r="C726" t="s">
        <v>1706</v>
      </c>
      <c r="D726" t="s">
        <v>1707</v>
      </c>
      <c r="E726" t="s">
        <v>7098</v>
      </c>
      <c r="F726" t="s">
        <v>5381</v>
      </c>
      <c r="G726" t="s">
        <v>1016</v>
      </c>
      <c r="H726" t="s">
        <v>2440</v>
      </c>
      <c r="I726" s="15">
        <v>43035</v>
      </c>
      <c r="J726" s="15">
        <v>43251</v>
      </c>
      <c r="K726" s="15">
        <v>43250</v>
      </c>
      <c r="L726" s="15">
        <v>43310</v>
      </c>
      <c r="M726" s="16">
        <v>703</v>
      </c>
      <c r="N726" s="16">
        <v>-15672</v>
      </c>
      <c r="O726"/>
      <c r="P726" t="s">
        <v>5383</v>
      </c>
      <c r="Q726" t="s">
        <v>7065</v>
      </c>
      <c r="R726" t="s">
        <v>7099</v>
      </c>
      <c r="S726" t="s">
        <v>6460</v>
      </c>
      <c r="T726" t="s">
        <v>7098</v>
      </c>
      <c r="U726"/>
      <c r="V726"/>
      <c r="W726" s="15"/>
      <c r="X726" t="s">
        <v>1854</v>
      </c>
      <c r="Y726"/>
      <c r="Z726" t="s">
        <v>7100</v>
      </c>
      <c r="AA726" t="s">
        <v>1717</v>
      </c>
    </row>
    <row r="727" spans="1:27" ht="15" hidden="1" x14ac:dyDescent="0.25">
      <c r="A727" s="14"/>
      <c r="B727" t="s">
        <v>1705</v>
      </c>
      <c r="C727" t="s">
        <v>1706</v>
      </c>
      <c r="D727" t="s">
        <v>1707</v>
      </c>
      <c r="E727" t="s">
        <v>7101</v>
      </c>
      <c r="F727" t="s">
        <v>5381</v>
      </c>
      <c r="G727" t="s">
        <v>1030</v>
      </c>
      <c r="H727" t="s">
        <v>2440</v>
      </c>
      <c r="I727" s="15">
        <v>43035</v>
      </c>
      <c r="J727" s="15">
        <v>43251</v>
      </c>
      <c r="K727" s="15">
        <v>43250</v>
      </c>
      <c r="L727" s="15">
        <v>43310</v>
      </c>
      <c r="M727" s="16">
        <v>703</v>
      </c>
      <c r="N727" s="16">
        <v>-8046</v>
      </c>
      <c r="O727"/>
      <c r="P727" t="s">
        <v>5383</v>
      </c>
      <c r="Q727" t="s">
        <v>7065</v>
      </c>
      <c r="R727" t="s">
        <v>7102</v>
      </c>
      <c r="S727" t="s">
        <v>1853</v>
      </c>
      <c r="T727" t="s">
        <v>7101</v>
      </c>
      <c r="U727"/>
      <c r="V727"/>
      <c r="W727" s="15"/>
      <c r="X727" t="s">
        <v>1854</v>
      </c>
      <c r="Y727"/>
      <c r="Z727" t="s">
        <v>7103</v>
      </c>
      <c r="AA727" t="s">
        <v>1717</v>
      </c>
    </row>
    <row r="728" spans="1:27" ht="15" hidden="1" x14ac:dyDescent="0.25">
      <c r="A728" s="14"/>
      <c r="B728" t="s">
        <v>1705</v>
      </c>
      <c r="C728" t="s">
        <v>1706</v>
      </c>
      <c r="D728" t="s">
        <v>1707</v>
      </c>
      <c r="E728" t="s">
        <v>7104</v>
      </c>
      <c r="F728" t="s">
        <v>5381</v>
      </c>
      <c r="G728" t="s">
        <v>1023</v>
      </c>
      <c r="H728" t="s">
        <v>2440</v>
      </c>
      <c r="I728" s="15">
        <v>43035</v>
      </c>
      <c r="J728" s="15">
        <v>43251</v>
      </c>
      <c r="K728" s="15">
        <v>43250</v>
      </c>
      <c r="L728" s="15">
        <v>43310</v>
      </c>
      <c r="M728" s="16">
        <v>703</v>
      </c>
      <c r="N728" s="16">
        <v>-8046</v>
      </c>
      <c r="O728"/>
      <c r="P728" t="s">
        <v>5383</v>
      </c>
      <c r="Q728" t="s">
        <v>7065</v>
      </c>
      <c r="R728" t="s">
        <v>7105</v>
      </c>
      <c r="S728" t="s">
        <v>6460</v>
      </c>
      <c r="T728" t="s">
        <v>7104</v>
      </c>
      <c r="U728"/>
      <c r="V728"/>
      <c r="W728" s="15"/>
      <c r="X728" t="s">
        <v>1854</v>
      </c>
      <c r="Y728"/>
      <c r="Z728" t="s">
        <v>7106</v>
      </c>
      <c r="AA728" t="s">
        <v>1717</v>
      </c>
    </row>
    <row r="729" spans="1:27" ht="15" hidden="1" x14ac:dyDescent="0.25">
      <c r="A729" s="14"/>
      <c r="B729" t="s">
        <v>1705</v>
      </c>
      <c r="C729" t="s">
        <v>1706</v>
      </c>
      <c r="D729" t="s">
        <v>1707</v>
      </c>
      <c r="E729" t="s">
        <v>7107</v>
      </c>
      <c r="F729" t="s">
        <v>5381</v>
      </c>
      <c r="G729" t="s">
        <v>1018</v>
      </c>
      <c r="H729" t="s">
        <v>2440</v>
      </c>
      <c r="I729" s="15">
        <v>43035</v>
      </c>
      <c r="J729" s="15">
        <v>43251</v>
      </c>
      <c r="K729" s="15">
        <v>43250</v>
      </c>
      <c r="L729" s="15">
        <v>43310</v>
      </c>
      <c r="M729" s="16">
        <v>703</v>
      </c>
      <c r="N729" s="16">
        <v>-8046</v>
      </c>
      <c r="O729"/>
      <c r="P729" t="s">
        <v>5383</v>
      </c>
      <c r="Q729" t="s">
        <v>7065</v>
      </c>
      <c r="R729" t="s">
        <v>7108</v>
      </c>
      <c r="S729" t="s">
        <v>6460</v>
      </c>
      <c r="T729" t="s">
        <v>7107</v>
      </c>
      <c r="U729"/>
      <c r="V729"/>
      <c r="W729" s="15"/>
      <c r="X729" t="s">
        <v>1854</v>
      </c>
      <c r="Y729"/>
      <c r="Z729" t="s">
        <v>7109</v>
      </c>
      <c r="AA729" t="s">
        <v>1717</v>
      </c>
    </row>
    <row r="730" spans="1:27" ht="15" hidden="1" x14ac:dyDescent="0.25">
      <c r="A730" s="14"/>
      <c r="B730" t="s">
        <v>1705</v>
      </c>
      <c r="C730" t="s">
        <v>1706</v>
      </c>
      <c r="D730" t="s">
        <v>1707</v>
      </c>
      <c r="E730" t="s">
        <v>7110</v>
      </c>
      <c r="F730" t="s">
        <v>5381</v>
      </c>
      <c r="G730" t="s">
        <v>1021</v>
      </c>
      <c r="H730" t="s">
        <v>2440</v>
      </c>
      <c r="I730" s="15">
        <v>43035</v>
      </c>
      <c r="J730" s="15">
        <v>43251</v>
      </c>
      <c r="K730" s="15">
        <v>43250</v>
      </c>
      <c r="L730" s="15">
        <v>43310</v>
      </c>
      <c r="M730" s="16">
        <v>703</v>
      </c>
      <c r="N730" s="16">
        <v>-3318</v>
      </c>
      <c r="O730"/>
      <c r="P730" t="s">
        <v>5383</v>
      </c>
      <c r="Q730" t="s">
        <v>7065</v>
      </c>
      <c r="R730" t="s">
        <v>7111</v>
      </c>
      <c r="S730" t="s">
        <v>1853</v>
      </c>
      <c r="T730" t="s">
        <v>7110</v>
      </c>
      <c r="U730"/>
      <c r="V730"/>
      <c r="W730" s="15"/>
      <c r="X730" t="s">
        <v>1854</v>
      </c>
      <c r="Y730"/>
      <c r="Z730" t="s">
        <v>7112</v>
      </c>
      <c r="AA730" t="s">
        <v>1717</v>
      </c>
    </row>
    <row r="731" spans="1:27" ht="15" hidden="1" x14ac:dyDescent="0.25">
      <c r="A731" s="14"/>
      <c r="B731" t="s">
        <v>1705</v>
      </c>
      <c r="C731" t="s">
        <v>1706</v>
      </c>
      <c r="D731" t="s">
        <v>1707</v>
      </c>
      <c r="E731" t="s">
        <v>7113</v>
      </c>
      <c r="F731" t="s">
        <v>5381</v>
      </c>
      <c r="G731" t="s">
        <v>975</v>
      </c>
      <c r="H731" t="s">
        <v>2440</v>
      </c>
      <c r="I731" s="15">
        <v>43035</v>
      </c>
      <c r="J731" s="15">
        <v>43251</v>
      </c>
      <c r="K731" s="15">
        <v>43250</v>
      </c>
      <c r="L731" s="15">
        <v>43310</v>
      </c>
      <c r="M731" s="16">
        <v>703</v>
      </c>
      <c r="N731" s="16">
        <v>-17820</v>
      </c>
      <c r="O731"/>
      <c r="P731" t="s">
        <v>5383</v>
      </c>
      <c r="Q731" t="s">
        <v>7065</v>
      </c>
      <c r="R731" t="s">
        <v>7114</v>
      </c>
      <c r="S731" t="s">
        <v>6460</v>
      </c>
      <c r="T731" t="s">
        <v>7113</v>
      </c>
      <c r="U731"/>
      <c r="V731"/>
      <c r="W731" s="15"/>
      <c r="X731" t="s">
        <v>1854</v>
      </c>
      <c r="Y731"/>
      <c r="Z731" t="s">
        <v>7115</v>
      </c>
      <c r="AA731" t="s">
        <v>1717</v>
      </c>
    </row>
    <row r="732" spans="1:27" ht="15" hidden="1" x14ac:dyDescent="0.25">
      <c r="A732" s="14"/>
      <c r="B732" t="s">
        <v>1705</v>
      </c>
      <c r="C732" t="s">
        <v>1706</v>
      </c>
      <c r="D732" t="s">
        <v>1707</v>
      </c>
      <c r="E732" t="s">
        <v>7116</v>
      </c>
      <c r="F732" t="s">
        <v>5381</v>
      </c>
      <c r="G732" t="s">
        <v>1034</v>
      </c>
      <c r="H732" t="s">
        <v>2440</v>
      </c>
      <c r="I732" s="15">
        <v>43035</v>
      </c>
      <c r="J732" s="15">
        <v>43251</v>
      </c>
      <c r="K732" s="15">
        <v>43250</v>
      </c>
      <c r="L732" s="15">
        <v>43310</v>
      </c>
      <c r="M732" s="16">
        <v>703</v>
      </c>
      <c r="N732" s="16">
        <v>-3318</v>
      </c>
      <c r="O732"/>
      <c r="P732" t="s">
        <v>5383</v>
      </c>
      <c r="Q732" t="s">
        <v>7065</v>
      </c>
      <c r="R732" t="s">
        <v>7117</v>
      </c>
      <c r="S732" t="s">
        <v>1853</v>
      </c>
      <c r="T732" t="s">
        <v>7116</v>
      </c>
      <c r="U732"/>
      <c r="V732"/>
      <c r="W732" s="15"/>
      <c r="X732" t="s">
        <v>1854</v>
      </c>
      <c r="Y732"/>
      <c r="Z732" t="s">
        <v>7118</v>
      </c>
      <c r="AA732" t="s">
        <v>1717</v>
      </c>
    </row>
    <row r="733" spans="1:27" ht="15" hidden="1" x14ac:dyDescent="0.25">
      <c r="A733" s="14"/>
      <c r="B733" t="s">
        <v>1705</v>
      </c>
      <c r="C733" t="s">
        <v>1706</v>
      </c>
      <c r="D733" t="s">
        <v>1707</v>
      </c>
      <c r="E733" t="s">
        <v>7119</v>
      </c>
      <c r="F733" t="s">
        <v>5381</v>
      </c>
      <c r="G733" t="s">
        <v>1037</v>
      </c>
      <c r="H733" t="s">
        <v>2440</v>
      </c>
      <c r="I733" s="15">
        <v>43035</v>
      </c>
      <c r="J733" s="15">
        <v>43251</v>
      </c>
      <c r="K733" s="15">
        <v>43250</v>
      </c>
      <c r="L733" s="15">
        <v>43310</v>
      </c>
      <c r="M733" s="16">
        <v>703</v>
      </c>
      <c r="N733" s="16">
        <v>-3318</v>
      </c>
      <c r="O733"/>
      <c r="P733" t="s">
        <v>5383</v>
      </c>
      <c r="Q733" t="s">
        <v>7065</v>
      </c>
      <c r="R733" t="s">
        <v>7120</v>
      </c>
      <c r="S733" t="s">
        <v>6460</v>
      </c>
      <c r="T733" t="s">
        <v>7119</v>
      </c>
      <c r="U733"/>
      <c r="V733"/>
      <c r="W733" s="15"/>
      <c r="X733" t="s">
        <v>1854</v>
      </c>
      <c r="Y733"/>
      <c r="Z733" t="s">
        <v>7121</v>
      </c>
      <c r="AA733" t="s">
        <v>1717</v>
      </c>
    </row>
    <row r="734" spans="1:27" ht="15" hidden="1" x14ac:dyDescent="0.25">
      <c r="A734" s="14"/>
      <c r="B734" t="s">
        <v>1705</v>
      </c>
      <c r="C734" t="s">
        <v>1706</v>
      </c>
      <c r="D734" t="s">
        <v>1707</v>
      </c>
      <c r="E734" t="s">
        <v>7122</v>
      </c>
      <c r="F734" t="s">
        <v>5381</v>
      </c>
      <c r="G734" t="s">
        <v>1039</v>
      </c>
      <c r="H734" t="s">
        <v>2440</v>
      </c>
      <c r="I734" s="15">
        <v>43035</v>
      </c>
      <c r="J734" s="15">
        <v>43251</v>
      </c>
      <c r="K734" s="15">
        <v>43250</v>
      </c>
      <c r="L734" s="15">
        <v>43310</v>
      </c>
      <c r="M734" s="16">
        <v>703</v>
      </c>
      <c r="N734" s="16">
        <v>-231300</v>
      </c>
      <c r="O734"/>
      <c r="P734" t="s">
        <v>5383</v>
      </c>
      <c r="Q734" t="s">
        <v>7065</v>
      </c>
      <c r="R734" t="s">
        <v>7123</v>
      </c>
      <c r="S734" t="s">
        <v>6460</v>
      </c>
      <c r="T734" t="s">
        <v>7122</v>
      </c>
      <c r="U734"/>
      <c r="V734"/>
      <c r="W734" s="15"/>
      <c r="X734" t="s">
        <v>1854</v>
      </c>
      <c r="Y734"/>
      <c r="Z734" t="s">
        <v>7124</v>
      </c>
      <c r="AA734" t="s">
        <v>1717</v>
      </c>
    </row>
    <row r="735" spans="1:27" ht="15" hidden="1" x14ac:dyDescent="0.25">
      <c r="A735" s="14"/>
      <c r="B735" t="s">
        <v>1705</v>
      </c>
      <c r="C735"/>
      <c r="D735"/>
      <c r="E735" t="s">
        <v>6329</v>
      </c>
      <c r="F735" t="s">
        <v>5381</v>
      </c>
      <c r="G735" t="s">
        <v>1199</v>
      </c>
      <c r="H735" t="s">
        <v>1710</v>
      </c>
      <c r="I735" s="15">
        <v>43013</v>
      </c>
      <c r="J735" s="15">
        <v>43837</v>
      </c>
      <c r="K735" s="15">
        <v>43327</v>
      </c>
      <c r="L735" s="15">
        <v>43387</v>
      </c>
      <c r="M735" s="16">
        <v>626</v>
      </c>
      <c r="N735" s="16">
        <v>-54700</v>
      </c>
      <c r="O735"/>
      <c r="P735" t="s">
        <v>5383</v>
      </c>
      <c r="Q735" t="s">
        <v>7125</v>
      </c>
      <c r="R735" t="s">
        <v>7126</v>
      </c>
      <c r="S735"/>
      <c r="T735" t="s">
        <v>6329</v>
      </c>
      <c r="U735"/>
      <c r="V735"/>
      <c r="W735" s="15"/>
      <c r="X735" t="s">
        <v>1715</v>
      </c>
      <c r="Y735"/>
      <c r="Z735" t="s">
        <v>1716</v>
      </c>
      <c r="AA735" t="s">
        <v>1717</v>
      </c>
    </row>
    <row r="736" spans="1:27" ht="15" hidden="1" x14ac:dyDescent="0.25">
      <c r="A736" s="14"/>
      <c r="B736" t="s">
        <v>1705</v>
      </c>
      <c r="C736"/>
      <c r="D736"/>
      <c r="E736" t="s">
        <v>6090</v>
      </c>
      <c r="F736" t="s">
        <v>5381</v>
      </c>
      <c r="G736" t="s">
        <v>1189</v>
      </c>
      <c r="H736" t="s">
        <v>1710</v>
      </c>
      <c r="I736" s="15">
        <v>42754</v>
      </c>
      <c r="J736" s="15">
        <v>43846</v>
      </c>
      <c r="K736" s="15">
        <v>43327</v>
      </c>
      <c r="L736" s="15">
        <v>43387</v>
      </c>
      <c r="M736" s="16">
        <v>626</v>
      </c>
      <c r="N736" s="16">
        <v>-90276</v>
      </c>
      <c r="O736"/>
      <c r="P736" t="s">
        <v>5506</v>
      </c>
      <c r="Q736" t="s">
        <v>7125</v>
      </c>
      <c r="R736" t="s">
        <v>7127</v>
      </c>
      <c r="S736"/>
      <c r="T736" t="s">
        <v>6090</v>
      </c>
      <c r="U736"/>
      <c r="V736"/>
      <c r="W736" s="15"/>
      <c r="X736" t="s">
        <v>1715</v>
      </c>
      <c r="Y736"/>
      <c r="Z736" t="s">
        <v>1880</v>
      </c>
      <c r="AA736" t="s">
        <v>1717</v>
      </c>
    </row>
    <row r="737" spans="1:27" ht="15" hidden="1" x14ac:dyDescent="0.25">
      <c r="A737" s="14"/>
      <c r="B737" t="s">
        <v>1705</v>
      </c>
      <c r="C737"/>
      <c r="D737"/>
      <c r="E737" t="s">
        <v>6092</v>
      </c>
      <c r="F737" t="s">
        <v>5381</v>
      </c>
      <c r="G737" t="s">
        <v>1193</v>
      </c>
      <c r="H737" t="s">
        <v>1710</v>
      </c>
      <c r="I737" s="15">
        <v>42850</v>
      </c>
      <c r="J737" s="15">
        <v>43846</v>
      </c>
      <c r="K737" s="15">
        <v>43327</v>
      </c>
      <c r="L737" s="15">
        <v>43387</v>
      </c>
      <c r="M737" s="16">
        <v>626</v>
      </c>
      <c r="N737" s="16">
        <v>-561891</v>
      </c>
      <c r="O737"/>
      <c r="P737" t="s">
        <v>5383</v>
      </c>
      <c r="Q737" t="s">
        <v>7125</v>
      </c>
      <c r="R737" t="s">
        <v>7128</v>
      </c>
      <c r="S737"/>
      <c r="T737" t="s">
        <v>6092</v>
      </c>
      <c r="U737"/>
      <c r="V737"/>
      <c r="W737" s="15"/>
      <c r="X737" t="s">
        <v>1715</v>
      </c>
      <c r="Y737"/>
      <c r="Z737" t="s">
        <v>1880</v>
      </c>
      <c r="AA737" t="s">
        <v>1717</v>
      </c>
    </row>
    <row r="738" spans="1:27" ht="15" hidden="1" x14ac:dyDescent="0.25">
      <c r="A738" s="14"/>
      <c r="B738" t="s">
        <v>1705</v>
      </c>
      <c r="C738"/>
      <c r="D738"/>
      <c r="E738" t="s">
        <v>6334</v>
      </c>
      <c r="F738" t="s">
        <v>5381</v>
      </c>
      <c r="G738" t="s">
        <v>6335</v>
      </c>
      <c r="H738" t="s">
        <v>1710</v>
      </c>
      <c r="I738" s="15">
        <v>42217</v>
      </c>
      <c r="J738" s="15">
        <v>43849</v>
      </c>
      <c r="K738" s="15">
        <v>43327</v>
      </c>
      <c r="L738" s="15">
        <v>43387</v>
      </c>
      <c r="M738" s="16">
        <v>626</v>
      </c>
      <c r="N738" s="16">
        <v>-53586</v>
      </c>
      <c r="O738"/>
      <c r="P738" t="s">
        <v>5383</v>
      </c>
      <c r="Q738" t="s">
        <v>7125</v>
      </c>
      <c r="R738" t="s">
        <v>7129</v>
      </c>
      <c r="S738"/>
      <c r="T738" t="s">
        <v>6334</v>
      </c>
      <c r="U738"/>
      <c r="V738"/>
      <c r="W738" s="15"/>
      <c r="X738" t="s">
        <v>1715</v>
      </c>
      <c r="Y738"/>
      <c r="Z738" t="s">
        <v>1880</v>
      </c>
      <c r="AA738" t="s">
        <v>1717</v>
      </c>
    </row>
    <row r="739" spans="1:27" ht="15" hidden="1" x14ac:dyDescent="0.25">
      <c r="A739" s="14"/>
      <c r="B739" t="s">
        <v>1705</v>
      </c>
      <c r="C739"/>
      <c r="D739"/>
      <c r="E739" t="s">
        <v>6337</v>
      </c>
      <c r="F739" t="s">
        <v>5381</v>
      </c>
      <c r="G739" t="s">
        <v>6338</v>
      </c>
      <c r="H739" t="s">
        <v>1710</v>
      </c>
      <c r="I739" s="15">
        <v>42719</v>
      </c>
      <c r="J739" s="15">
        <v>43849</v>
      </c>
      <c r="K739" s="15">
        <v>43327</v>
      </c>
      <c r="L739" s="15">
        <v>43387</v>
      </c>
      <c r="M739" s="16">
        <v>626</v>
      </c>
      <c r="N739" s="16">
        <v>-53586</v>
      </c>
      <c r="O739"/>
      <c r="P739" t="s">
        <v>5383</v>
      </c>
      <c r="Q739" t="s">
        <v>7125</v>
      </c>
      <c r="R739" t="s">
        <v>7130</v>
      </c>
      <c r="S739"/>
      <c r="T739" t="s">
        <v>6337</v>
      </c>
      <c r="U739"/>
      <c r="V739"/>
      <c r="W739" s="15"/>
      <c r="X739" t="s">
        <v>1715</v>
      </c>
      <c r="Y739"/>
      <c r="Z739" t="s">
        <v>1880</v>
      </c>
      <c r="AA739" t="s">
        <v>1717</v>
      </c>
    </row>
    <row r="740" spans="1:27" ht="15" hidden="1" x14ac:dyDescent="0.25">
      <c r="A740" s="14"/>
      <c r="B740" t="s">
        <v>1705</v>
      </c>
      <c r="C740"/>
      <c r="D740"/>
      <c r="E740" t="s">
        <v>6340</v>
      </c>
      <c r="F740" t="s">
        <v>5381</v>
      </c>
      <c r="G740" t="s">
        <v>6341</v>
      </c>
      <c r="H740" t="s">
        <v>1710</v>
      </c>
      <c r="I740" s="15">
        <v>42227</v>
      </c>
      <c r="J740" s="15">
        <v>43849</v>
      </c>
      <c r="K740" s="15">
        <v>43327</v>
      </c>
      <c r="L740" s="15">
        <v>43387</v>
      </c>
      <c r="M740" s="16">
        <v>626</v>
      </c>
      <c r="N740" s="16">
        <v>-64249</v>
      </c>
      <c r="O740"/>
      <c r="P740" t="s">
        <v>5383</v>
      </c>
      <c r="Q740" t="s">
        <v>7125</v>
      </c>
      <c r="R740" t="s">
        <v>7131</v>
      </c>
      <c r="S740"/>
      <c r="T740" t="s">
        <v>6340</v>
      </c>
      <c r="U740"/>
      <c r="V740"/>
      <c r="W740" s="15"/>
      <c r="X740" t="s">
        <v>1715</v>
      </c>
      <c r="Y740"/>
      <c r="Z740" t="s">
        <v>1880</v>
      </c>
      <c r="AA740" t="s">
        <v>1717</v>
      </c>
    </row>
    <row r="741" spans="1:27" ht="15" hidden="1" x14ac:dyDescent="0.25">
      <c r="A741" s="14"/>
      <c r="B741" t="s">
        <v>1705</v>
      </c>
      <c r="C741"/>
      <c r="D741"/>
      <c r="E741" t="s">
        <v>6343</v>
      </c>
      <c r="F741" t="s">
        <v>5381</v>
      </c>
      <c r="G741" t="s">
        <v>6344</v>
      </c>
      <c r="H741" t="s">
        <v>1710</v>
      </c>
      <c r="I741" s="15">
        <v>42234</v>
      </c>
      <c r="J741" s="15">
        <v>43849</v>
      </c>
      <c r="K741" s="15">
        <v>43327</v>
      </c>
      <c r="L741" s="15">
        <v>43387</v>
      </c>
      <c r="M741" s="16">
        <v>626</v>
      </c>
      <c r="N741" s="16">
        <v>-34736</v>
      </c>
      <c r="O741"/>
      <c r="P741" t="s">
        <v>5383</v>
      </c>
      <c r="Q741" t="s">
        <v>7125</v>
      </c>
      <c r="R741" t="s">
        <v>7132</v>
      </c>
      <c r="S741"/>
      <c r="T741" t="s">
        <v>6343</v>
      </c>
      <c r="U741"/>
      <c r="V741"/>
      <c r="W741" s="15"/>
      <c r="X741" t="s">
        <v>1715</v>
      </c>
      <c r="Y741"/>
      <c r="Z741" t="s">
        <v>1880</v>
      </c>
      <c r="AA741" t="s">
        <v>1717</v>
      </c>
    </row>
    <row r="742" spans="1:27" ht="15" hidden="1" x14ac:dyDescent="0.25">
      <c r="A742" s="14"/>
      <c r="B742" t="s">
        <v>1705</v>
      </c>
      <c r="C742"/>
      <c r="D742"/>
      <c r="E742" t="s">
        <v>6346</v>
      </c>
      <c r="F742" t="s">
        <v>5381</v>
      </c>
      <c r="G742" t="s">
        <v>338</v>
      </c>
      <c r="H742" t="s">
        <v>1710</v>
      </c>
      <c r="I742" s="15">
        <v>42236</v>
      </c>
      <c r="J742" s="15">
        <v>43849</v>
      </c>
      <c r="K742" s="15">
        <v>43327</v>
      </c>
      <c r="L742" s="15">
        <v>43387</v>
      </c>
      <c r="M742" s="16">
        <v>626</v>
      </c>
      <c r="N742" s="16">
        <v>-91734</v>
      </c>
      <c r="O742"/>
      <c r="P742" t="s">
        <v>5383</v>
      </c>
      <c r="Q742" t="s">
        <v>7125</v>
      </c>
      <c r="R742" t="s">
        <v>7133</v>
      </c>
      <c r="S742"/>
      <c r="T742" t="s">
        <v>6346</v>
      </c>
      <c r="U742"/>
      <c r="V742"/>
      <c r="W742" s="15"/>
      <c r="X742" t="s">
        <v>1715</v>
      </c>
      <c r="Y742"/>
      <c r="Z742" t="s">
        <v>1880</v>
      </c>
      <c r="AA742" t="s">
        <v>1717</v>
      </c>
    </row>
    <row r="743" spans="1:27" ht="15" hidden="1" x14ac:dyDescent="0.25">
      <c r="A743" s="14"/>
      <c r="B743" t="s">
        <v>1705</v>
      </c>
      <c r="C743"/>
      <c r="D743"/>
      <c r="E743" t="s">
        <v>6348</v>
      </c>
      <c r="F743" t="s">
        <v>5381</v>
      </c>
      <c r="G743" t="s">
        <v>6349</v>
      </c>
      <c r="H743" t="s">
        <v>1710</v>
      </c>
      <c r="I743" s="15">
        <v>42719</v>
      </c>
      <c r="J743" s="15">
        <v>43849</v>
      </c>
      <c r="K743" s="15">
        <v>43327</v>
      </c>
      <c r="L743" s="15">
        <v>43387</v>
      </c>
      <c r="M743" s="16">
        <v>626</v>
      </c>
      <c r="N743" s="16">
        <v>-30642</v>
      </c>
      <c r="O743"/>
      <c r="P743" t="s">
        <v>5383</v>
      </c>
      <c r="Q743" t="s">
        <v>7125</v>
      </c>
      <c r="R743" t="s">
        <v>7134</v>
      </c>
      <c r="S743"/>
      <c r="T743" t="s">
        <v>6348</v>
      </c>
      <c r="U743"/>
      <c r="V743"/>
      <c r="W743" s="15"/>
      <c r="X743" t="s">
        <v>1715</v>
      </c>
      <c r="Y743"/>
      <c r="Z743" t="s">
        <v>1880</v>
      </c>
      <c r="AA743" t="s">
        <v>1717</v>
      </c>
    </row>
    <row r="744" spans="1:27" ht="15" hidden="1" x14ac:dyDescent="0.25">
      <c r="A744" s="14"/>
      <c r="B744" t="s">
        <v>1705</v>
      </c>
      <c r="C744"/>
      <c r="D744"/>
      <c r="E744" t="s">
        <v>6351</v>
      </c>
      <c r="F744" t="s">
        <v>5381</v>
      </c>
      <c r="G744" t="s">
        <v>6352</v>
      </c>
      <c r="H744" t="s">
        <v>1710</v>
      </c>
      <c r="I744" s="15">
        <v>42719</v>
      </c>
      <c r="J744" s="15">
        <v>43849</v>
      </c>
      <c r="K744" s="15">
        <v>43327</v>
      </c>
      <c r="L744" s="15">
        <v>43387</v>
      </c>
      <c r="M744" s="16">
        <v>626</v>
      </c>
      <c r="N744" s="16">
        <v>-1889140</v>
      </c>
      <c r="O744"/>
      <c r="P744" t="s">
        <v>5383</v>
      </c>
      <c r="Q744" t="s">
        <v>7125</v>
      </c>
      <c r="R744" t="s">
        <v>7135</v>
      </c>
      <c r="S744"/>
      <c r="T744" t="s">
        <v>6351</v>
      </c>
      <c r="U744"/>
      <c r="V744"/>
      <c r="W744" s="15"/>
      <c r="X744" t="s">
        <v>1715</v>
      </c>
      <c r="Y744"/>
      <c r="Z744" t="s">
        <v>1880</v>
      </c>
      <c r="AA744" t="s">
        <v>1717</v>
      </c>
    </row>
    <row r="745" spans="1:27" ht="15" hidden="1" x14ac:dyDescent="0.25">
      <c r="A745" s="14"/>
      <c r="B745" t="s">
        <v>1705</v>
      </c>
      <c r="C745"/>
      <c r="D745"/>
      <c r="E745" t="s">
        <v>6354</v>
      </c>
      <c r="F745" t="s">
        <v>5381</v>
      </c>
      <c r="G745" t="s">
        <v>6355</v>
      </c>
      <c r="H745" t="s">
        <v>1710</v>
      </c>
      <c r="I745" s="15">
        <v>42719</v>
      </c>
      <c r="J745" s="15">
        <v>43849</v>
      </c>
      <c r="K745" s="15">
        <v>43327</v>
      </c>
      <c r="L745" s="15">
        <v>43387</v>
      </c>
      <c r="M745" s="16">
        <v>626</v>
      </c>
      <c r="N745" s="16">
        <v>-97290</v>
      </c>
      <c r="O745"/>
      <c r="P745" t="s">
        <v>5383</v>
      </c>
      <c r="Q745" t="s">
        <v>7125</v>
      </c>
      <c r="R745" t="s">
        <v>7136</v>
      </c>
      <c r="S745"/>
      <c r="T745" t="s">
        <v>6354</v>
      </c>
      <c r="U745"/>
      <c r="V745"/>
      <c r="W745" s="15"/>
      <c r="X745" t="s">
        <v>1715</v>
      </c>
      <c r="Y745"/>
      <c r="Z745" t="s">
        <v>1880</v>
      </c>
      <c r="AA745" t="s">
        <v>1717</v>
      </c>
    </row>
    <row r="746" spans="1:27" ht="15" hidden="1" x14ac:dyDescent="0.25">
      <c r="A746" s="14"/>
      <c r="B746" t="s">
        <v>1705</v>
      </c>
      <c r="C746"/>
      <c r="D746"/>
      <c r="E746" t="s">
        <v>6356</v>
      </c>
      <c r="F746" t="s">
        <v>5381</v>
      </c>
      <c r="G746" t="s">
        <v>340</v>
      </c>
      <c r="H746" t="s">
        <v>1710</v>
      </c>
      <c r="I746" s="15">
        <v>42247</v>
      </c>
      <c r="J746" s="15">
        <v>43849</v>
      </c>
      <c r="K746" s="15">
        <v>43327</v>
      </c>
      <c r="L746" s="15">
        <v>43387</v>
      </c>
      <c r="M746" s="16">
        <v>626</v>
      </c>
      <c r="N746" s="16">
        <v>-94136</v>
      </c>
      <c r="O746"/>
      <c r="P746" t="s">
        <v>5383</v>
      </c>
      <c r="Q746" t="s">
        <v>7125</v>
      </c>
      <c r="R746" t="s">
        <v>7137</v>
      </c>
      <c r="S746"/>
      <c r="T746" t="s">
        <v>6356</v>
      </c>
      <c r="U746"/>
      <c r="V746"/>
      <c r="W746" s="15"/>
      <c r="X746" t="s">
        <v>1715</v>
      </c>
      <c r="Y746"/>
      <c r="Z746" t="s">
        <v>1880</v>
      </c>
      <c r="AA746" t="s">
        <v>1717</v>
      </c>
    </row>
    <row r="747" spans="1:27" ht="15" hidden="1" x14ac:dyDescent="0.25">
      <c r="A747" s="14"/>
      <c r="B747" t="s">
        <v>1705</v>
      </c>
      <c r="C747"/>
      <c r="D747"/>
      <c r="E747" t="s">
        <v>6358</v>
      </c>
      <c r="F747" t="s">
        <v>5381</v>
      </c>
      <c r="G747" t="s">
        <v>364</v>
      </c>
      <c r="H747" t="s">
        <v>1710</v>
      </c>
      <c r="I747" s="15">
        <v>42318</v>
      </c>
      <c r="J747" s="15">
        <v>43849</v>
      </c>
      <c r="K747" s="15">
        <v>43327</v>
      </c>
      <c r="L747" s="15">
        <v>43387</v>
      </c>
      <c r="M747" s="16">
        <v>626</v>
      </c>
      <c r="N747" s="16">
        <v>-151979</v>
      </c>
      <c r="O747"/>
      <c r="P747" t="s">
        <v>5383</v>
      </c>
      <c r="Q747" t="s">
        <v>7125</v>
      </c>
      <c r="R747" t="s">
        <v>7138</v>
      </c>
      <c r="S747"/>
      <c r="T747" t="s">
        <v>6358</v>
      </c>
      <c r="U747"/>
      <c r="V747"/>
      <c r="W747" s="15"/>
      <c r="X747" t="s">
        <v>1715</v>
      </c>
      <c r="Y747"/>
      <c r="Z747" t="s">
        <v>1880</v>
      </c>
      <c r="AA747" t="s">
        <v>1717</v>
      </c>
    </row>
    <row r="748" spans="1:27" ht="15" hidden="1" x14ac:dyDescent="0.25">
      <c r="A748" s="14"/>
      <c r="B748" t="s">
        <v>1705</v>
      </c>
      <c r="C748"/>
      <c r="D748"/>
      <c r="E748" t="s">
        <v>6360</v>
      </c>
      <c r="F748" t="s">
        <v>5381</v>
      </c>
      <c r="G748" t="s">
        <v>367</v>
      </c>
      <c r="H748" t="s">
        <v>1710</v>
      </c>
      <c r="I748" s="15">
        <v>42335</v>
      </c>
      <c r="J748" s="15">
        <v>43849</v>
      </c>
      <c r="K748" s="15">
        <v>43327</v>
      </c>
      <c r="L748" s="15">
        <v>43387</v>
      </c>
      <c r="M748" s="16">
        <v>626</v>
      </c>
      <c r="N748" s="16">
        <v>-307426</v>
      </c>
      <c r="O748"/>
      <c r="P748" t="s">
        <v>5383</v>
      </c>
      <c r="Q748" t="s">
        <v>7125</v>
      </c>
      <c r="R748" t="s">
        <v>7139</v>
      </c>
      <c r="S748"/>
      <c r="T748" t="s">
        <v>6360</v>
      </c>
      <c r="U748"/>
      <c r="V748"/>
      <c r="W748" s="15"/>
      <c r="X748" t="s">
        <v>1715</v>
      </c>
      <c r="Y748"/>
      <c r="Z748" t="s">
        <v>1880</v>
      </c>
      <c r="AA748" t="s">
        <v>1717</v>
      </c>
    </row>
    <row r="749" spans="1:27" ht="15" hidden="1" x14ac:dyDescent="0.25">
      <c r="A749" s="14"/>
      <c r="B749" t="s">
        <v>1705</v>
      </c>
      <c r="C749"/>
      <c r="D749"/>
      <c r="E749" t="s">
        <v>6363</v>
      </c>
      <c r="F749" t="s">
        <v>5381</v>
      </c>
      <c r="G749" t="s">
        <v>656</v>
      </c>
      <c r="H749" t="s">
        <v>1710</v>
      </c>
      <c r="I749" s="15">
        <v>42517</v>
      </c>
      <c r="J749" s="15">
        <v>43849</v>
      </c>
      <c r="K749" s="15">
        <v>43327</v>
      </c>
      <c r="L749" s="15">
        <v>43387</v>
      </c>
      <c r="M749" s="16">
        <v>626</v>
      </c>
      <c r="N749" s="16">
        <v>-45792</v>
      </c>
      <c r="O749"/>
      <c r="P749" t="s">
        <v>5506</v>
      </c>
      <c r="Q749" t="s">
        <v>7125</v>
      </c>
      <c r="R749" t="s">
        <v>7140</v>
      </c>
      <c r="S749"/>
      <c r="T749" t="s">
        <v>6363</v>
      </c>
      <c r="U749"/>
      <c r="V749"/>
      <c r="W749" s="15"/>
      <c r="X749" t="s">
        <v>1715</v>
      </c>
      <c r="Y749"/>
      <c r="Z749" t="s">
        <v>1880</v>
      </c>
      <c r="AA749" t="s">
        <v>1717</v>
      </c>
    </row>
    <row r="750" spans="1:27" ht="15" hidden="1" x14ac:dyDescent="0.25">
      <c r="A750" s="14"/>
      <c r="B750" t="s">
        <v>1705</v>
      </c>
      <c r="C750"/>
      <c r="D750"/>
      <c r="E750" t="s">
        <v>6364</v>
      </c>
      <c r="F750" t="s">
        <v>5381</v>
      </c>
      <c r="G750" t="s">
        <v>502</v>
      </c>
      <c r="H750" t="s">
        <v>1710</v>
      </c>
      <c r="I750" s="15">
        <v>42532</v>
      </c>
      <c r="J750" s="15">
        <v>43849</v>
      </c>
      <c r="K750" s="15">
        <v>43327</v>
      </c>
      <c r="L750" s="15">
        <v>43387</v>
      </c>
      <c r="M750" s="16">
        <v>626</v>
      </c>
      <c r="N750" s="16">
        <v>-119222</v>
      </c>
      <c r="O750"/>
      <c r="P750" t="s">
        <v>5383</v>
      </c>
      <c r="Q750" t="s">
        <v>7125</v>
      </c>
      <c r="R750" t="s">
        <v>7141</v>
      </c>
      <c r="S750"/>
      <c r="T750" t="s">
        <v>6364</v>
      </c>
      <c r="U750"/>
      <c r="V750"/>
      <c r="W750" s="15"/>
      <c r="X750" t="s">
        <v>1715</v>
      </c>
      <c r="Y750"/>
      <c r="Z750" t="s">
        <v>1880</v>
      </c>
      <c r="AA750" t="s">
        <v>1717</v>
      </c>
    </row>
    <row r="751" spans="1:27" ht="15" hidden="1" x14ac:dyDescent="0.25">
      <c r="A751" s="14"/>
      <c r="B751" t="s">
        <v>1705</v>
      </c>
      <c r="C751"/>
      <c r="D751"/>
      <c r="E751" t="s">
        <v>6366</v>
      </c>
      <c r="F751" t="s">
        <v>5381</v>
      </c>
      <c r="G751" t="s">
        <v>503</v>
      </c>
      <c r="H751" t="s">
        <v>1710</v>
      </c>
      <c r="I751" s="15">
        <v>42539</v>
      </c>
      <c r="J751" s="15">
        <v>43849</v>
      </c>
      <c r="K751" s="15">
        <v>43327</v>
      </c>
      <c r="L751" s="15">
        <v>43387</v>
      </c>
      <c r="M751" s="16">
        <v>626</v>
      </c>
      <c r="N751" s="16">
        <v>-57500</v>
      </c>
      <c r="O751"/>
      <c r="P751" t="s">
        <v>5383</v>
      </c>
      <c r="Q751" t="s">
        <v>7125</v>
      </c>
      <c r="R751" t="s">
        <v>7142</v>
      </c>
      <c r="S751"/>
      <c r="T751" t="s">
        <v>6366</v>
      </c>
      <c r="U751"/>
      <c r="V751"/>
      <c r="W751" s="15"/>
      <c r="X751" t="s">
        <v>1715</v>
      </c>
      <c r="Y751"/>
      <c r="Z751" t="s">
        <v>1880</v>
      </c>
      <c r="AA751" t="s">
        <v>1717</v>
      </c>
    </row>
    <row r="752" spans="1:27" ht="15" hidden="1" x14ac:dyDescent="0.25">
      <c r="A752" s="14"/>
      <c r="B752" t="s">
        <v>1705</v>
      </c>
      <c r="C752"/>
      <c r="D752"/>
      <c r="E752" t="s">
        <v>6368</v>
      </c>
      <c r="F752" t="s">
        <v>5381</v>
      </c>
      <c r="G752" t="s">
        <v>512</v>
      </c>
      <c r="H752" t="s">
        <v>1710</v>
      </c>
      <c r="I752" s="15">
        <v>42546</v>
      </c>
      <c r="J752" s="15">
        <v>43849</v>
      </c>
      <c r="K752" s="15">
        <v>43327</v>
      </c>
      <c r="L752" s="15">
        <v>43387</v>
      </c>
      <c r="M752" s="16">
        <v>626</v>
      </c>
      <c r="N752" s="16">
        <v>-241277</v>
      </c>
      <c r="O752"/>
      <c r="P752" t="s">
        <v>5383</v>
      </c>
      <c r="Q752" t="s">
        <v>7125</v>
      </c>
      <c r="R752" t="s">
        <v>7143</v>
      </c>
      <c r="S752"/>
      <c r="T752" t="s">
        <v>6368</v>
      </c>
      <c r="U752"/>
      <c r="V752"/>
      <c r="W752" s="15"/>
      <c r="X752" t="s">
        <v>1715</v>
      </c>
      <c r="Y752"/>
      <c r="Z752" t="s">
        <v>1880</v>
      </c>
      <c r="AA752" t="s">
        <v>1717</v>
      </c>
    </row>
    <row r="753" spans="1:27" ht="15" hidden="1" x14ac:dyDescent="0.25">
      <c r="A753" s="14"/>
      <c r="B753" t="s">
        <v>1705</v>
      </c>
      <c r="C753"/>
      <c r="D753"/>
      <c r="E753" t="s">
        <v>6370</v>
      </c>
      <c r="F753" t="s">
        <v>5381</v>
      </c>
      <c r="G753" t="s">
        <v>505</v>
      </c>
      <c r="H753" t="s">
        <v>1710</v>
      </c>
      <c r="I753" s="15">
        <v>42550</v>
      </c>
      <c r="J753" s="15">
        <v>43849</v>
      </c>
      <c r="K753" s="15">
        <v>43327</v>
      </c>
      <c r="L753" s="15">
        <v>43387</v>
      </c>
      <c r="M753" s="16">
        <v>626</v>
      </c>
      <c r="N753" s="16">
        <v>-44669</v>
      </c>
      <c r="O753"/>
      <c r="P753" t="s">
        <v>5383</v>
      </c>
      <c r="Q753" t="s">
        <v>7125</v>
      </c>
      <c r="R753" t="s">
        <v>7144</v>
      </c>
      <c r="S753"/>
      <c r="T753" t="s">
        <v>6370</v>
      </c>
      <c r="U753"/>
      <c r="V753"/>
      <c r="W753" s="15"/>
      <c r="X753" t="s">
        <v>1715</v>
      </c>
      <c r="Y753"/>
      <c r="Z753" t="s">
        <v>1880</v>
      </c>
      <c r="AA753" t="s">
        <v>1717</v>
      </c>
    </row>
    <row r="754" spans="1:27" ht="15" hidden="1" x14ac:dyDescent="0.25">
      <c r="A754" s="14"/>
      <c r="B754" t="s">
        <v>1705</v>
      </c>
      <c r="C754"/>
      <c r="D754"/>
      <c r="E754" t="s">
        <v>6372</v>
      </c>
      <c r="F754" t="s">
        <v>5381</v>
      </c>
      <c r="G754" t="s">
        <v>523</v>
      </c>
      <c r="H754" t="s">
        <v>1710</v>
      </c>
      <c r="I754" s="15">
        <v>42570</v>
      </c>
      <c r="J754" s="15">
        <v>43849</v>
      </c>
      <c r="K754" s="15">
        <v>43327</v>
      </c>
      <c r="L754" s="15">
        <v>43387</v>
      </c>
      <c r="M754" s="16">
        <v>626</v>
      </c>
      <c r="N754" s="16">
        <v>-165978</v>
      </c>
      <c r="O754"/>
      <c r="P754" t="s">
        <v>5383</v>
      </c>
      <c r="Q754" t="s">
        <v>7125</v>
      </c>
      <c r="R754" t="s">
        <v>7145</v>
      </c>
      <c r="S754"/>
      <c r="T754" t="s">
        <v>6372</v>
      </c>
      <c r="U754"/>
      <c r="V754"/>
      <c r="W754" s="15"/>
      <c r="X754" t="s">
        <v>1715</v>
      </c>
      <c r="Y754"/>
      <c r="Z754" t="s">
        <v>1880</v>
      </c>
      <c r="AA754" t="s">
        <v>1717</v>
      </c>
    </row>
    <row r="755" spans="1:27" ht="15" hidden="1" x14ac:dyDescent="0.25">
      <c r="A755" s="14"/>
      <c r="B755" t="s">
        <v>1705</v>
      </c>
      <c r="C755"/>
      <c r="D755"/>
      <c r="E755" t="s">
        <v>6374</v>
      </c>
      <c r="F755" t="s">
        <v>5381</v>
      </c>
      <c r="G755" t="s">
        <v>526</v>
      </c>
      <c r="H755" t="s">
        <v>1710</v>
      </c>
      <c r="I755" s="15">
        <v>42575</v>
      </c>
      <c r="J755" s="15">
        <v>43849</v>
      </c>
      <c r="K755" s="15">
        <v>43327</v>
      </c>
      <c r="L755" s="15">
        <v>43387</v>
      </c>
      <c r="M755" s="16">
        <v>626</v>
      </c>
      <c r="N755" s="16">
        <v>-100770</v>
      </c>
      <c r="O755"/>
      <c r="P755" t="s">
        <v>5383</v>
      </c>
      <c r="Q755" t="s">
        <v>7125</v>
      </c>
      <c r="R755" t="s">
        <v>7146</v>
      </c>
      <c r="S755"/>
      <c r="T755" t="s">
        <v>6374</v>
      </c>
      <c r="U755"/>
      <c r="V755"/>
      <c r="W755" s="15"/>
      <c r="X755" t="s">
        <v>1715</v>
      </c>
      <c r="Y755"/>
      <c r="Z755" t="s">
        <v>1880</v>
      </c>
      <c r="AA755" t="s">
        <v>1717</v>
      </c>
    </row>
    <row r="756" spans="1:27" ht="15" hidden="1" x14ac:dyDescent="0.25">
      <c r="A756" s="14"/>
      <c r="B756" t="s">
        <v>1705</v>
      </c>
      <c r="C756"/>
      <c r="D756"/>
      <c r="E756" t="s">
        <v>6376</v>
      </c>
      <c r="F756" t="s">
        <v>5381</v>
      </c>
      <c r="G756" t="s">
        <v>531</v>
      </c>
      <c r="H756" t="s">
        <v>1710</v>
      </c>
      <c r="I756" s="15">
        <v>42581</v>
      </c>
      <c r="J756" s="15">
        <v>43849</v>
      </c>
      <c r="K756" s="15">
        <v>43327</v>
      </c>
      <c r="L756" s="15">
        <v>43387</v>
      </c>
      <c r="M756" s="16">
        <v>626</v>
      </c>
      <c r="N756" s="16">
        <v>-453148</v>
      </c>
      <c r="O756"/>
      <c r="P756" t="s">
        <v>5383</v>
      </c>
      <c r="Q756" t="s">
        <v>7125</v>
      </c>
      <c r="R756" t="s">
        <v>7141</v>
      </c>
      <c r="S756"/>
      <c r="T756" t="s">
        <v>6376</v>
      </c>
      <c r="U756"/>
      <c r="V756"/>
      <c r="W756" s="15"/>
      <c r="X756" t="s">
        <v>1715</v>
      </c>
      <c r="Y756"/>
      <c r="Z756" t="s">
        <v>1880</v>
      </c>
      <c r="AA756" t="s">
        <v>1717</v>
      </c>
    </row>
    <row r="757" spans="1:27" ht="15" hidden="1" x14ac:dyDescent="0.25">
      <c r="A757" s="14"/>
      <c r="B757" t="s">
        <v>1705</v>
      </c>
      <c r="C757"/>
      <c r="D757"/>
      <c r="E757" t="s">
        <v>6378</v>
      </c>
      <c r="F757" t="s">
        <v>5381</v>
      </c>
      <c r="G757" t="s">
        <v>541</v>
      </c>
      <c r="H757" t="s">
        <v>1710</v>
      </c>
      <c r="I757" s="15">
        <v>42583</v>
      </c>
      <c r="J757" s="15">
        <v>43849</v>
      </c>
      <c r="K757" s="15">
        <v>43327</v>
      </c>
      <c r="L757" s="15">
        <v>43387</v>
      </c>
      <c r="M757" s="16">
        <v>626</v>
      </c>
      <c r="N757" s="16">
        <v>-19075</v>
      </c>
      <c r="O757"/>
      <c r="P757" t="s">
        <v>5383</v>
      </c>
      <c r="Q757" t="s">
        <v>7125</v>
      </c>
      <c r="R757" t="s">
        <v>7147</v>
      </c>
      <c r="S757"/>
      <c r="T757" t="s">
        <v>6378</v>
      </c>
      <c r="U757"/>
      <c r="V757"/>
      <c r="W757" s="15"/>
      <c r="X757" t="s">
        <v>1715</v>
      </c>
      <c r="Y757"/>
      <c r="Z757" t="s">
        <v>1880</v>
      </c>
      <c r="AA757" t="s">
        <v>1717</v>
      </c>
    </row>
    <row r="758" spans="1:27" ht="15" hidden="1" x14ac:dyDescent="0.25">
      <c r="A758" s="14"/>
      <c r="B758" t="s">
        <v>1705</v>
      </c>
      <c r="C758"/>
      <c r="D758"/>
      <c r="E758" t="s">
        <v>6380</v>
      </c>
      <c r="F758" t="s">
        <v>5381</v>
      </c>
      <c r="G758" t="s">
        <v>563</v>
      </c>
      <c r="H758" t="s">
        <v>1710</v>
      </c>
      <c r="I758" s="15">
        <v>42605</v>
      </c>
      <c r="J758" s="15">
        <v>43849</v>
      </c>
      <c r="K758" s="15">
        <v>43327</v>
      </c>
      <c r="L758" s="15">
        <v>43387</v>
      </c>
      <c r="M758" s="16">
        <v>626</v>
      </c>
      <c r="N758" s="16">
        <v>-326811</v>
      </c>
      <c r="O758"/>
      <c r="P758" t="s">
        <v>5383</v>
      </c>
      <c r="Q758" t="s">
        <v>7125</v>
      </c>
      <c r="R758" t="s">
        <v>7148</v>
      </c>
      <c r="S758"/>
      <c r="T758" t="s">
        <v>6380</v>
      </c>
      <c r="U758"/>
      <c r="V758"/>
      <c r="W758" s="15"/>
      <c r="X758" t="s">
        <v>1715</v>
      </c>
      <c r="Y758"/>
      <c r="Z758" t="s">
        <v>1880</v>
      </c>
      <c r="AA758" t="s">
        <v>1717</v>
      </c>
    </row>
    <row r="759" spans="1:27" ht="15" hidden="1" x14ac:dyDescent="0.25">
      <c r="A759" s="14"/>
      <c r="B759" t="s">
        <v>1705</v>
      </c>
      <c r="C759"/>
      <c r="D759"/>
      <c r="E759" t="s">
        <v>6382</v>
      </c>
      <c r="F759" t="s">
        <v>5381</v>
      </c>
      <c r="G759" t="s">
        <v>565</v>
      </c>
      <c r="H759" t="s">
        <v>1710</v>
      </c>
      <c r="I759" s="15">
        <v>42611</v>
      </c>
      <c r="J759" s="15">
        <v>43849</v>
      </c>
      <c r="K759" s="15">
        <v>43327</v>
      </c>
      <c r="L759" s="15">
        <v>43387</v>
      </c>
      <c r="M759" s="16">
        <v>626</v>
      </c>
      <c r="N759" s="16">
        <v>-40397</v>
      </c>
      <c r="O759"/>
      <c r="P759" t="s">
        <v>5383</v>
      </c>
      <c r="Q759" t="s">
        <v>7125</v>
      </c>
      <c r="R759" t="s">
        <v>7149</v>
      </c>
      <c r="S759"/>
      <c r="T759" t="s">
        <v>6382</v>
      </c>
      <c r="U759"/>
      <c r="V759"/>
      <c r="W759" s="15"/>
      <c r="X759" t="s">
        <v>1715</v>
      </c>
      <c r="Y759"/>
      <c r="Z759" t="s">
        <v>1880</v>
      </c>
      <c r="AA759" t="s">
        <v>1717</v>
      </c>
    </row>
    <row r="760" spans="1:27" ht="15" hidden="1" x14ac:dyDescent="0.25">
      <c r="A760" s="14"/>
      <c r="B760" t="s">
        <v>1705</v>
      </c>
      <c r="C760"/>
      <c r="D760"/>
      <c r="E760" t="s">
        <v>6384</v>
      </c>
      <c r="F760" t="s">
        <v>5381</v>
      </c>
      <c r="G760" t="s">
        <v>566</v>
      </c>
      <c r="H760" t="s">
        <v>1710</v>
      </c>
      <c r="I760" s="15">
        <v>42613</v>
      </c>
      <c r="J760" s="15">
        <v>43849</v>
      </c>
      <c r="K760" s="15">
        <v>43327</v>
      </c>
      <c r="L760" s="15">
        <v>43387</v>
      </c>
      <c r="M760" s="16">
        <v>626</v>
      </c>
      <c r="N760" s="16">
        <v>-522330</v>
      </c>
      <c r="O760"/>
      <c r="P760" t="s">
        <v>5383</v>
      </c>
      <c r="Q760" t="s">
        <v>7125</v>
      </c>
      <c r="R760" t="s">
        <v>7150</v>
      </c>
      <c r="S760"/>
      <c r="T760" t="s">
        <v>6384</v>
      </c>
      <c r="U760"/>
      <c r="V760"/>
      <c r="W760" s="15"/>
      <c r="X760" t="s">
        <v>1715</v>
      </c>
      <c r="Y760"/>
      <c r="Z760" t="s">
        <v>1880</v>
      </c>
      <c r="AA760" t="s">
        <v>1717</v>
      </c>
    </row>
    <row r="761" spans="1:27" ht="15" hidden="1" x14ac:dyDescent="0.25">
      <c r="A761" s="14"/>
      <c r="B761" t="s">
        <v>1705</v>
      </c>
      <c r="C761"/>
      <c r="D761"/>
      <c r="E761" t="s">
        <v>6133</v>
      </c>
      <c r="F761" t="s">
        <v>5381</v>
      </c>
      <c r="G761" t="s">
        <v>648</v>
      </c>
      <c r="H761" t="s">
        <v>1710</v>
      </c>
      <c r="I761" s="15">
        <v>42502</v>
      </c>
      <c r="J761" s="15">
        <v>43846</v>
      </c>
      <c r="K761" s="15">
        <v>43327</v>
      </c>
      <c r="L761" s="15">
        <v>43387</v>
      </c>
      <c r="M761" s="16">
        <v>626</v>
      </c>
      <c r="N761" s="16">
        <v>-32891</v>
      </c>
      <c r="O761"/>
      <c r="P761" t="s">
        <v>5383</v>
      </c>
      <c r="Q761" t="s">
        <v>7125</v>
      </c>
      <c r="R761" t="s">
        <v>7151</v>
      </c>
      <c r="S761"/>
      <c r="T761" t="s">
        <v>6133</v>
      </c>
      <c r="U761"/>
      <c r="V761"/>
      <c r="W761" s="15"/>
      <c r="X761" t="s">
        <v>1715</v>
      </c>
      <c r="Y761"/>
      <c r="Z761" t="s">
        <v>1880</v>
      </c>
      <c r="AA761" t="s">
        <v>1717</v>
      </c>
    </row>
    <row r="762" spans="1:27" ht="15" hidden="1" x14ac:dyDescent="0.25">
      <c r="A762" s="14"/>
      <c r="B762" t="s">
        <v>1705</v>
      </c>
      <c r="C762"/>
      <c r="D762"/>
      <c r="E762" t="s">
        <v>6137</v>
      </c>
      <c r="F762" t="s">
        <v>5381</v>
      </c>
      <c r="G762" t="s">
        <v>514</v>
      </c>
      <c r="H762" t="s">
        <v>1710</v>
      </c>
      <c r="I762" s="15">
        <v>42522</v>
      </c>
      <c r="J762" s="15">
        <v>43846</v>
      </c>
      <c r="K762" s="15">
        <v>43327</v>
      </c>
      <c r="L762" s="15">
        <v>43387</v>
      </c>
      <c r="M762" s="16">
        <v>626</v>
      </c>
      <c r="N762" s="16">
        <v>-32630</v>
      </c>
      <c r="O762"/>
      <c r="P762" t="s">
        <v>5383</v>
      </c>
      <c r="Q762" t="s">
        <v>7125</v>
      </c>
      <c r="R762" t="s">
        <v>7152</v>
      </c>
      <c r="S762"/>
      <c r="T762" t="s">
        <v>6137</v>
      </c>
      <c r="U762"/>
      <c r="V762"/>
      <c r="W762" s="15"/>
      <c r="X762" t="s">
        <v>1715</v>
      </c>
      <c r="Y762"/>
      <c r="Z762" t="s">
        <v>1880</v>
      </c>
      <c r="AA762" t="s">
        <v>1717</v>
      </c>
    </row>
    <row r="763" spans="1:27" ht="15" hidden="1" x14ac:dyDescent="0.25">
      <c r="A763" s="14"/>
      <c r="B763" t="s">
        <v>1705</v>
      </c>
      <c r="C763"/>
      <c r="D763"/>
      <c r="E763" t="s">
        <v>6139</v>
      </c>
      <c r="F763" t="s">
        <v>5381</v>
      </c>
      <c r="G763" t="s">
        <v>499</v>
      </c>
      <c r="H763" t="s">
        <v>1710</v>
      </c>
      <c r="I763" s="15">
        <v>42523</v>
      </c>
      <c r="J763" s="15">
        <v>43846</v>
      </c>
      <c r="K763" s="15">
        <v>43327</v>
      </c>
      <c r="L763" s="15">
        <v>43387</v>
      </c>
      <c r="M763" s="16">
        <v>626</v>
      </c>
      <c r="N763" s="16">
        <v>-32747</v>
      </c>
      <c r="O763"/>
      <c r="P763" t="s">
        <v>5383</v>
      </c>
      <c r="Q763" t="s">
        <v>7125</v>
      </c>
      <c r="R763" t="s">
        <v>7153</v>
      </c>
      <c r="S763"/>
      <c r="T763" t="s">
        <v>6139</v>
      </c>
      <c r="U763"/>
      <c r="V763"/>
      <c r="W763" s="15"/>
      <c r="X763" t="s">
        <v>1715</v>
      </c>
      <c r="Y763"/>
      <c r="Z763" t="s">
        <v>1880</v>
      </c>
      <c r="AA763" t="s">
        <v>1717</v>
      </c>
    </row>
    <row r="764" spans="1:27" ht="15" hidden="1" x14ac:dyDescent="0.25">
      <c r="A764" s="14"/>
      <c r="B764" t="s">
        <v>1705</v>
      </c>
      <c r="C764"/>
      <c r="D764"/>
      <c r="E764" t="s">
        <v>6141</v>
      </c>
      <c r="F764" t="s">
        <v>5381</v>
      </c>
      <c r="G764" t="s">
        <v>501</v>
      </c>
      <c r="H764" t="s">
        <v>1710</v>
      </c>
      <c r="I764" s="15">
        <v>42527</v>
      </c>
      <c r="J764" s="15">
        <v>43846</v>
      </c>
      <c r="K764" s="15">
        <v>43327</v>
      </c>
      <c r="L764" s="15">
        <v>43387</v>
      </c>
      <c r="M764" s="16">
        <v>626</v>
      </c>
      <c r="N764" s="16">
        <v>-42888</v>
      </c>
      <c r="O764"/>
      <c r="P764" t="s">
        <v>5383</v>
      </c>
      <c r="Q764" t="s">
        <v>7125</v>
      </c>
      <c r="R764" t="s">
        <v>7154</v>
      </c>
      <c r="S764"/>
      <c r="T764" t="s">
        <v>6141</v>
      </c>
      <c r="U764"/>
      <c r="V764"/>
      <c r="W764" s="15"/>
      <c r="X764" t="s">
        <v>1715</v>
      </c>
      <c r="Y764"/>
      <c r="Z764" t="s">
        <v>1880</v>
      </c>
      <c r="AA764" t="s">
        <v>1717</v>
      </c>
    </row>
    <row r="765" spans="1:27" ht="15" hidden="1" x14ac:dyDescent="0.25">
      <c r="A765" s="14"/>
      <c r="B765" t="s">
        <v>1705</v>
      </c>
      <c r="C765"/>
      <c r="D765"/>
      <c r="E765" t="s">
        <v>6143</v>
      </c>
      <c r="F765" t="s">
        <v>5381</v>
      </c>
      <c r="G765" t="s">
        <v>528</v>
      </c>
      <c r="H765" t="s">
        <v>1710</v>
      </c>
      <c r="I765" s="15">
        <v>42579</v>
      </c>
      <c r="J765" s="15">
        <v>43846</v>
      </c>
      <c r="K765" s="15">
        <v>43327</v>
      </c>
      <c r="L765" s="15">
        <v>43387</v>
      </c>
      <c r="M765" s="16">
        <v>626</v>
      </c>
      <c r="N765" s="16">
        <v>-24469</v>
      </c>
      <c r="O765"/>
      <c r="P765" t="s">
        <v>5383</v>
      </c>
      <c r="Q765" t="s">
        <v>7125</v>
      </c>
      <c r="R765" t="s">
        <v>7155</v>
      </c>
      <c r="S765"/>
      <c r="T765" t="s">
        <v>6143</v>
      </c>
      <c r="U765"/>
      <c r="V765"/>
      <c r="W765" s="15"/>
      <c r="X765" t="s">
        <v>1715</v>
      </c>
      <c r="Y765"/>
      <c r="Z765" t="s">
        <v>1880</v>
      </c>
      <c r="AA765" t="s">
        <v>1717</v>
      </c>
    </row>
    <row r="766" spans="1:27" ht="15" hidden="1" x14ac:dyDescent="0.25">
      <c r="A766" s="14"/>
      <c r="B766" t="s">
        <v>1705</v>
      </c>
      <c r="C766"/>
      <c r="D766"/>
      <c r="E766" t="s">
        <v>6145</v>
      </c>
      <c r="F766" t="s">
        <v>5381</v>
      </c>
      <c r="G766" t="s">
        <v>530</v>
      </c>
      <c r="H766" t="s">
        <v>1710</v>
      </c>
      <c r="I766" s="15">
        <v>42554</v>
      </c>
      <c r="J766" s="15">
        <v>43846</v>
      </c>
      <c r="K766" s="15">
        <v>43327</v>
      </c>
      <c r="L766" s="15">
        <v>43387</v>
      </c>
      <c r="M766" s="16">
        <v>626</v>
      </c>
      <c r="N766" s="16">
        <v>-60602</v>
      </c>
      <c r="O766"/>
      <c r="P766" t="s">
        <v>5383</v>
      </c>
      <c r="Q766" t="s">
        <v>7125</v>
      </c>
      <c r="R766" t="s">
        <v>7156</v>
      </c>
      <c r="S766"/>
      <c r="T766" t="s">
        <v>6145</v>
      </c>
      <c r="U766"/>
      <c r="V766"/>
      <c r="W766" s="15"/>
      <c r="X766" t="s">
        <v>1715</v>
      </c>
      <c r="Y766"/>
      <c r="Z766" t="s">
        <v>1880</v>
      </c>
      <c r="AA766" t="s">
        <v>1717</v>
      </c>
    </row>
    <row r="767" spans="1:27" ht="15" hidden="1" x14ac:dyDescent="0.25">
      <c r="A767" s="14"/>
      <c r="B767" t="s">
        <v>1705</v>
      </c>
      <c r="C767"/>
      <c r="D767"/>
      <c r="E767" t="s">
        <v>6148</v>
      </c>
      <c r="F767" t="s">
        <v>5381</v>
      </c>
      <c r="G767" t="s">
        <v>1150</v>
      </c>
      <c r="H767" t="s">
        <v>1710</v>
      </c>
      <c r="I767" s="15">
        <v>43009</v>
      </c>
      <c r="J767" s="15">
        <v>43846</v>
      </c>
      <c r="K767" s="15">
        <v>43327</v>
      </c>
      <c r="L767" s="15">
        <v>43387</v>
      </c>
      <c r="M767" s="16">
        <v>626</v>
      </c>
      <c r="N767" s="16">
        <v>-22692</v>
      </c>
      <c r="O767"/>
      <c r="P767" t="s">
        <v>5383</v>
      </c>
      <c r="Q767" t="s">
        <v>7125</v>
      </c>
      <c r="R767" t="s">
        <v>7157</v>
      </c>
      <c r="S767"/>
      <c r="T767" t="s">
        <v>6148</v>
      </c>
      <c r="U767"/>
      <c r="V767"/>
      <c r="W767" s="15"/>
      <c r="X767" t="s">
        <v>1715</v>
      </c>
      <c r="Y767"/>
      <c r="Z767" t="s">
        <v>1730</v>
      </c>
      <c r="AA767" t="s">
        <v>1717</v>
      </c>
    </row>
    <row r="768" spans="1:27" ht="15" hidden="1" x14ac:dyDescent="0.25">
      <c r="A768" s="14"/>
      <c r="B768" t="s">
        <v>1705</v>
      </c>
      <c r="C768"/>
      <c r="D768"/>
      <c r="E768" t="s">
        <v>6158</v>
      </c>
      <c r="F768" t="s">
        <v>5381</v>
      </c>
      <c r="G768" t="s">
        <v>1169</v>
      </c>
      <c r="H768" t="s">
        <v>1710</v>
      </c>
      <c r="I768" s="15">
        <v>42913</v>
      </c>
      <c r="J768" s="15">
        <v>43846</v>
      </c>
      <c r="K768" s="15">
        <v>43327</v>
      </c>
      <c r="L768" s="15">
        <v>43387</v>
      </c>
      <c r="M768" s="16">
        <v>626</v>
      </c>
      <c r="N768" s="16">
        <v>-476334</v>
      </c>
      <c r="O768"/>
      <c r="P768" t="s">
        <v>5383</v>
      </c>
      <c r="Q768" t="s">
        <v>7125</v>
      </c>
      <c r="R768" t="s">
        <v>7158</v>
      </c>
      <c r="S768"/>
      <c r="T768" t="s">
        <v>6158</v>
      </c>
      <c r="U768"/>
      <c r="V768"/>
      <c r="W768" s="15"/>
      <c r="X768" t="s">
        <v>1715</v>
      </c>
      <c r="Y768"/>
      <c r="Z768" t="s">
        <v>1880</v>
      </c>
      <c r="AA768" t="s">
        <v>1717</v>
      </c>
    </row>
    <row r="769" spans="1:27" ht="15" hidden="1" x14ac:dyDescent="0.25">
      <c r="A769" s="14"/>
      <c r="B769" t="s">
        <v>1705</v>
      </c>
      <c r="C769"/>
      <c r="D769"/>
      <c r="E769" t="s">
        <v>6164</v>
      </c>
      <c r="F769" t="s">
        <v>5381</v>
      </c>
      <c r="G769" t="s">
        <v>1181</v>
      </c>
      <c r="H769" t="s">
        <v>1710</v>
      </c>
      <c r="I769" s="15">
        <v>43140</v>
      </c>
      <c r="J769" s="15">
        <v>43846</v>
      </c>
      <c r="K769" s="15">
        <v>43327</v>
      </c>
      <c r="L769" s="15">
        <v>43387</v>
      </c>
      <c r="M769" s="16">
        <v>626</v>
      </c>
      <c r="N769" s="16">
        <v>-209530</v>
      </c>
      <c r="O769"/>
      <c r="P769" t="s">
        <v>5383</v>
      </c>
      <c r="Q769" t="s">
        <v>7125</v>
      </c>
      <c r="R769" t="s">
        <v>7159</v>
      </c>
      <c r="S769"/>
      <c r="T769" t="s">
        <v>6164</v>
      </c>
      <c r="U769"/>
      <c r="V769"/>
      <c r="W769" s="15"/>
      <c r="X769" t="s">
        <v>1715</v>
      </c>
      <c r="Y769"/>
      <c r="Z769" t="s">
        <v>1880</v>
      </c>
      <c r="AA769" t="s">
        <v>1717</v>
      </c>
    </row>
    <row r="770" spans="1:27" ht="15" hidden="1" x14ac:dyDescent="0.25">
      <c r="A770" s="14"/>
      <c r="B770" t="s">
        <v>1705</v>
      </c>
      <c r="C770"/>
      <c r="D770"/>
      <c r="E770" t="s">
        <v>6173</v>
      </c>
      <c r="F770" t="s">
        <v>5381</v>
      </c>
      <c r="G770" t="s">
        <v>377</v>
      </c>
      <c r="H770" t="s">
        <v>1710</v>
      </c>
      <c r="I770" s="15">
        <v>42719</v>
      </c>
      <c r="J770" s="15">
        <v>43846</v>
      </c>
      <c r="K770" s="15">
        <v>43327</v>
      </c>
      <c r="L770" s="15">
        <v>43387</v>
      </c>
      <c r="M770" s="16">
        <v>626</v>
      </c>
      <c r="N770" s="16">
        <v>-96660</v>
      </c>
      <c r="O770"/>
      <c r="P770" t="s">
        <v>5383</v>
      </c>
      <c r="Q770" t="s">
        <v>7125</v>
      </c>
      <c r="R770" t="s">
        <v>7160</v>
      </c>
      <c r="S770"/>
      <c r="T770" t="s">
        <v>6173</v>
      </c>
      <c r="U770"/>
      <c r="V770"/>
      <c r="W770" s="15"/>
      <c r="X770" t="s">
        <v>1715</v>
      </c>
      <c r="Y770"/>
      <c r="Z770" t="s">
        <v>1880</v>
      </c>
      <c r="AA770" t="s">
        <v>1717</v>
      </c>
    </row>
    <row r="771" spans="1:27" ht="15" hidden="1" x14ac:dyDescent="0.25">
      <c r="A771" s="14"/>
      <c r="B771" t="s">
        <v>1705</v>
      </c>
      <c r="C771"/>
      <c r="D771"/>
      <c r="E771" t="s">
        <v>6175</v>
      </c>
      <c r="F771" t="s">
        <v>5381</v>
      </c>
      <c r="G771" t="s">
        <v>625</v>
      </c>
      <c r="H771" t="s">
        <v>1710</v>
      </c>
      <c r="I771" s="15">
        <v>42495</v>
      </c>
      <c r="J771" s="15">
        <v>43846</v>
      </c>
      <c r="K771" s="15">
        <v>43327</v>
      </c>
      <c r="L771" s="15">
        <v>43387</v>
      </c>
      <c r="M771" s="16">
        <v>626</v>
      </c>
      <c r="N771" s="16">
        <v>-76818</v>
      </c>
      <c r="O771"/>
      <c r="P771" t="s">
        <v>5383</v>
      </c>
      <c r="Q771" t="s">
        <v>7125</v>
      </c>
      <c r="R771" t="s">
        <v>7161</v>
      </c>
      <c r="S771"/>
      <c r="T771" t="s">
        <v>6175</v>
      </c>
      <c r="U771"/>
      <c r="V771"/>
      <c r="W771" s="15"/>
      <c r="X771" t="s">
        <v>1715</v>
      </c>
      <c r="Y771"/>
      <c r="Z771" t="s">
        <v>1880</v>
      </c>
      <c r="AA771" t="s">
        <v>1717</v>
      </c>
    </row>
    <row r="772" spans="1:27" ht="15" hidden="1" x14ac:dyDescent="0.25">
      <c r="A772" s="14"/>
      <c r="B772" t="s">
        <v>1705</v>
      </c>
      <c r="C772"/>
      <c r="D772"/>
      <c r="E772" t="s">
        <v>6177</v>
      </c>
      <c r="F772" t="s">
        <v>5381</v>
      </c>
      <c r="G772" t="s">
        <v>654</v>
      </c>
      <c r="H772" t="s">
        <v>1710</v>
      </c>
      <c r="I772" s="15">
        <v>42511</v>
      </c>
      <c r="J772" s="15">
        <v>43846</v>
      </c>
      <c r="K772" s="15">
        <v>43327</v>
      </c>
      <c r="L772" s="15">
        <v>43387</v>
      </c>
      <c r="M772" s="16">
        <v>626</v>
      </c>
      <c r="N772" s="16">
        <v>-637435</v>
      </c>
      <c r="O772"/>
      <c r="P772" t="s">
        <v>5383</v>
      </c>
      <c r="Q772" t="s">
        <v>7125</v>
      </c>
      <c r="R772" t="s">
        <v>7162</v>
      </c>
      <c r="S772"/>
      <c r="T772" t="s">
        <v>6177</v>
      </c>
      <c r="U772"/>
      <c r="V772"/>
      <c r="W772" s="15"/>
      <c r="X772" t="s">
        <v>1715</v>
      </c>
      <c r="Y772"/>
      <c r="Z772" t="s">
        <v>1880</v>
      </c>
      <c r="AA772" t="s">
        <v>1717</v>
      </c>
    </row>
    <row r="773" spans="1:27" ht="15" hidden="1" x14ac:dyDescent="0.25">
      <c r="A773" s="14"/>
      <c r="B773" t="s">
        <v>1705</v>
      </c>
      <c r="C773"/>
      <c r="D773"/>
      <c r="E773" t="s">
        <v>6179</v>
      </c>
      <c r="F773" t="s">
        <v>5381</v>
      </c>
      <c r="G773" t="s">
        <v>506</v>
      </c>
      <c r="H773" t="s">
        <v>1710</v>
      </c>
      <c r="I773" s="15">
        <v>42550</v>
      </c>
      <c r="J773" s="15">
        <v>43846</v>
      </c>
      <c r="K773" s="15">
        <v>43327</v>
      </c>
      <c r="L773" s="15">
        <v>43387</v>
      </c>
      <c r="M773" s="16">
        <v>626</v>
      </c>
      <c r="N773" s="16">
        <v>-73383</v>
      </c>
      <c r="O773"/>
      <c r="P773" t="s">
        <v>5383</v>
      </c>
      <c r="Q773" t="s">
        <v>7125</v>
      </c>
      <c r="R773" t="s">
        <v>7163</v>
      </c>
      <c r="S773"/>
      <c r="T773" t="s">
        <v>6179</v>
      </c>
      <c r="U773"/>
      <c r="V773"/>
      <c r="W773" s="15"/>
      <c r="X773" t="s">
        <v>1715</v>
      </c>
      <c r="Y773"/>
      <c r="Z773" t="s">
        <v>1880</v>
      </c>
      <c r="AA773" t="s">
        <v>1717</v>
      </c>
    </row>
    <row r="774" spans="1:27" ht="15" hidden="1" x14ac:dyDescent="0.25">
      <c r="A774" s="14"/>
      <c r="B774" t="s">
        <v>1705</v>
      </c>
      <c r="C774"/>
      <c r="D774"/>
      <c r="E774" t="s">
        <v>6388</v>
      </c>
      <c r="F774" t="s">
        <v>5381</v>
      </c>
      <c r="G774" t="s">
        <v>1198</v>
      </c>
      <c r="H774" t="s">
        <v>1710</v>
      </c>
      <c r="I774" s="15">
        <v>42902</v>
      </c>
      <c r="J774" s="15">
        <v>43849</v>
      </c>
      <c r="K774" s="15">
        <v>43327</v>
      </c>
      <c r="L774" s="15">
        <v>43387</v>
      </c>
      <c r="M774" s="16">
        <v>626</v>
      </c>
      <c r="N774" s="16">
        <v>-49840</v>
      </c>
      <c r="O774"/>
      <c r="P774" t="s">
        <v>5383</v>
      </c>
      <c r="Q774" t="s">
        <v>7125</v>
      </c>
      <c r="R774" t="s">
        <v>7164</v>
      </c>
      <c r="S774"/>
      <c r="T774" t="s">
        <v>6388</v>
      </c>
      <c r="U774"/>
      <c r="V774"/>
      <c r="W774" s="15"/>
      <c r="X774" t="s">
        <v>1715</v>
      </c>
      <c r="Y774"/>
      <c r="Z774" t="s">
        <v>1730</v>
      </c>
      <c r="AA774" t="s">
        <v>1717</v>
      </c>
    </row>
    <row r="775" spans="1:27" ht="15" hidden="1" x14ac:dyDescent="0.25">
      <c r="A775" s="14"/>
      <c r="B775" t="s">
        <v>1705</v>
      </c>
      <c r="C775"/>
      <c r="D775"/>
      <c r="E775" t="s">
        <v>6390</v>
      </c>
      <c r="F775" t="s">
        <v>5381</v>
      </c>
      <c r="G775" t="s">
        <v>1197</v>
      </c>
      <c r="H775" t="s">
        <v>1710</v>
      </c>
      <c r="I775" s="15">
        <v>42898</v>
      </c>
      <c r="J775" s="15">
        <v>43849</v>
      </c>
      <c r="K775" s="15">
        <v>43327</v>
      </c>
      <c r="L775" s="15">
        <v>43387</v>
      </c>
      <c r="M775" s="16">
        <v>626</v>
      </c>
      <c r="N775" s="16">
        <v>-159150</v>
      </c>
      <c r="O775"/>
      <c r="P775" t="s">
        <v>5383</v>
      </c>
      <c r="Q775" t="s">
        <v>7125</v>
      </c>
      <c r="R775" t="s">
        <v>7165</v>
      </c>
      <c r="S775"/>
      <c r="T775" t="s">
        <v>6390</v>
      </c>
      <c r="U775"/>
      <c r="V775"/>
      <c r="W775" s="15"/>
      <c r="X775" t="s">
        <v>1715</v>
      </c>
      <c r="Y775"/>
      <c r="Z775" t="s">
        <v>1730</v>
      </c>
      <c r="AA775" t="s">
        <v>1717</v>
      </c>
    </row>
    <row r="776" spans="1:27" ht="15" hidden="1" x14ac:dyDescent="0.25">
      <c r="A776" s="14"/>
      <c r="B776" t="s">
        <v>1705</v>
      </c>
      <c r="C776"/>
      <c r="D776"/>
      <c r="E776" t="s">
        <v>6180</v>
      </c>
      <c r="F776" t="s">
        <v>5381</v>
      </c>
      <c r="G776" t="s">
        <v>522</v>
      </c>
      <c r="H776" t="s">
        <v>1710</v>
      </c>
      <c r="I776" s="15">
        <v>42565</v>
      </c>
      <c r="J776" s="15">
        <v>43846</v>
      </c>
      <c r="K776" s="15">
        <v>43327</v>
      </c>
      <c r="L776" s="15">
        <v>43387</v>
      </c>
      <c r="M776" s="16">
        <v>626</v>
      </c>
      <c r="N776" s="16">
        <v>-549143</v>
      </c>
      <c r="O776"/>
      <c r="P776" t="s">
        <v>5383</v>
      </c>
      <c r="Q776" t="s">
        <v>7125</v>
      </c>
      <c r="R776" t="s">
        <v>7166</v>
      </c>
      <c r="S776"/>
      <c r="T776" t="s">
        <v>6180</v>
      </c>
      <c r="U776"/>
      <c r="V776"/>
      <c r="W776" s="15"/>
      <c r="X776" t="s">
        <v>1715</v>
      </c>
      <c r="Y776"/>
      <c r="Z776" t="s">
        <v>1880</v>
      </c>
      <c r="AA776" t="s">
        <v>1717</v>
      </c>
    </row>
    <row r="777" spans="1:27" ht="15" hidden="1" x14ac:dyDescent="0.25">
      <c r="A777" s="14"/>
      <c r="B777" t="s">
        <v>1705</v>
      </c>
      <c r="C777"/>
      <c r="D777"/>
      <c r="E777" t="s">
        <v>6182</v>
      </c>
      <c r="F777" t="s">
        <v>5381</v>
      </c>
      <c r="G777" t="s">
        <v>539</v>
      </c>
      <c r="H777" t="s">
        <v>1710</v>
      </c>
      <c r="I777" s="15">
        <v>42581</v>
      </c>
      <c r="J777" s="15">
        <v>43846</v>
      </c>
      <c r="K777" s="15">
        <v>43327</v>
      </c>
      <c r="L777" s="15">
        <v>43387</v>
      </c>
      <c r="M777" s="16">
        <v>626</v>
      </c>
      <c r="N777" s="16">
        <v>-45082</v>
      </c>
      <c r="O777"/>
      <c r="P777" t="s">
        <v>5383</v>
      </c>
      <c r="Q777" t="s">
        <v>7125</v>
      </c>
      <c r="R777" t="s">
        <v>7141</v>
      </c>
      <c r="S777"/>
      <c r="T777" t="s">
        <v>6182</v>
      </c>
      <c r="U777"/>
      <c r="V777"/>
      <c r="W777" s="15"/>
      <c r="X777" t="s">
        <v>1715</v>
      </c>
      <c r="Y777"/>
      <c r="Z777" t="s">
        <v>1880</v>
      </c>
      <c r="AA777" t="s">
        <v>1717</v>
      </c>
    </row>
    <row r="778" spans="1:27" ht="15" hidden="1" x14ac:dyDescent="0.25">
      <c r="A778" s="14"/>
      <c r="B778" t="s">
        <v>1705</v>
      </c>
      <c r="C778"/>
      <c r="D778"/>
      <c r="E778" t="s">
        <v>6184</v>
      </c>
      <c r="F778" t="s">
        <v>5381</v>
      </c>
      <c r="G778" t="s">
        <v>534</v>
      </c>
      <c r="H778" t="s">
        <v>1710</v>
      </c>
      <c r="I778" s="15">
        <v>42582</v>
      </c>
      <c r="J778" s="15">
        <v>43846</v>
      </c>
      <c r="K778" s="15">
        <v>43327</v>
      </c>
      <c r="L778" s="15">
        <v>43387</v>
      </c>
      <c r="M778" s="16">
        <v>626</v>
      </c>
      <c r="N778" s="16">
        <v>-53118</v>
      </c>
      <c r="O778"/>
      <c r="P778" t="s">
        <v>5383</v>
      </c>
      <c r="Q778" t="s">
        <v>7125</v>
      </c>
      <c r="R778" t="s">
        <v>7167</v>
      </c>
      <c r="S778"/>
      <c r="T778" t="s">
        <v>6184</v>
      </c>
      <c r="U778"/>
      <c r="V778"/>
      <c r="W778" s="15"/>
      <c r="X778" t="s">
        <v>1715</v>
      </c>
      <c r="Y778"/>
      <c r="Z778" t="s">
        <v>1880</v>
      </c>
      <c r="AA778" t="s">
        <v>1717</v>
      </c>
    </row>
    <row r="779" spans="1:27" ht="15" hidden="1" x14ac:dyDescent="0.25">
      <c r="A779" s="14"/>
      <c r="B779" t="s">
        <v>1705</v>
      </c>
      <c r="C779"/>
      <c r="D779"/>
      <c r="E779" t="s">
        <v>6186</v>
      </c>
      <c r="F779" t="s">
        <v>5381</v>
      </c>
      <c r="G779" t="s">
        <v>577</v>
      </c>
      <c r="H779" t="s">
        <v>1710</v>
      </c>
      <c r="I779" s="15">
        <v>42604</v>
      </c>
      <c r="J779" s="15">
        <v>43846</v>
      </c>
      <c r="K779" s="15">
        <v>43327</v>
      </c>
      <c r="L779" s="15">
        <v>43387</v>
      </c>
      <c r="M779" s="16">
        <v>626</v>
      </c>
      <c r="N779" s="16">
        <v>-57618</v>
      </c>
      <c r="O779"/>
      <c r="P779" t="s">
        <v>5383</v>
      </c>
      <c r="Q779" t="s">
        <v>7125</v>
      </c>
      <c r="R779" t="s">
        <v>7168</v>
      </c>
      <c r="S779"/>
      <c r="T779" t="s">
        <v>6186</v>
      </c>
      <c r="U779"/>
      <c r="V779"/>
      <c r="W779" s="15"/>
      <c r="X779" t="s">
        <v>1715</v>
      </c>
      <c r="Y779"/>
      <c r="Z779" t="s">
        <v>1880</v>
      </c>
      <c r="AA779" t="s">
        <v>1717</v>
      </c>
    </row>
    <row r="780" spans="1:27" ht="15" hidden="1" x14ac:dyDescent="0.25">
      <c r="A780" s="14"/>
      <c r="B780" t="s">
        <v>1705</v>
      </c>
      <c r="C780"/>
      <c r="D780"/>
      <c r="E780" t="s">
        <v>6392</v>
      </c>
      <c r="F780" t="s">
        <v>5381</v>
      </c>
      <c r="G780" t="s">
        <v>1174</v>
      </c>
      <c r="H780" t="s">
        <v>1710</v>
      </c>
      <c r="I780" s="15">
        <v>43027</v>
      </c>
      <c r="J780" s="15">
        <v>43849</v>
      </c>
      <c r="K780" s="15">
        <v>43327</v>
      </c>
      <c r="L780" s="15">
        <v>43387</v>
      </c>
      <c r="M780" s="16">
        <v>626</v>
      </c>
      <c r="N780" s="16">
        <v>-153520</v>
      </c>
      <c r="O780"/>
      <c r="P780" t="s">
        <v>5383</v>
      </c>
      <c r="Q780" t="s">
        <v>7125</v>
      </c>
      <c r="R780" t="s">
        <v>7169</v>
      </c>
      <c r="S780"/>
      <c r="T780" t="s">
        <v>6392</v>
      </c>
      <c r="U780"/>
      <c r="V780"/>
      <c r="W780" s="15"/>
      <c r="X780" t="s">
        <v>1715</v>
      </c>
      <c r="Y780"/>
      <c r="Z780" t="s">
        <v>1730</v>
      </c>
      <c r="AA780" t="s">
        <v>1717</v>
      </c>
    </row>
    <row r="781" spans="1:27" ht="15" hidden="1" x14ac:dyDescent="0.25">
      <c r="A781" s="14"/>
      <c r="B781" t="s">
        <v>1705</v>
      </c>
      <c r="C781"/>
      <c r="D781"/>
      <c r="E781" t="s">
        <v>6191</v>
      </c>
      <c r="F781" t="s">
        <v>5381</v>
      </c>
      <c r="G781" t="s">
        <v>341</v>
      </c>
      <c r="H781" t="s">
        <v>1710</v>
      </c>
      <c r="I781" s="15">
        <v>42719</v>
      </c>
      <c r="J781" s="15">
        <v>43846</v>
      </c>
      <c r="K781" s="15">
        <v>43327</v>
      </c>
      <c r="L781" s="15">
        <v>43387</v>
      </c>
      <c r="M781" s="16">
        <v>626</v>
      </c>
      <c r="N781" s="16">
        <v>-32277</v>
      </c>
      <c r="O781"/>
      <c r="P781" t="s">
        <v>5383</v>
      </c>
      <c r="Q781" t="s">
        <v>7125</v>
      </c>
      <c r="R781" t="s">
        <v>7170</v>
      </c>
      <c r="S781"/>
      <c r="T781" t="s">
        <v>6191</v>
      </c>
      <c r="U781"/>
      <c r="V781"/>
      <c r="W781" s="15"/>
      <c r="X781" t="s">
        <v>1715</v>
      </c>
      <c r="Y781"/>
      <c r="Z781" t="s">
        <v>1880</v>
      </c>
      <c r="AA781" t="s">
        <v>1717</v>
      </c>
    </row>
    <row r="782" spans="1:27" ht="15" hidden="1" x14ac:dyDescent="0.25">
      <c r="A782" s="14"/>
      <c r="B782" t="s">
        <v>1705</v>
      </c>
      <c r="C782"/>
      <c r="D782"/>
      <c r="E782" t="s">
        <v>6192</v>
      </c>
      <c r="F782" t="s">
        <v>5381</v>
      </c>
      <c r="G782" t="s">
        <v>394</v>
      </c>
      <c r="H782" t="s">
        <v>1710</v>
      </c>
      <c r="I782" s="15">
        <v>42408</v>
      </c>
      <c r="J782" s="15">
        <v>43846</v>
      </c>
      <c r="K782" s="15">
        <v>43327</v>
      </c>
      <c r="L782" s="15">
        <v>43387</v>
      </c>
      <c r="M782" s="16">
        <v>626</v>
      </c>
      <c r="N782" s="16">
        <v>-19453</v>
      </c>
      <c r="O782"/>
      <c r="P782" t="s">
        <v>5506</v>
      </c>
      <c r="Q782" t="s">
        <v>7125</v>
      </c>
      <c r="R782" t="s">
        <v>7171</v>
      </c>
      <c r="S782"/>
      <c r="T782" t="s">
        <v>6192</v>
      </c>
      <c r="U782"/>
      <c r="V782"/>
      <c r="W782" s="15"/>
      <c r="X782" t="s">
        <v>1715</v>
      </c>
      <c r="Y782"/>
      <c r="Z782" t="s">
        <v>1880</v>
      </c>
      <c r="AA782" t="s">
        <v>1717</v>
      </c>
    </row>
    <row r="783" spans="1:27" ht="15" hidden="1" x14ac:dyDescent="0.25">
      <c r="A783" s="14"/>
      <c r="B783" t="s">
        <v>1705</v>
      </c>
      <c r="C783"/>
      <c r="D783"/>
      <c r="E783" t="s">
        <v>6194</v>
      </c>
      <c r="F783" t="s">
        <v>5381</v>
      </c>
      <c r="G783" t="s">
        <v>524</v>
      </c>
      <c r="H783" t="s">
        <v>1710</v>
      </c>
      <c r="I783" s="15">
        <v>42553</v>
      </c>
      <c r="J783" s="15">
        <v>43846</v>
      </c>
      <c r="K783" s="15">
        <v>43327</v>
      </c>
      <c r="L783" s="15">
        <v>43387</v>
      </c>
      <c r="M783" s="16">
        <v>626</v>
      </c>
      <c r="N783" s="16">
        <v>-37828</v>
      </c>
      <c r="O783"/>
      <c r="P783" t="s">
        <v>5383</v>
      </c>
      <c r="Q783" t="s">
        <v>7125</v>
      </c>
      <c r="R783" t="s">
        <v>7172</v>
      </c>
      <c r="S783"/>
      <c r="T783" t="s">
        <v>6194</v>
      </c>
      <c r="U783"/>
      <c r="V783"/>
      <c r="W783" s="15"/>
      <c r="X783" t="s">
        <v>1715</v>
      </c>
      <c r="Y783"/>
      <c r="Z783" t="s">
        <v>1880</v>
      </c>
      <c r="AA783" t="s">
        <v>1717</v>
      </c>
    </row>
    <row r="784" spans="1:27" ht="15" hidden="1" x14ac:dyDescent="0.25">
      <c r="A784" s="14"/>
      <c r="B784" t="s">
        <v>1705</v>
      </c>
      <c r="C784"/>
      <c r="D784"/>
      <c r="E784" t="s">
        <v>6198</v>
      </c>
      <c r="F784" t="s">
        <v>5381</v>
      </c>
      <c r="G784" t="s">
        <v>412</v>
      </c>
      <c r="H784" t="s">
        <v>1710</v>
      </c>
      <c r="I784" s="15">
        <v>43138</v>
      </c>
      <c r="J784" s="15">
        <v>43846</v>
      </c>
      <c r="K784" s="15">
        <v>43327</v>
      </c>
      <c r="L784" s="15">
        <v>43387</v>
      </c>
      <c r="M784" s="16">
        <v>626</v>
      </c>
      <c r="N784" s="16">
        <v>-27695</v>
      </c>
      <c r="O784"/>
      <c r="P784" t="s">
        <v>5383</v>
      </c>
      <c r="Q784" t="s">
        <v>7125</v>
      </c>
      <c r="R784" t="s">
        <v>7131</v>
      </c>
      <c r="S784"/>
      <c r="T784" t="s">
        <v>6198</v>
      </c>
      <c r="U784"/>
      <c r="V784"/>
      <c r="W784" s="15"/>
      <c r="X784" t="s">
        <v>1715</v>
      </c>
      <c r="Y784"/>
      <c r="Z784" t="s">
        <v>1880</v>
      </c>
      <c r="AA784" t="s">
        <v>1717</v>
      </c>
    </row>
    <row r="785" spans="1:27" ht="15" hidden="1" x14ac:dyDescent="0.25">
      <c r="A785" s="14"/>
      <c r="B785" t="s">
        <v>1705</v>
      </c>
      <c r="C785"/>
      <c r="D785"/>
      <c r="E785" t="s">
        <v>6200</v>
      </c>
      <c r="F785" t="s">
        <v>5381</v>
      </c>
      <c r="G785" t="s">
        <v>406</v>
      </c>
      <c r="H785" t="s">
        <v>1710</v>
      </c>
      <c r="I785" s="15">
        <v>42441</v>
      </c>
      <c r="J785" s="15">
        <v>43846</v>
      </c>
      <c r="K785" s="15">
        <v>43327</v>
      </c>
      <c r="L785" s="15">
        <v>43387</v>
      </c>
      <c r="M785" s="16">
        <v>626</v>
      </c>
      <c r="N785" s="16">
        <v>-282997</v>
      </c>
      <c r="O785"/>
      <c r="P785" t="s">
        <v>5383</v>
      </c>
      <c r="Q785" t="s">
        <v>7125</v>
      </c>
      <c r="R785" t="s">
        <v>7173</v>
      </c>
      <c r="S785"/>
      <c r="T785" t="s">
        <v>6200</v>
      </c>
      <c r="U785"/>
      <c r="V785"/>
      <c r="W785" s="15"/>
      <c r="X785" t="s">
        <v>1715</v>
      </c>
      <c r="Y785"/>
      <c r="Z785" t="s">
        <v>1880</v>
      </c>
      <c r="AA785" t="s">
        <v>1717</v>
      </c>
    </row>
    <row r="786" spans="1:27" ht="15" hidden="1" x14ac:dyDescent="0.25">
      <c r="A786" s="14"/>
      <c r="B786" t="s">
        <v>1705</v>
      </c>
      <c r="C786"/>
      <c r="D786"/>
      <c r="E786" t="s">
        <v>6202</v>
      </c>
      <c r="F786" t="s">
        <v>5381</v>
      </c>
      <c r="G786" t="s">
        <v>413</v>
      </c>
      <c r="H786" t="s">
        <v>1710</v>
      </c>
      <c r="I786" s="15">
        <v>42444</v>
      </c>
      <c r="J786" s="15">
        <v>43846</v>
      </c>
      <c r="K786" s="15">
        <v>43327</v>
      </c>
      <c r="L786" s="15">
        <v>43387</v>
      </c>
      <c r="M786" s="16">
        <v>626</v>
      </c>
      <c r="N786" s="16">
        <v>-102128</v>
      </c>
      <c r="O786"/>
      <c r="P786" t="s">
        <v>5506</v>
      </c>
      <c r="Q786" t="s">
        <v>7125</v>
      </c>
      <c r="R786" t="s">
        <v>7174</v>
      </c>
      <c r="S786"/>
      <c r="T786" t="s">
        <v>6202</v>
      </c>
      <c r="U786"/>
      <c r="V786"/>
      <c r="W786" s="15"/>
      <c r="X786" t="s">
        <v>1715</v>
      </c>
      <c r="Y786"/>
      <c r="Z786" t="s">
        <v>1880</v>
      </c>
      <c r="AA786" t="s">
        <v>1717</v>
      </c>
    </row>
    <row r="787" spans="1:27" ht="15" hidden="1" x14ac:dyDescent="0.25">
      <c r="A787" s="14"/>
      <c r="B787" t="s">
        <v>1705</v>
      </c>
      <c r="C787"/>
      <c r="D787"/>
      <c r="E787" t="s">
        <v>6204</v>
      </c>
      <c r="F787" t="s">
        <v>5381</v>
      </c>
      <c r="G787" t="s">
        <v>414</v>
      </c>
      <c r="H787" t="s">
        <v>1710</v>
      </c>
      <c r="I787" s="15">
        <v>42444</v>
      </c>
      <c r="J787" s="15">
        <v>43846</v>
      </c>
      <c r="K787" s="15">
        <v>43327</v>
      </c>
      <c r="L787" s="15">
        <v>43387</v>
      </c>
      <c r="M787" s="16">
        <v>626</v>
      </c>
      <c r="N787" s="16">
        <v>-64819</v>
      </c>
      <c r="O787"/>
      <c r="P787" t="s">
        <v>5383</v>
      </c>
      <c r="Q787" t="s">
        <v>7125</v>
      </c>
      <c r="R787" t="s">
        <v>7175</v>
      </c>
      <c r="S787"/>
      <c r="T787" t="s">
        <v>6204</v>
      </c>
      <c r="U787"/>
      <c r="V787"/>
      <c r="W787" s="15"/>
      <c r="X787" t="s">
        <v>1715</v>
      </c>
      <c r="Y787"/>
      <c r="Z787" t="s">
        <v>1880</v>
      </c>
      <c r="AA787" t="s">
        <v>1717</v>
      </c>
    </row>
    <row r="788" spans="1:27" ht="15" hidden="1" x14ac:dyDescent="0.25">
      <c r="A788" s="14"/>
      <c r="B788" t="s">
        <v>1705</v>
      </c>
      <c r="C788"/>
      <c r="D788"/>
      <c r="E788" t="s">
        <v>6206</v>
      </c>
      <c r="F788" t="s">
        <v>5381</v>
      </c>
      <c r="G788" t="s">
        <v>415</v>
      </c>
      <c r="H788" t="s">
        <v>1710</v>
      </c>
      <c r="I788" s="15">
        <v>42452</v>
      </c>
      <c r="J788" s="15">
        <v>43846</v>
      </c>
      <c r="K788" s="15">
        <v>43327</v>
      </c>
      <c r="L788" s="15">
        <v>43387</v>
      </c>
      <c r="M788" s="16">
        <v>626</v>
      </c>
      <c r="N788" s="16">
        <v>-251559</v>
      </c>
      <c r="O788"/>
      <c r="P788" t="s">
        <v>5383</v>
      </c>
      <c r="Q788" t="s">
        <v>7125</v>
      </c>
      <c r="R788" t="s">
        <v>7176</v>
      </c>
      <c r="S788"/>
      <c r="T788" t="s">
        <v>6206</v>
      </c>
      <c r="U788"/>
      <c r="V788"/>
      <c r="W788" s="15"/>
      <c r="X788" t="s">
        <v>1715</v>
      </c>
      <c r="Y788"/>
      <c r="Z788" t="s">
        <v>1880</v>
      </c>
      <c r="AA788" t="s">
        <v>1717</v>
      </c>
    </row>
    <row r="789" spans="1:27" ht="15" hidden="1" x14ac:dyDescent="0.25">
      <c r="A789" s="14"/>
      <c r="B789" t="s">
        <v>1705</v>
      </c>
      <c r="C789"/>
      <c r="D789"/>
      <c r="E789" t="s">
        <v>6208</v>
      </c>
      <c r="F789" t="s">
        <v>5381</v>
      </c>
      <c r="G789" t="s">
        <v>416</v>
      </c>
      <c r="H789" t="s">
        <v>1710</v>
      </c>
      <c r="I789" s="15">
        <v>42457</v>
      </c>
      <c r="J789" s="15">
        <v>43846</v>
      </c>
      <c r="K789" s="15">
        <v>43327</v>
      </c>
      <c r="L789" s="15">
        <v>43387</v>
      </c>
      <c r="M789" s="16">
        <v>626</v>
      </c>
      <c r="N789" s="16">
        <v>-63192</v>
      </c>
      <c r="O789"/>
      <c r="P789" t="s">
        <v>5383</v>
      </c>
      <c r="Q789" t="s">
        <v>7125</v>
      </c>
      <c r="R789" t="s">
        <v>7177</v>
      </c>
      <c r="S789"/>
      <c r="T789" t="s">
        <v>6208</v>
      </c>
      <c r="U789"/>
      <c r="V789"/>
      <c r="W789" s="15"/>
      <c r="X789" t="s">
        <v>1715</v>
      </c>
      <c r="Y789"/>
      <c r="Z789" t="s">
        <v>1880</v>
      </c>
      <c r="AA789" t="s">
        <v>1717</v>
      </c>
    </row>
    <row r="790" spans="1:27" ht="15" hidden="1" x14ac:dyDescent="0.25">
      <c r="A790" s="14"/>
      <c r="B790" t="s">
        <v>1705</v>
      </c>
      <c r="C790"/>
      <c r="D790"/>
      <c r="E790" t="s">
        <v>6210</v>
      </c>
      <c r="F790" t="s">
        <v>5381</v>
      </c>
      <c r="G790" t="s">
        <v>417</v>
      </c>
      <c r="H790" t="s">
        <v>1710</v>
      </c>
      <c r="I790" s="15">
        <v>42461</v>
      </c>
      <c r="J790" s="15">
        <v>43846</v>
      </c>
      <c r="K790" s="15">
        <v>43327</v>
      </c>
      <c r="L790" s="15">
        <v>43387</v>
      </c>
      <c r="M790" s="16">
        <v>626</v>
      </c>
      <c r="N790" s="16">
        <v>-27090</v>
      </c>
      <c r="O790"/>
      <c r="P790" t="s">
        <v>5383</v>
      </c>
      <c r="Q790" t="s">
        <v>7125</v>
      </c>
      <c r="R790" t="s">
        <v>7178</v>
      </c>
      <c r="S790"/>
      <c r="T790" t="s">
        <v>6210</v>
      </c>
      <c r="U790"/>
      <c r="V790"/>
      <c r="W790" s="15"/>
      <c r="X790" t="s">
        <v>1715</v>
      </c>
      <c r="Y790"/>
      <c r="Z790" t="s">
        <v>1880</v>
      </c>
      <c r="AA790" t="s">
        <v>1717</v>
      </c>
    </row>
    <row r="791" spans="1:27" ht="15" hidden="1" x14ac:dyDescent="0.25">
      <c r="A791" s="14"/>
      <c r="B791" t="s">
        <v>1705</v>
      </c>
      <c r="C791"/>
      <c r="D791"/>
      <c r="E791" t="s">
        <v>6212</v>
      </c>
      <c r="F791" t="s">
        <v>5381</v>
      </c>
      <c r="G791" t="s">
        <v>418</v>
      </c>
      <c r="H791" t="s">
        <v>1710</v>
      </c>
      <c r="I791" s="15">
        <v>42458</v>
      </c>
      <c r="J791" s="15">
        <v>43846</v>
      </c>
      <c r="K791" s="15">
        <v>43327</v>
      </c>
      <c r="L791" s="15">
        <v>43387</v>
      </c>
      <c r="M791" s="16">
        <v>626</v>
      </c>
      <c r="N791" s="16">
        <v>-109694</v>
      </c>
      <c r="O791"/>
      <c r="P791" t="s">
        <v>5383</v>
      </c>
      <c r="Q791" t="s">
        <v>7125</v>
      </c>
      <c r="R791" t="s">
        <v>7179</v>
      </c>
      <c r="S791"/>
      <c r="T791" t="s">
        <v>6212</v>
      </c>
      <c r="U791"/>
      <c r="V791"/>
      <c r="W791" s="15"/>
      <c r="X791" t="s">
        <v>1715</v>
      </c>
      <c r="Y791"/>
      <c r="Z791" t="s">
        <v>1880</v>
      </c>
      <c r="AA791" t="s">
        <v>1717</v>
      </c>
    </row>
    <row r="792" spans="1:27" ht="15" hidden="1" x14ac:dyDescent="0.25">
      <c r="A792" s="14"/>
      <c r="B792" t="s">
        <v>1705</v>
      </c>
      <c r="C792"/>
      <c r="D792"/>
      <c r="E792" t="s">
        <v>6394</v>
      </c>
      <c r="F792" t="s">
        <v>5381</v>
      </c>
      <c r="G792" t="s">
        <v>601</v>
      </c>
      <c r="H792" t="s">
        <v>1710</v>
      </c>
      <c r="I792" s="15">
        <v>42620</v>
      </c>
      <c r="J792" s="15">
        <v>43849</v>
      </c>
      <c r="K792" s="15">
        <v>43327</v>
      </c>
      <c r="L792" s="15">
        <v>43387</v>
      </c>
      <c r="M792" s="16">
        <v>626</v>
      </c>
      <c r="N792" s="16">
        <v>-156780</v>
      </c>
      <c r="O792"/>
      <c r="P792" t="s">
        <v>5383</v>
      </c>
      <c r="Q792" t="s">
        <v>7125</v>
      </c>
      <c r="R792" t="s">
        <v>7180</v>
      </c>
      <c r="S792"/>
      <c r="T792" t="s">
        <v>6394</v>
      </c>
      <c r="U792"/>
      <c r="V792"/>
      <c r="W792" s="15"/>
      <c r="X792" t="s">
        <v>1715</v>
      </c>
      <c r="Y792"/>
      <c r="Z792" t="s">
        <v>1880</v>
      </c>
      <c r="AA792" t="s">
        <v>1717</v>
      </c>
    </row>
    <row r="793" spans="1:27" ht="15" hidden="1" x14ac:dyDescent="0.25">
      <c r="A793" s="14"/>
      <c r="B793" t="s">
        <v>1705</v>
      </c>
      <c r="C793"/>
      <c r="D793"/>
      <c r="E793" t="s">
        <v>6397</v>
      </c>
      <c r="F793" t="s">
        <v>5381</v>
      </c>
      <c r="G793" t="s">
        <v>618</v>
      </c>
      <c r="H793" t="s">
        <v>1710</v>
      </c>
      <c r="I793" s="15">
        <v>42629</v>
      </c>
      <c r="J793" s="15">
        <v>43849</v>
      </c>
      <c r="K793" s="15">
        <v>43327</v>
      </c>
      <c r="L793" s="15">
        <v>43387</v>
      </c>
      <c r="M793" s="16">
        <v>626</v>
      </c>
      <c r="N793" s="16">
        <v>-67370</v>
      </c>
      <c r="O793"/>
      <c r="P793" t="s">
        <v>5383</v>
      </c>
      <c r="Q793" t="s">
        <v>7125</v>
      </c>
      <c r="R793" t="s">
        <v>7181</v>
      </c>
      <c r="S793"/>
      <c r="T793" t="s">
        <v>6397</v>
      </c>
      <c r="U793"/>
      <c r="V793"/>
      <c r="W793" s="15"/>
      <c r="X793" t="s">
        <v>1715</v>
      </c>
      <c r="Y793"/>
      <c r="Z793" t="s">
        <v>1880</v>
      </c>
      <c r="AA793" t="s">
        <v>1717</v>
      </c>
    </row>
    <row r="794" spans="1:27" ht="15" hidden="1" x14ac:dyDescent="0.25">
      <c r="A794" s="14"/>
      <c r="B794" t="s">
        <v>1705</v>
      </c>
      <c r="C794"/>
      <c r="D794"/>
      <c r="E794" t="s">
        <v>6399</v>
      </c>
      <c r="F794" t="s">
        <v>5381</v>
      </c>
      <c r="G794" t="s">
        <v>606</v>
      </c>
      <c r="H794" t="s">
        <v>1710</v>
      </c>
      <c r="I794" s="15">
        <v>42629</v>
      </c>
      <c r="J794" s="15">
        <v>43849</v>
      </c>
      <c r="K794" s="15">
        <v>43327</v>
      </c>
      <c r="L794" s="15">
        <v>43387</v>
      </c>
      <c r="M794" s="16">
        <v>626</v>
      </c>
      <c r="N794" s="16">
        <v>-85090</v>
      </c>
      <c r="O794"/>
      <c r="P794" t="s">
        <v>5383</v>
      </c>
      <c r="Q794" t="s">
        <v>7125</v>
      </c>
      <c r="R794" t="s">
        <v>7182</v>
      </c>
      <c r="S794"/>
      <c r="T794" t="s">
        <v>6399</v>
      </c>
      <c r="U794"/>
      <c r="V794"/>
      <c r="W794" s="15"/>
      <c r="X794" t="s">
        <v>1715</v>
      </c>
      <c r="Y794"/>
      <c r="Z794" t="s">
        <v>1880</v>
      </c>
      <c r="AA794" t="s">
        <v>1717</v>
      </c>
    </row>
    <row r="795" spans="1:27" ht="15" hidden="1" x14ac:dyDescent="0.25">
      <c r="A795" s="14"/>
      <c r="B795" t="s">
        <v>1705</v>
      </c>
      <c r="C795"/>
      <c r="D795"/>
      <c r="E795" t="s">
        <v>6401</v>
      </c>
      <c r="F795" t="s">
        <v>5381</v>
      </c>
      <c r="G795" t="s">
        <v>603</v>
      </c>
      <c r="H795" t="s">
        <v>1710</v>
      </c>
      <c r="I795" s="15">
        <v>42634</v>
      </c>
      <c r="J795" s="15">
        <v>43849</v>
      </c>
      <c r="K795" s="15">
        <v>43327</v>
      </c>
      <c r="L795" s="15">
        <v>43387</v>
      </c>
      <c r="M795" s="16">
        <v>626</v>
      </c>
      <c r="N795" s="16">
        <v>-66554</v>
      </c>
      <c r="O795"/>
      <c r="P795" t="s">
        <v>5506</v>
      </c>
      <c r="Q795" t="s">
        <v>7125</v>
      </c>
      <c r="R795" t="s">
        <v>7183</v>
      </c>
      <c r="S795"/>
      <c r="T795" t="s">
        <v>6401</v>
      </c>
      <c r="U795"/>
      <c r="V795"/>
      <c r="W795" s="15"/>
      <c r="X795" t="s">
        <v>1715</v>
      </c>
      <c r="Y795"/>
      <c r="Z795" t="s">
        <v>1880</v>
      </c>
      <c r="AA795" t="s">
        <v>1717</v>
      </c>
    </row>
    <row r="796" spans="1:27" ht="15" hidden="1" x14ac:dyDescent="0.25">
      <c r="A796" s="14"/>
      <c r="B796" t="s">
        <v>1705</v>
      </c>
      <c r="C796"/>
      <c r="D796"/>
      <c r="E796" t="s">
        <v>6402</v>
      </c>
      <c r="F796" t="s">
        <v>5381</v>
      </c>
      <c r="G796" t="s">
        <v>620</v>
      </c>
      <c r="H796" t="s">
        <v>1710</v>
      </c>
      <c r="I796" s="15">
        <v>42641</v>
      </c>
      <c r="J796" s="15">
        <v>43849</v>
      </c>
      <c r="K796" s="15">
        <v>43327</v>
      </c>
      <c r="L796" s="15">
        <v>43387</v>
      </c>
      <c r="M796" s="16">
        <v>626</v>
      </c>
      <c r="N796" s="16">
        <v>-41300</v>
      </c>
      <c r="O796"/>
      <c r="P796" t="s">
        <v>5383</v>
      </c>
      <c r="Q796" t="s">
        <v>7125</v>
      </c>
      <c r="R796" t="s">
        <v>7184</v>
      </c>
      <c r="S796"/>
      <c r="T796" t="s">
        <v>6402</v>
      </c>
      <c r="U796"/>
      <c r="V796"/>
      <c r="W796" s="15"/>
      <c r="X796" t="s">
        <v>1715</v>
      </c>
      <c r="Y796"/>
      <c r="Z796" t="s">
        <v>1880</v>
      </c>
      <c r="AA796" t="s">
        <v>1717</v>
      </c>
    </row>
    <row r="797" spans="1:27" ht="15" hidden="1" x14ac:dyDescent="0.25">
      <c r="A797" s="14"/>
      <c r="B797" t="s">
        <v>1705</v>
      </c>
      <c r="C797"/>
      <c r="D797"/>
      <c r="E797" t="s">
        <v>6404</v>
      </c>
      <c r="F797" t="s">
        <v>5381</v>
      </c>
      <c r="G797" t="s">
        <v>621</v>
      </c>
      <c r="H797" t="s">
        <v>1710</v>
      </c>
      <c r="I797" s="15">
        <v>42641</v>
      </c>
      <c r="J797" s="15">
        <v>43849</v>
      </c>
      <c r="K797" s="15">
        <v>43327</v>
      </c>
      <c r="L797" s="15">
        <v>43387</v>
      </c>
      <c r="M797" s="16">
        <v>626</v>
      </c>
      <c r="N797" s="16">
        <v>-168226</v>
      </c>
      <c r="O797"/>
      <c r="P797" t="s">
        <v>5383</v>
      </c>
      <c r="Q797" t="s">
        <v>7125</v>
      </c>
      <c r="R797" t="s">
        <v>7185</v>
      </c>
      <c r="S797"/>
      <c r="T797" t="s">
        <v>6404</v>
      </c>
      <c r="U797"/>
      <c r="V797"/>
      <c r="W797" s="15"/>
      <c r="X797" t="s">
        <v>1715</v>
      </c>
      <c r="Y797"/>
      <c r="Z797" t="s">
        <v>1880</v>
      </c>
      <c r="AA797" t="s">
        <v>1717</v>
      </c>
    </row>
    <row r="798" spans="1:27" ht="15" hidden="1" x14ac:dyDescent="0.25">
      <c r="A798" s="14"/>
      <c r="B798" t="s">
        <v>1705</v>
      </c>
      <c r="C798"/>
      <c r="D798"/>
      <c r="E798" t="s">
        <v>6407</v>
      </c>
      <c r="F798" t="s">
        <v>5381</v>
      </c>
      <c r="G798" t="s">
        <v>623</v>
      </c>
      <c r="H798" t="s">
        <v>1710</v>
      </c>
      <c r="I798" s="15">
        <v>42492</v>
      </c>
      <c r="J798" s="15">
        <v>43849</v>
      </c>
      <c r="K798" s="15">
        <v>43327</v>
      </c>
      <c r="L798" s="15">
        <v>43387</v>
      </c>
      <c r="M798" s="16">
        <v>626</v>
      </c>
      <c r="N798" s="16">
        <v>-134071</v>
      </c>
      <c r="O798"/>
      <c r="P798" t="s">
        <v>5383</v>
      </c>
      <c r="Q798" t="s">
        <v>7125</v>
      </c>
      <c r="R798" t="s">
        <v>7186</v>
      </c>
      <c r="S798"/>
      <c r="T798" t="s">
        <v>6407</v>
      </c>
      <c r="U798"/>
      <c r="V798"/>
      <c r="W798" s="15"/>
      <c r="X798" t="s">
        <v>1715</v>
      </c>
      <c r="Y798"/>
      <c r="Z798" t="s">
        <v>1880</v>
      </c>
      <c r="AA798" t="s">
        <v>1717</v>
      </c>
    </row>
    <row r="799" spans="1:27" ht="15" hidden="1" x14ac:dyDescent="0.25">
      <c r="A799" s="14"/>
      <c r="B799" t="s">
        <v>1705</v>
      </c>
      <c r="C799"/>
      <c r="D799"/>
      <c r="E799" t="s">
        <v>6410</v>
      </c>
      <c r="F799" t="s">
        <v>5381</v>
      </c>
      <c r="G799" t="s">
        <v>657</v>
      </c>
      <c r="H799" t="s">
        <v>1710</v>
      </c>
      <c r="I799" s="15">
        <v>42516</v>
      </c>
      <c r="J799" s="15">
        <v>43849</v>
      </c>
      <c r="K799" s="15">
        <v>43327</v>
      </c>
      <c r="L799" s="15">
        <v>43387</v>
      </c>
      <c r="M799" s="16">
        <v>626</v>
      </c>
      <c r="N799" s="16">
        <v>-216561</v>
      </c>
      <c r="O799"/>
      <c r="P799" t="s">
        <v>5383</v>
      </c>
      <c r="Q799" t="s">
        <v>7125</v>
      </c>
      <c r="R799" t="s">
        <v>7187</v>
      </c>
      <c r="S799"/>
      <c r="T799" t="s">
        <v>6410</v>
      </c>
      <c r="U799"/>
      <c r="V799"/>
      <c r="W799" s="15"/>
      <c r="X799" t="s">
        <v>1715</v>
      </c>
      <c r="Y799"/>
      <c r="Z799" t="s">
        <v>1880</v>
      </c>
      <c r="AA799" t="s">
        <v>1717</v>
      </c>
    </row>
    <row r="800" spans="1:27" ht="15" hidden="1" x14ac:dyDescent="0.25">
      <c r="A800" s="14"/>
      <c r="B800" t="s">
        <v>1705</v>
      </c>
      <c r="C800"/>
      <c r="D800"/>
      <c r="E800" t="s">
        <v>6412</v>
      </c>
      <c r="F800" t="s">
        <v>5381</v>
      </c>
      <c r="G800" t="s">
        <v>658</v>
      </c>
      <c r="H800" t="s">
        <v>1710</v>
      </c>
      <c r="I800" s="15">
        <v>42516</v>
      </c>
      <c r="J800" s="15">
        <v>43849</v>
      </c>
      <c r="K800" s="15">
        <v>43327</v>
      </c>
      <c r="L800" s="15">
        <v>43387</v>
      </c>
      <c r="M800" s="16">
        <v>626</v>
      </c>
      <c r="N800" s="16">
        <v>-349898</v>
      </c>
      <c r="O800"/>
      <c r="P800" t="s">
        <v>5383</v>
      </c>
      <c r="Q800" t="s">
        <v>7125</v>
      </c>
      <c r="R800" t="s">
        <v>7188</v>
      </c>
      <c r="S800"/>
      <c r="T800" t="s">
        <v>6412</v>
      </c>
      <c r="U800"/>
      <c r="V800"/>
      <c r="W800" s="15"/>
      <c r="X800" t="s">
        <v>1715</v>
      </c>
      <c r="Y800"/>
      <c r="Z800" t="s">
        <v>1880</v>
      </c>
      <c r="AA800" t="s">
        <v>1717</v>
      </c>
    </row>
    <row r="801" spans="1:27" ht="15" hidden="1" x14ac:dyDescent="0.25">
      <c r="A801" s="14"/>
      <c r="B801" t="s">
        <v>1705</v>
      </c>
      <c r="C801"/>
      <c r="D801"/>
      <c r="E801" t="s">
        <v>6413</v>
      </c>
      <c r="F801" t="s">
        <v>5381</v>
      </c>
      <c r="G801" t="s">
        <v>525</v>
      </c>
      <c r="H801" t="s">
        <v>1710</v>
      </c>
      <c r="I801" s="15">
        <v>42571</v>
      </c>
      <c r="J801" s="15">
        <v>43849</v>
      </c>
      <c r="K801" s="15">
        <v>43327</v>
      </c>
      <c r="L801" s="15">
        <v>43387</v>
      </c>
      <c r="M801" s="16">
        <v>626</v>
      </c>
      <c r="N801" s="16">
        <v>-154231</v>
      </c>
      <c r="O801"/>
      <c r="P801" t="s">
        <v>5383</v>
      </c>
      <c r="Q801" t="s">
        <v>7125</v>
      </c>
      <c r="R801" t="s">
        <v>7189</v>
      </c>
      <c r="S801"/>
      <c r="T801" t="s">
        <v>6413</v>
      </c>
      <c r="U801"/>
      <c r="V801"/>
      <c r="W801" s="15"/>
      <c r="X801" t="s">
        <v>1715</v>
      </c>
      <c r="Y801"/>
      <c r="Z801" t="s">
        <v>1880</v>
      </c>
      <c r="AA801" t="s">
        <v>1717</v>
      </c>
    </row>
    <row r="802" spans="1:27" ht="15" hidden="1" x14ac:dyDescent="0.25">
      <c r="A802" s="14"/>
      <c r="B802" t="s">
        <v>1705</v>
      </c>
      <c r="C802"/>
      <c r="D802"/>
      <c r="E802" t="s">
        <v>6415</v>
      </c>
      <c r="F802" t="s">
        <v>5381</v>
      </c>
      <c r="G802" t="s">
        <v>540</v>
      </c>
      <c r="H802" t="s">
        <v>1710</v>
      </c>
      <c r="I802" s="15">
        <v>42582</v>
      </c>
      <c r="J802" s="15">
        <v>43849</v>
      </c>
      <c r="K802" s="15">
        <v>43327</v>
      </c>
      <c r="L802" s="15">
        <v>43387</v>
      </c>
      <c r="M802" s="16">
        <v>626</v>
      </c>
      <c r="N802" s="16">
        <v>-206474</v>
      </c>
      <c r="O802"/>
      <c r="P802" t="s">
        <v>5383</v>
      </c>
      <c r="Q802" t="s">
        <v>7125</v>
      </c>
      <c r="R802" t="s">
        <v>7190</v>
      </c>
      <c r="S802"/>
      <c r="T802" t="s">
        <v>6415</v>
      </c>
      <c r="U802"/>
      <c r="V802"/>
      <c r="W802" s="15"/>
      <c r="X802" t="s">
        <v>1715</v>
      </c>
      <c r="Y802"/>
      <c r="Z802" t="s">
        <v>1880</v>
      </c>
      <c r="AA802" t="s">
        <v>1717</v>
      </c>
    </row>
    <row r="803" spans="1:27" ht="15" hidden="1" x14ac:dyDescent="0.25">
      <c r="A803" s="14"/>
      <c r="B803" t="s">
        <v>1705</v>
      </c>
      <c r="C803"/>
      <c r="D803"/>
      <c r="E803" t="s">
        <v>6416</v>
      </c>
      <c r="F803" t="s">
        <v>5381</v>
      </c>
      <c r="G803" t="s">
        <v>573</v>
      </c>
      <c r="H803" t="s">
        <v>1710</v>
      </c>
      <c r="I803" s="15">
        <v>42585</v>
      </c>
      <c r="J803" s="15">
        <v>43849</v>
      </c>
      <c r="K803" s="15">
        <v>43327</v>
      </c>
      <c r="L803" s="15">
        <v>43387</v>
      </c>
      <c r="M803" s="16">
        <v>626</v>
      </c>
      <c r="N803" s="16">
        <v>-193684</v>
      </c>
      <c r="O803"/>
      <c r="P803" t="s">
        <v>5383</v>
      </c>
      <c r="Q803" t="s">
        <v>7125</v>
      </c>
      <c r="R803" t="s">
        <v>7191</v>
      </c>
      <c r="S803"/>
      <c r="T803" t="s">
        <v>6416</v>
      </c>
      <c r="U803"/>
      <c r="V803"/>
      <c r="W803" s="15"/>
      <c r="X803" t="s">
        <v>1715</v>
      </c>
      <c r="Y803"/>
      <c r="Z803" t="s">
        <v>1880</v>
      </c>
      <c r="AA803" t="s">
        <v>1717</v>
      </c>
    </row>
    <row r="804" spans="1:27" ht="15" hidden="1" x14ac:dyDescent="0.25">
      <c r="A804" s="14"/>
      <c r="B804" t="s">
        <v>1705</v>
      </c>
      <c r="C804"/>
      <c r="D804"/>
      <c r="E804" t="s">
        <v>6418</v>
      </c>
      <c r="F804" t="s">
        <v>5381</v>
      </c>
      <c r="G804" t="s">
        <v>568</v>
      </c>
      <c r="H804" t="s">
        <v>1710</v>
      </c>
      <c r="I804" s="15">
        <v>42613</v>
      </c>
      <c r="J804" s="15">
        <v>43849</v>
      </c>
      <c r="K804" s="15">
        <v>43327</v>
      </c>
      <c r="L804" s="15">
        <v>43387</v>
      </c>
      <c r="M804" s="16">
        <v>626</v>
      </c>
      <c r="N804" s="16">
        <v>-224743</v>
      </c>
      <c r="O804"/>
      <c r="P804" t="s">
        <v>5506</v>
      </c>
      <c r="Q804" t="s">
        <v>7125</v>
      </c>
      <c r="R804" t="s">
        <v>7192</v>
      </c>
      <c r="S804"/>
      <c r="T804" t="s">
        <v>6418</v>
      </c>
      <c r="U804"/>
      <c r="V804"/>
      <c r="W804" s="15"/>
      <c r="X804" t="s">
        <v>1715</v>
      </c>
      <c r="Y804"/>
      <c r="Z804" t="s">
        <v>1880</v>
      </c>
      <c r="AA804" t="s">
        <v>1717</v>
      </c>
    </row>
    <row r="805" spans="1:27" ht="15" hidden="1" x14ac:dyDescent="0.25">
      <c r="A805" s="14"/>
      <c r="B805" t="s">
        <v>1705</v>
      </c>
      <c r="C805"/>
      <c r="D805"/>
      <c r="E805" t="s">
        <v>6273</v>
      </c>
      <c r="F805" t="s">
        <v>5381</v>
      </c>
      <c r="G805" t="s">
        <v>1166</v>
      </c>
      <c r="H805" t="s">
        <v>1710</v>
      </c>
      <c r="I805" s="15">
        <v>43140</v>
      </c>
      <c r="J805" s="15">
        <v>43846</v>
      </c>
      <c r="K805" s="15">
        <v>43327</v>
      </c>
      <c r="L805" s="15">
        <v>43387</v>
      </c>
      <c r="M805" s="16">
        <v>626</v>
      </c>
      <c r="N805" s="16">
        <v>-157978</v>
      </c>
      <c r="O805"/>
      <c r="P805" t="s">
        <v>5383</v>
      </c>
      <c r="Q805" t="s">
        <v>7125</v>
      </c>
      <c r="R805" t="s">
        <v>7193</v>
      </c>
      <c r="S805"/>
      <c r="T805" t="s">
        <v>6273</v>
      </c>
      <c r="U805"/>
      <c r="V805"/>
      <c r="W805" s="15"/>
      <c r="X805" t="s">
        <v>1715</v>
      </c>
      <c r="Y805"/>
      <c r="Z805" t="s">
        <v>1773</v>
      </c>
      <c r="AA805" t="s">
        <v>1717</v>
      </c>
    </row>
    <row r="806" spans="1:27" ht="15" hidden="1" x14ac:dyDescent="0.25">
      <c r="A806" s="14"/>
      <c r="B806" t="s">
        <v>1705</v>
      </c>
      <c r="C806"/>
      <c r="D806"/>
      <c r="E806" t="s">
        <v>6275</v>
      </c>
      <c r="F806" t="s">
        <v>5381</v>
      </c>
      <c r="G806" t="s">
        <v>1129</v>
      </c>
      <c r="H806" t="s">
        <v>1710</v>
      </c>
      <c r="I806" s="15">
        <v>43011</v>
      </c>
      <c r="J806" s="15">
        <v>43846</v>
      </c>
      <c r="K806" s="15">
        <v>43327</v>
      </c>
      <c r="L806" s="15">
        <v>43387</v>
      </c>
      <c r="M806" s="16">
        <v>626</v>
      </c>
      <c r="N806" s="16">
        <v>-23913</v>
      </c>
      <c r="O806"/>
      <c r="P806" t="s">
        <v>5383</v>
      </c>
      <c r="Q806" t="s">
        <v>7125</v>
      </c>
      <c r="R806" t="s">
        <v>7194</v>
      </c>
      <c r="S806"/>
      <c r="T806" t="s">
        <v>6275</v>
      </c>
      <c r="U806"/>
      <c r="V806"/>
      <c r="W806" s="15"/>
      <c r="X806" t="s">
        <v>1715</v>
      </c>
      <c r="Y806"/>
      <c r="Z806" t="s">
        <v>1811</v>
      </c>
      <c r="AA806" t="s">
        <v>1717</v>
      </c>
    </row>
    <row r="807" spans="1:27" ht="15" hidden="1" x14ac:dyDescent="0.25">
      <c r="A807" s="14"/>
      <c r="B807" t="s">
        <v>1705</v>
      </c>
      <c r="C807"/>
      <c r="D807"/>
      <c r="E807" t="s">
        <v>6277</v>
      </c>
      <c r="F807" t="s">
        <v>5381</v>
      </c>
      <c r="G807" t="s">
        <v>1130</v>
      </c>
      <c r="H807" t="s">
        <v>1710</v>
      </c>
      <c r="I807" s="15">
        <v>43012</v>
      </c>
      <c r="J807" s="15">
        <v>43846</v>
      </c>
      <c r="K807" s="15">
        <v>43327</v>
      </c>
      <c r="L807" s="15">
        <v>43387</v>
      </c>
      <c r="M807" s="16">
        <v>626</v>
      </c>
      <c r="N807" s="16">
        <v>-23913</v>
      </c>
      <c r="O807"/>
      <c r="P807" t="s">
        <v>5383</v>
      </c>
      <c r="Q807" t="s">
        <v>7125</v>
      </c>
      <c r="R807" t="s">
        <v>7195</v>
      </c>
      <c r="S807"/>
      <c r="T807" t="s">
        <v>6277</v>
      </c>
      <c r="U807"/>
      <c r="V807"/>
      <c r="W807" s="15"/>
      <c r="X807" t="s">
        <v>1715</v>
      </c>
      <c r="Y807"/>
      <c r="Z807" t="s">
        <v>1811</v>
      </c>
      <c r="AA807" t="s">
        <v>1717</v>
      </c>
    </row>
    <row r="808" spans="1:27" ht="15" hidden="1" x14ac:dyDescent="0.25">
      <c r="A808" s="14"/>
      <c r="B808" t="s">
        <v>1705</v>
      </c>
      <c r="C808"/>
      <c r="D808"/>
      <c r="E808" t="s">
        <v>6278</v>
      </c>
      <c r="F808" t="s">
        <v>5381</v>
      </c>
      <c r="G808" t="s">
        <v>1131</v>
      </c>
      <c r="H808" t="s">
        <v>1710</v>
      </c>
      <c r="I808" s="15">
        <v>43012</v>
      </c>
      <c r="J808" s="15">
        <v>43846</v>
      </c>
      <c r="K808" s="15">
        <v>43327</v>
      </c>
      <c r="L808" s="15">
        <v>43387</v>
      </c>
      <c r="M808" s="16">
        <v>626</v>
      </c>
      <c r="N808" s="16">
        <v>-29341</v>
      </c>
      <c r="O808"/>
      <c r="P808" t="s">
        <v>5383</v>
      </c>
      <c r="Q808" t="s">
        <v>7125</v>
      </c>
      <c r="R808" t="s">
        <v>7196</v>
      </c>
      <c r="S808"/>
      <c r="T808" t="s">
        <v>6278</v>
      </c>
      <c r="U808"/>
      <c r="V808"/>
      <c r="W808" s="15"/>
      <c r="X808" t="s">
        <v>1715</v>
      </c>
      <c r="Y808"/>
      <c r="Z808" t="s">
        <v>1811</v>
      </c>
      <c r="AA808" t="s">
        <v>1717</v>
      </c>
    </row>
    <row r="809" spans="1:27" ht="15" hidden="1" x14ac:dyDescent="0.25">
      <c r="A809" s="14"/>
      <c r="B809" t="s">
        <v>1705</v>
      </c>
      <c r="C809"/>
      <c r="D809"/>
      <c r="E809" t="s">
        <v>6279</v>
      </c>
      <c r="F809" t="s">
        <v>5381</v>
      </c>
      <c r="G809" t="s">
        <v>1132</v>
      </c>
      <c r="H809" t="s">
        <v>1710</v>
      </c>
      <c r="I809" s="15">
        <v>43013</v>
      </c>
      <c r="J809" s="15">
        <v>43846</v>
      </c>
      <c r="K809" s="15">
        <v>43327</v>
      </c>
      <c r="L809" s="15">
        <v>43387</v>
      </c>
      <c r="M809" s="16">
        <v>626</v>
      </c>
      <c r="N809" s="16">
        <v>-20620</v>
      </c>
      <c r="O809"/>
      <c r="P809" t="s">
        <v>5383</v>
      </c>
      <c r="Q809" t="s">
        <v>7125</v>
      </c>
      <c r="R809" t="s">
        <v>7197</v>
      </c>
      <c r="S809"/>
      <c r="T809" t="s">
        <v>6279</v>
      </c>
      <c r="U809"/>
      <c r="V809"/>
      <c r="W809" s="15"/>
      <c r="X809" t="s">
        <v>1715</v>
      </c>
      <c r="Y809"/>
      <c r="Z809" t="s">
        <v>1811</v>
      </c>
      <c r="AA809" t="s">
        <v>1717</v>
      </c>
    </row>
    <row r="810" spans="1:27" ht="15" hidden="1" x14ac:dyDescent="0.25">
      <c r="A810" s="14"/>
      <c r="B810" t="s">
        <v>1705</v>
      </c>
      <c r="C810"/>
      <c r="D810"/>
      <c r="E810" t="s">
        <v>6280</v>
      </c>
      <c r="F810" t="s">
        <v>5381</v>
      </c>
      <c r="G810" t="s">
        <v>1133</v>
      </c>
      <c r="H810" t="s">
        <v>1710</v>
      </c>
      <c r="I810" s="15">
        <v>43018</v>
      </c>
      <c r="J810" s="15">
        <v>43846</v>
      </c>
      <c r="K810" s="15">
        <v>43327</v>
      </c>
      <c r="L810" s="15">
        <v>43387</v>
      </c>
      <c r="M810" s="16">
        <v>626</v>
      </c>
      <c r="N810" s="16">
        <v>-24620</v>
      </c>
      <c r="O810"/>
      <c r="P810" t="s">
        <v>5383</v>
      </c>
      <c r="Q810" t="s">
        <v>7125</v>
      </c>
      <c r="R810" t="s">
        <v>7198</v>
      </c>
      <c r="S810"/>
      <c r="T810" t="s">
        <v>6280</v>
      </c>
      <c r="U810"/>
      <c r="V810"/>
      <c r="W810" s="15"/>
      <c r="X810" t="s">
        <v>1715</v>
      </c>
      <c r="Y810"/>
      <c r="Z810" t="s">
        <v>1811</v>
      </c>
      <c r="AA810" t="s">
        <v>1717</v>
      </c>
    </row>
    <row r="811" spans="1:27" ht="15" hidden="1" x14ac:dyDescent="0.25">
      <c r="A811" s="14"/>
      <c r="B811" t="s">
        <v>1705</v>
      </c>
      <c r="C811"/>
      <c r="D811"/>
      <c r="E811" t="s">
        <v>6281</v>
      </c>
      <c r="F811" t="s">
        <v>5381</v>
      </c>
      <c r="G811" t="s">
        <v>1135</v>
      </c>
      <c r="H811" t="s">
        <v>1710</v>
      </c>
      <c r="I811" s="15">
        <v>43020</v>
      </c>
      <c r="J811" s="15">
        <v>43846</v>
      </c>
      <c r="K811" s="15">
        <v>43327</v>
      </c>
      <c r="L811" s="15">
        <v>43387</v>
      </c>
      <c r="M811" s="16">
        <v>626</v>
      </c>
      <c r="N811" s="16">
        <v>-58465</v>
      </c>
      <c r="O811"/>
      <c r="P811" t="s">
        <v>5383</v>
      </c>
      <c r="Q811" t="s">
        <v>7125</v>
      </c>
      <c r="R811" t="s">
        <v>7199</v>
      </c>
      <c r="S811"/>
      <c r="T811" t="s">
        <v>6281</v>
      </c>
      <c r="U811"/>
      <c r="V811"/>
      <c r="W811" s="15"/>
      <c r="X811" t="s">
        <v>1715</v>
      </c>
      <c r="Y811"/>
      <c r="Z811" t="s">
        <v>1811</v>
      </c>
      <c r="AA811" t="s">
        <v>1717</v>
      </c>
    </row>
    <row r="812" spans="1:27" ht="15" hidden="1" x14ac:dyDescent="0.25">
      <c r="A812" s="14"/>
      <c r="B812" t="s">
        <v>1705</v>
      </c>
      <c r="C812"/>
      <c r="D812"/>
      <c r="E812" t="s">
        <v>6282</v>
      </c>
      <c r="F812" t="s">
        <v>5381</v>
      </c>
      <c r="G812" t="s">
        <v>1136</v>
      </c>
      <c r="H812" t="s">
        <v>1710</v>
      </c>
      <c r="I812" s="15">
        <v>43025</v>
      </c>
      <c r="J812" s="15">
        <v>43846</v>
      </c>
      <c r="K812" s="15">
        <v>43327</v>
      </c>
      <c r="L812" s="15">
        <v>43387</v>
      </c>
      <c r="M812" s="16">
        <v>626</v>
      </c>
      <c r="N812" s="16">
        <v>-114482</v>
      </c>
      <c r="O812"/>
      <c r="P812" t="s">
        <v>5383</v>
      </c>
      <c r="Q812" t="s">
        <v>7125</v>
      </c>
      <c r="R812" t="s">
        <v>7200</v>
      </c>
      <c r="S812"/>
      <c r="T812" t="s">
        <v>6282</v>
      </c>
      <c r="U812"/>
      <c r="V812"/>
      <c r="W812" s="15"/>
      <c r="X812" t="s">
        <v>1715</v>
      </c>
      <c r="Y812"/>
      <c r="Z812" t="s">
        <v>1811</v>
      </c>
      <c r="AA812" t="s">
        <v>1717</v>
      </c>
    </row>
    <row r="813" spans="1:27" ht="15" hidden="1" x14ac:dyDescent="0.25">
      <c r="A813" s="14"/>
      <c r="B813" t="s">
        <v>1705</v>
      </c>
      <c r="C813"/>
      <c r="D813"/>
      <c r="E813" t="s">
        <v>6284</v>
      </c>
      <c r="F813" t="s">
        <v>5381</v>
      </c>
      <c r="G813" t="s">
        <v>1137</v>
      </c>
      <c r="H813" t="s">
        <v>1710</v>
      </c>
      <c r="I813" s="15">
        <v>43027</v>
      </c>
      <c r="J813" s="15">
        <v>43846</v>
      </c>
      <c r="K813" s="15">
        <v>43327</v>
      </c>
      <c r="L813" s="15">
        <v>43387</v>
      </c>
      <c r="M813" s="16">
        <v>626</v>
      </c>
      <c r="N813" s="16">
        <v>-262758</v>
      </c>
      <c r="O813"/>
      <c r="P813" t="s">
        <v>5383</v>
      </c>
      <c r="Q813" t="s">
        <v>7125</v>
      </c>
      <c r="R813" t="s">
        <v>7201</v>
      </c>
      <c r="S813"/>
      <c r="T813" t="s">
        <v>6284</v>
      </c>
      <c r="U813"/>
      <c r="V813"/>
      <c r="W813" s="15"/>
      <c r="X813" t="s">
        <v>1715</v>
      </c>
      <c r="Y813"/>
      <c r="Z813" t="s">
        <v>1811</v>
      </c>
      <c r="AA813" t="s">
        <v>1717</v>
      </c>
    </row>
    <row r="814" spans="1:27" ht="15" hidden="1" x14ac:dyDescent="0.25">
      <c r="A814" s="14"/>
      <c r="B814" t="s">
        <v>1705</v>
      </c>
      <c r="C814"/>
      <c r="D814"/>
      <c r="E814" t="s">
        <v>6426</v>
      </c>
      <c r="F814" t="s">
        <v>5381</v>
      </c>
      <c r="G814" t="s">
        <v>1194</v>
      </c>
      <c r="H814" t="s">
        <v>1710</v>
      </c>
      <c r="I814" s="15">
        <v>42885</v>
      </c>
      <c r="J814" s="15">
        <v>43849</v>
      </c>
      <c r="K814" s="15">
        <v>43327</v>
      </c>
      <c r="L814" s="15">
        <v>43387</v>
      </c>
      <c r="M814" s="16">
        <v>626</v>
      </c>
      <c r="N814" s="16">
        <v>-650818</v>
      </c>
      <c r="O814"/>
      <c r="P814" t="s">
        <v>5383</v>
      </c>
      <c r="Q814" t="s">
        <v>7125</v>
      </c>
      <c r="R814" t="s">
        <v>7202</v>
      </c>
      <c r="S814"/>
      <c r="T814" t="s">
        <v>6426</v>
      </c>
      <c r="U814"/>
      <c r="V814"/>
      <c r="W814" s="15"/>
      <c r="X814" t="s">
        <v>1715</v>
      </c>
      <c r="Y814"/>
      <c r="Z814" t="s">
        <v>1811</v>
      </c>
      <c r="AA814" t="s">
        <v>1717</v>
      </c>
    </row>
    <row r="815" spans="1:27" ht="15" hidden="1" x14ac:dyDescent="0.25">
      <c r="A815" s="14"/>
      <c r="B815" t="s">
        <v>1705</v>
      </c>
      <c r="C815"/>
      <c r="D815"/>
      <c r="E815" t="s">
        <v>6285</v>
      </c>
      <c r="F815" t="s">
        <v>5381</v>
      </c>
      <c r="G815" t="s">
        <v>1173</v>
      </c>
      <c r="H815" t="s">
        <v>1710</v>
      </c>
      <c r="I815" s="15">
        <v>43025</v>
      </c>
      <c r="J815" s="15">
        <v>43846</v>
      </c>
      <c r="K815" s="15">
        <v>43327</v>
      </c>
      <c r="L815" s="15">
        <v>43387</v>
      </c>
      <c r="M815" s="16">
        <v>626</v>
      </c>
      <c r="N815" s="16">
        <v>-1434326</v>
      </c>
      <c r="O815"/>
      <c r="P815" t="s">
        <v>5383</v>
      </c>
      <c r="Q815" t="s">
        <v>7125</v>
      </c>
      <c r="R815" t="s">
        <v>7203</v>
      </c>
      <c r="S815"/>
      <c r="T815" t="s">
        <v>6285</v>
      </c>
      <c r="U815"/>
      <c r="V815"/>
      <c r="W815" s="15"/>
      <c r="X815" t="s">
        <v>1715</v>
      </c>
      <c r="Y815"/>
      <c r="Z815" t="s">
        <v>1811</v>
      </c>
      <c r="AA815" t="s">
        <v>1717</v>
      </c>
    </row>
    <row r="816" spans="1:27" ht="15" hidden="1" x14ac:dyDescent="0.25">
      <c r="A816" s="14"/>
      <c r="B816" t="s">
        <v>1705</v>
      </c>
      <c r="C816"/>
      <c r="D816"/>
      <c r="E816" t="s">
        <v>6429</v>
      </c>
      <c r="F816" t="s">
        <v>5381</v>
      </c>
      <c r="G816" t="s">
        <v>1170</v>
      </c>
      <c r="H816" t="s">
        <v>1710</v>
      </c>
      <c r="I816" s="15">
        <v>42915</v>
      </c>
      <c r="J816" s="15">
        <v>43849</v>
      </c>
      <c r="K816" s="15">
        <v>43327</v>
      </c>
      <c r="L816" s="15">
        <v>43387</v>
      </c>
      <c r="M816" s="16">
        <v>626</v>
      </c>
      <c r="N816" s="16">
        <v>-2048574</v>
      </c>
      <c r="O816"/>
      <c r="P816" t="s">
        <v>5383</v>
      </c>
      <c r="Q816" t="s">
        <v>7125</v>
      </c>
      <c r="R816" t="s">
        <v>7204</v>
      </c>
      <c r="S816"/>
      <c r="T816" t="s">
        <v>6429</v>
      </c>
      <c r="U816"/>
      <c r="V816"/>
      <c r="W816" s="15"/>
      <c r="X816" t="s">
        <v>1715</v>
      </c>
      <c r="Y816"/>
      <c r="Z816" t="s">
        <v>1811</v>
      </c>
      <c r="AA816" t="s">
        <v>1717</v>
      </c>
    </row>
    <row r="817" spans="1:27" ht="15" hidden="1" x14ac:dyDescent="0.25">
      <c r="A817" s="14"/>
      <c r="B817" t="s">
        <v>1705</v>
      </c>
      <c r="C817"/>
      <c r="D817"/>
      <c r="E817" t="s">
        <v>6431</v>
      </c>
      <c r="F817" t="s">
        <v>5381</v>
      </c>
      <c r="G817" t="s">
        <v>1202</v>
      </c>
      <c r="H817" t="s">
        <v>1710</v>
      </c>
      <c r="I817" s="15">
        <v>43018</v>
      </c>
      <c r="J817" s="15">
        <v>43849</v>
      </c>
      <c r="K817" s="15">
        <v>43327</v>
      </c>
      <c r="L817" s="15">
        <v>43387</v>
      </c>
      <c r="M817" s="16">
        <v>626</v>
      </c>
      <c r="N817" s="16">
        <v>-1422000</v>
      </c>
      <c r="O817"/>
      <c r="P817" t="s">
        <v>5506</v>
      </c>
      <c r="Q817" t="s">
        <v>7125</v>
      </c>
      <c r="R817" t="s">
        <v>7205</v>
      </c>
      <c r="S817"/>
      <c r="T817" t="s">
        <v>6431</v>
      </c>
      <c r="U817"/>
      <c r="V817"/>
      <c r="W817" s="15"/>
      <c r="X817" t="s">
        <v>1715</v>
      </c>
      <c r="Y817"/>
      <c r="Z817" t="s">
        <v>1811</v>
      </c>
      <c r="AA817" t="s">
        <v>1717</v>
      </c>
    </row>
    <row r="818" spans="1:27" ht="15" hidden="1" x14ac:dyDescent="0.25">
      <c r="A818" s="14"/>
      <c r="B818" t="s">
        <v>1705</v>
      </c>
      <c r="C818"/>
      <c r="D818"/>
      <c r="E818" t="s">
        <v>6287</v>
      </c>
      <c r="F818" t="s">
        <v>5381</v>
      </c>
      <c r="G818" t="s">
        <v>316</v>
      </c>
      <c r="H818" t="s">
        <v>1710</v>
      </c>
      <c r="I818" s="15">
        <v>43132</v>
      </c>
      <c r="J818" s="15">
        <v>43846</v>
      </c>
      <c r="K818" s="15">
        <v>43327</v>
      </c>
      <c r="L818" s="15">
        <v>43387</v>
      </c>
      <c r="M818" s="16">
        <v>626</v>
      </c>
      <c r="N818" s="16">
        <v>-10108</v>
      </c>
      <c r="O818"/>
      <c r="P818" t="s">
        <v>5383</v>
      </c>
      <c r="Q818" t="s">
        <v>7125</v>
      </c>
      <c r="R818" t="s">
        <v>7206</v>
      </c>
      <c r="S818"/>
      <c r="T818" t="s">
        <v>6287</v>
      </c>
      <c r="U818"/>
      <c r="V818"/>
      <c r="W818" s="15"/>
      <c r="X818" t="s">
        <v>1715</v>
      </c>
      <c r="Y818"/>
      <c r="Z818" t="s">
        <v>1855</v>
      </c>
      <c r="AA818" t="s">
        <v>1717</v>
      </c>
    </row>
    <row r="819" spans="1:27" ht="15" hidden="1" x14ac:dyDescent="0.25">
      <c r="A819" s="14"/>
      <c r="B819" t="s">
        <v>1705</v>
      </c>
      <c r="C819"/>
      <c r="D819"/>
      <c r="E819" t="s">
        <v>6446</v>
      </c>
      <c r="F819" t="s">
        <v>5381</v>
      </c>
      <c r="G819" t="s">
        <v>425</v>
      </c>
      <c r="H819" t="s">
        <v>1710</v>
      </c>
      <c r="I819" s="15">
        <v>42439</v>
      </c>
      <c r="J819" s="15">
        <v>43849</v>
      </c>
      <c r="K819" s="15">
        <v>43327</v>
      </c>
      <c r="L819" s="15">
        <v>43387</v>
      </c>
      <c r="M819" s="16">
        <v>626</v>
      </c>
      <c r="N819" s="16">
        <v>-46800</v>
      </c>
      <c r="O819"/>
      <c r="P819" t="s">
        <v>5506</v>
      </c>
      <c r="Q819" t="s">
        <v>7125</v>
      </c>
      <c r="R819" t="s">
        <v>7160</v>
      </c>
      <c r="S819"/>
      <c r="T819" t="s">
        <v>6446</v>
      </c>
      <c r="U819"/>
      <c r="V819"/>
      <c r="W819" s="15"/>
      <c r="X819" t="s">
        <v>1715</v>
      </c>
      <c r="Y819"/>
      <c r="Z819" t="s">
        <v>1855</v>
      </c>
      <c r="AA819" t="s">
        <v>1717</v>
      </c>
    </row>
    <row r="820" spans="1:27" ht="15" hidden="1" x14ac:dyDescent="0.25">
      <c r="A820" s="14"/>
      <c r="B820" t="s">
        <v>1705</v>
      </c>
      <c r="C820"/>
      <c r="D820"/>
      <c r="E820" t="s">
        <v>6307</v>
      </c>
      <c r="F820" t="s">
        <v>5381</v>
      </c>
      <c r="G820" t="s">
        <v>454</v>
      </c>
      <c r="H820" t="s">
        <v>1710</v>
      </c>
      <c r="I820" s="15">
        <v>43139</v>
      </c>
      <c r="J820" s="15">
        <v>43846</v>
      </c>
      <c r="K820" s="15">
        <v>43327</v>
      </c>
      <c r="L820" s="15">
        <v>43387</v>
      </c>
      <c r="M820" s="16">
        <v>626</v>
      </c>
      <c r="N820" s="16">
        <v>-121417</v>
      </c>
      <c r="O820"/>
      <c r="P820" t="s">
        <v>5506</v>
      </c>
      <c r="Q820" t="s">
        <v>7125</v>
      </c>
      <c r="R820" t="s">
        <v>7207</v>
      </c>
      <c r="S820"/>
      <c r="T820" t="s">
        <v>6307</v>
      </c>
      <c r="U820"/>
      <c r="V820"/>
      <c r="W820" s="15"/>
      <c r="X820" t="s">
        <v>1715</v>
      </c>
      <c r="Y820"/>
      <c r="Z820" t="s">
        <v>1855</v>
      </c>
      <c r="AA820" t="s">
        <v>1717</v>
      </c>
    </row>
    <row r="821" spans="1:27" ht="15" hidden="1" x14ac:dyDescent="0.25">
      <c r="A821" s="14"/>
      <c r="B821" t="s">
        <v>1705</v>
      </c>
      <c r="C821"/>
      <c r="D821"/>
      <c r="E821" t="s">
        <v>6448</v>
      </c>
      <c r="F821" t="s">
        <v>5381</v>
      </c>
      <c r="G821" t="s">
        <v>466</v>
      </c>
      <c r="H821" t="s">
        <v>1710</v>
      </c>
      <c r="I821" s="15">
        <v>43139</v>
      </c>
      <c r="J821" s="15">
        <v>43839</v>
      </c>
      <c r="K821" s="15">
        <v>43327</v>
      </c>
      <c r="L821" s="15">
        <v>43387</v>
      </c>
      <c r="M821" s="16">
        <v>626</v>
      </c>
      <c r="N821" s="16">
        <v>-40576</v>
      </c>
      <c r="O821"/>
      <c r="P821" t="s">
        <v>5383</v>
      </c>
      <c r="Q821" t="s">
        <v>7125</v>
      </c>
      <c r="R821" t="s">
        <v>7208</v>
      </c>
      <c r="S821"/>
      <c r="T821" t="s">
        <v>6448</v>
      </c>
      <c r="U821"/>
      <c r="V821"/>
      <c r="W821" s="15"/>
      <c r="X821" t="s">
        <v>1715</v>
      </c>
      <c r="Y821"/>
      <c r="Z821" t="s">
        <v>1855</v>
      </c>
      <c r="AA821" t="s">
        <v>1717</v>
      </c>
    </row>
    <row r="822" spans="1:27" ht="15" hidden="1" x14ac:dyDescent="0.25">
      <c r="A822" s="14"/>
      <c r="B822" t="s">
        <v>1705</v>
      </c>
      <c r="C822"/>
      <c r="D822"/>
      <c r="E822" t="s">
        <v>6451</v>
      </c>
      <c r="F822" t="s">
        <v>5381</v>
      </c>
      <c r="G822" t="s">
        <v>6452</v>
      </c>
      <c r="H822" t="s">
        <v>1710</v>
      </c>
      <c r="I822" s="15">
        <v>42212</v>
      </c>
      <c r="J822" s="15">
        <v>43849</v>
      </c>
      <c r="K822" s="15">
        <v>43327</v>
      </c>
      <c r="L822" s="15">
        <v>43387</v>
      </c>
      <c r="M822" s="16">
        <v>626</v>
      </c>
      <c r="N822" s="16">
        <v>-93507</v>
      </c>
      <c r="O822"/>
      <c r="P822" t="s">
        <v>5383</v>
      </c>
      <c r="Q822" t="s">
        <v>7125</v>
      </c>
      <c r="R822" t="s">
        <v>7209</v>
      </c>
      <c r="S822"/>
      <c r="T822" t="s">
        <v>6451</v>
      </c>
      <c r="U822"/>
      <c r="V822"/>
      <c r="W822" s="15"/>
      <c r="X822" t="s">
        <v>1715</v>
      </c>
      <c r="Y822"/>
      <c r="Z822" t="s">
        <v>1855</v>
      </c>
      <c r="AA822" t="s">
        <v>1717</v>
      </c>
    </row>
    <row r="823" spans="1:27" ht="15" hidden="1" x14ac:dyDescent="0.25">
      <c r="A823" s="14"/>
      <c r="B823" t="s">
        <v>1705</v>
      </c>
      <c r="C823"/>
      <c r="D823"/>
      <c r="E823" t="s">
        <v>6455</v>
      </c>
      <c r="F823" t="s">
        <v>5381</v>
      </c>
      <c r="G823" t="s">
        <v>6456</v>
      </c>
      <c r="H823" t="s">
        <v>1710</v>
      </c>
      <c r="I823" s="15">
        <v>42243</v>
      </c>
      <c r="J823" s="15">
        <v>43849</v>
      </c>
      <c r="K823" s="15">
        <v>43327</v>
      </c>
      <c r="L823" s="15">
        <v>43387</v>
      </c>
      <c r="M823" s="16">
        <v>626</v>
      </c>
      <c r="N823" s="16">
        <v>-669165</v>
      </c>
      <c r="O823"/>
      <c r="P823" t="s">
        <v>5383</v>
      </c>
      <c r="Q823" t="s">
        <v>7125</v>
      </c>
      <c r="R823" t="s">
        <v>7210</v>
      </c>
      <c r="S823"/>
      <c r="T823" t="s">
        <v>6455</v>
      </c>
      <c r="U823"/>
      <c r="V823"/>
      <c r="W823" s="15"/>
      <c r="X823" t="s">
        <v>1715</v>
      </c>
      <c r="Y823"/>
      <c r="Z823" t="s">
        <v>1855</v>
      </c>
      <c r="AA823" t="s">
        <v>1717</v>
      </c>
    </row>
    <row r="824" spans="1:27" ht="15" hidden="1" x14ac:dyDescent="0.25">
      <c r="A824" s="14"/>
      <c r="B824" t="s">
        <v>1705</v>
      </c>
      <c r="C824" t="s">
        <v>1706</v>
      </c>
      <c r="D824" t="s">
        <v>1707</v>
      </c>
      <c r="E824" t="s">
        <v>7211</v>
      </c>
      <c r="F824" t="s">
        <v>5381</v>
      </c>
      <c r="G824" t="s">
        <v>170</v>
      </c>
      <c r="H824" t="s">
        <v>2440</v>
      </c>
      <c r="I824" s="15">
        <v>43236</v>
      </c>
      <c r="J824" s="15">
        <v>43333</v>
      </c>
      <c r="K824" s="15">
        <v>43327</v>
      </c>
      <c r="L824" s="15">
        <v>43387</v>
      </c>
      <c r="M824" s="16">
        <v>626</v>
      </c>
      <c r="N824" s="16">
        <v>-59985</v>
      </c>
      <c r="O824"/>
      <c r="P824" t="s">
        <v>5383</v>
      </c>
      <c r="Q824" t="s">
        <v>7125</v>
      </c>
      <c r="R824" t="s">
        <v>7212</v>
      </c>
      <c r="S824" t="s">
        <v>6460</v>
      </c>
      <c r="T824" t="s">
        <v>7211</v>
      </c>
      <c r="U824"/>
      <c r="V824"/>
      <c r="W824" s="15"/>
      <c r="X824" t="s">
        <v>1854</v>
      </c>
      <c r="Y824"/>
      <c r="Z824" t="s">
        <v>7213</v>
      </c>
      <c r="AA824" t="s">
        <v>1717</v>
      </c>
    </row>
    <row r="825" spans="1:27" ht="15" hidden="1" x14ac:dyDescent="0.25">
      <c r="A825" s="14"/>
      <c r="B825" t="s">
        <v>1705</v>
      </c>
      <c r="C825" t="s">
        <v>1706</v>
      </c>
      <c r="D825" t="s">
        <v>1707</v>
      </c>
      <c r="E825" t="s">
        <v>7214</v>
      </c>
      <c r="F825" t="s">
        <v>5381</v>
      </c>
      <c r="G825" t="s">
        <v>190</v>
      </c>
      <c r="H825" t="s">
        <v>2440</v>
      </c>
      <c r="I825" s="15">
        <v>43236</v>
      </c>
      <c r="J825" s="15">
        <v>43333</v>
      </c>
      <c r="K825" s="15">
        <v>43327</v>
      </c>
      <c r="L825" s="15">
        <v>43387</v>
      </c>
      <c r="M825" s="16">
        <v>626</v>
      </c>
      <c r="N825" s="16">
        <v>-52988</v>
      </c>
      <c r="O825"/>
      <c r="P825" t="s">
        <v>5383</v>
      </c>
      <c r="Q825" t="s">
        <v>7125</v>
      </c>
      <c r="R825" t="s">
        <v>7215</v>
      </c>
      <c r="S825" t="s">
        <v>2361</v>
      </c>
      <c r="T825" t="s">
        <v>7214</v>
      </c>
      <c r="U825"/>
      <c r="V825"/>
      <c r="W825" s="15"/>
      <c r="X825" t="s">
        <v>1854</v>
      </c>
      <c r="Y825"/>
      <c r="Z825" t="s">
        <v>7216</v>
      </c>
      <c r="AA825" t="s">
        <v>1717</v>
      </c>
    </row>
    <row r="826" spans="1:27" ht="15" hidden="1" x14ac:dyDescent="0.25">
      <c r="A826" s="14"/>
      <c r="B826" t="s">
        <v>1705</v>
      </c>
      <c r="C826" t="s">
        <v>1706</v>
      </c>
      <c r="D826" t="s">
        <v>1707</v>
      </c>
      <c r="E826" t="s">
        <v>7217</v>
      </c>
      <c r="F826" t="s">
        <v>5381</v>
      </c>
      <c r="G826" t="s">
        <v>366</v>
      </c>
      <c r="H826" t="s">
        <v>2440</v>
      </c>
      <c r="I826" s="15">
        <v>43236</v>
      </c>
      <c r="J826" s="15">
        <v>43333</v>
      </c>
      <c r="K826" s="15">
        <v>43327</v>
      </c>
      <c r="L826" s="15">
        <v>43387</v>
      </c>
      <c r="M826" s="16">
        <v>626</v>
      </c>
      <c r="N826" s="16">
        <v>-35879</v>
      </c>
      <c r="O826"/>
      <c r="P826" t="s">
        <v>5383</v>
      </c>
      <c r="Q826" t="s">
        <v>7125</v>
      </c>
      <c r="R826" t="s">
        <v>7218</v>
      </c>
      <c r="S826" t="s">
        <v>6460</v>
      </c>
      <c r="T826" t="s">
        <v>7217</v>
      </c>
      <c r="U826"/>
      <c r="V826"/>
      <c r="W826" s="15"/>
      <c r="X826" t="s">
        <v>1854</v>
      </c>
      <c r="Y826"/>
      <c r="Z826" t="s">
        <v>7219</v>
      </c>
      <c r="AA826" t="s">
        <v>1717</v>
      </c>
    </row>
    <row r="827" spans="1:27" ht="15" hidden="1" x14ac:dyDescent="0.25">
      <c r="A827" s="14"/>
      <c r="B827" t="s">
        <v>1705</v>
      </c>
      <c r="C827" t="s">
        <v>1706</v>
      </c>
      <c r="D827" t="s">
        <v>1707</v>
      </c>
      <c r="E827" t="s">
        <v>7220</v>
      </c>
      <c r="F827" t="s">
        <v>5381</v>
      </c>
      <c r="G827" t="s">
        <v>422</v>
      </c>
      <c r="H827" t="s">
        <v>2440</v>
      </c>
      <c r="I827" s="15">
        <v>43236</v>
      </c>
      <c r="J827" s="15">
        <v>43333</v>
      </c>
      <c r="K827" s="15">
        <v>43327</v>
      </c>
      <c r="L827" s="15">
        <v>43387</v>
      </c>
      <c r="M827" s="16">
        <v>626</v>
      </c>
      <c r="N827" s="16">
        <v>-61056</v>
      </c>
      <c r="O827"/>
      <c r="P827" t="s">
        <v>5383</v>
      </c>
      <c r="Q827" t="s">
        <v>7125</v>
      </c>
      <c r="R827" t="s">
        <v>7221</v>
      </c>
      <c r="S827" t="s">
        <v>6460</v>
      </c>
      <c r="T827" t="s">
        <v>7220</v>
      </c>
      <c r="U827"/>
      <c r="V827"/>
      <c r="W827" s="15"/>
      <c r="X827" t="s">
        <v>1854</v>
      </c>
      <c r="Y827"/>
      <c r="Z827" t="s">
        <v>7222</v>
      </c>
      <c r="AA827" t="s">
        <v>1717</v>
      </c>
    </row>
    <row r="828" spans="1:27" ht="15" hidden="1" x14ac:dyDescent="0.25">
      <c r="A828" s="14"/>
      <c r="B828" t="s">
        <v>1705</v>
      </c>
      <c r="C828" t="s">
        <v>1706</v>
      </c>
      <c r="D828" t="s">
        <v>1707</v>
      </c>
      <c r="E828" t="s">
        <v>7223</v>
      </c>
      <c r="F828" t="s">
        <v>5381</v>
      </c>
      <c r="G828" t="s">
        <v>627</v>
      </c>
      <c r="H828" t="s">
        <v>2440</v>
      </c>
      <c r="I828" s="15">
        <v>43236</v>
      </c>
      <c r="J828" s="15">
        <v>43333</v>
      </c>
      <c r="K828" s="15">
        <v>43327</v>
      </c>
      <c r="L828" s="15">
        <v>43387</v>
      </c>
      <c r="M828" s="16">
        <v>626</v>
      </c>
      <c r="N828" s="16">
        <v>-24581</v>
      </c>
      <c r="O828"/>
      <c r="P828" t="s">
        <v>5383</v>
      </c>
      <c r="Q828" t="s">
        <v>7125</v>
      </c>
      <c r="R828" t="s">
        <v>7224</v>
      </c>
      <c r="S828" t="s">
        <v>1853</v>
      </c>
      <c r="T828" t="s">
        <v>7223</v>
      </c>
      <c r="U828"/>
      <c r="V828"/>
      <c r="W828" s="15"/>
      <c r="X828" t="s">
        <v>1854</v>
      </c>
      <c r="Y828"/>
      <c r="Z828" t="s">
        <v>7225</v>
      </c>
      <c r="AA828" t="s">
        <v>1717</v>
      </c>
    </row>
    <row r="829" spans="1:27" ht="15" hidden="1" x14ac:dyDescent="0.25">
      <c r="A829" s="14"/>
      <c r="B829" t="s">
        <v>1705</v>
      </c>
      <c r="C829" t="s">
        <v>1706</v>
      </c>
      <c r="D829" t="s">
        <v>1707</v>
      </c>
      <c r="E829" t="s">
        <v>7226</v>
      </c>
      <c r="F829" t="s">
        <v>5381</v>
      </c>
      <c r="G829" t="s">
        <v>655</v>
      </c>
      <c r="H829" t="s">
        <v>2440</v>
      </c>
      <c r="I829" s="15">
        <v>43236</v>
      </c>
      <c r="J829" s="15">
        <v>43333</v>
      </c>
      <c r="K829" s="15">
        <v>43327</v>
      </c>
      <c r="L829" s="15">
        <v>43387</v>
      </c>
      <c r="M829" s="16">
        <v>626</v>
      </c>
      <c r="N829" s="16">
        <v>-587203</v>
      </c>
      <c r="O829"/>
      <c r="P829" t="s">
        <v>5383</v>
      </c>
      <c r="Q829" t="s">
        <v>7125</v>
      </c>
      <c r="R829" t="s">
        <v>7227</v>
      </c>
      <c r="S829" t="s">
        <v>6460</v>
      </c>
      <c r="T829" t="s">
        <v>7226</v>
      </c>
      <c r="U829"/>
      <c r="V829"/>
      <c r="W829" s="15"/>
      <c r="X829" t="s">
        <v>1854</v>
      </c>
      <c r="Y829"/>
      <c r="Z829" t="s">
        <v>7228</v>
      </c>
      <c r="AA829" t="s">
        <v>1717</v>
      </c>
    </row>
    <row r="830" spans="1:27" ht="15" hidden="1" x14ac:dyDescent="0.25">
      <c r="A830" s="14"/>
      <c r="B830" t="s">
        <v>1705</v>
      </c>
      <c r="C830" t="s">
        <v>1706</v>
      </c>
      <c r="D830" t="s">
        <v>1707</v>
      </c>
      <c r="E830" t="s">
        <v>7229</v>
      </c>
      <c r="F830" t="s">
        <v>5381</v>
      </c>
      <c r="G830" t="s">
        <v>538</v>
      </c>
      <c r="H830" t="s">
        <v>2440</v>
      </c>
      <c r="I830" s="15">
        <v>43236</v>
      </c>
      <c r="J830" s="15">
        <v>43334</v>
      </c>
      <c r="K830" s="15">
        <v>43327</v>
      </c>
      <c r="L830" s="15">
        <v>43387</v>
      </c>
      <c r="M830" s="16">
        <v>626</v>
      </c>
      <c r="N830" s="16">
        <v>-108800</v>
      </c>
      <c r="O830"/>
      <c r="P830" t="s">
        <v>5383</v>
      </c>
      <c r="Q830" t="s">
        <v>7125</v>
      </c>
      <c r="R830" t="s">
        <v>7230</v>
      </c>
      <c r="S830" t="s">
        <v>6460</v>
      </c>
      <c r="T830" t="s">
        <v>7229</v>
      </c>
      <c r="U830"/>
      <c r="V830"/>
      <c r="W830" s="15"/>
      <c r="X830" t="s">
        <v>1854</v>
      </c>
      <c r="Y830"/>
      <c r="Z830" t="s">
        <v>7231</v>
      </c>
      <c r="AA830" t="s">
        <v>1717</v>
      </c>
    </row>
    <row r="831" spans="1:27" ht="15" hidden="1" x14ac:dyDescent="0.25">
      <c r="A831" s="14"/>
      <c r="B831" t="s">
        <v>1705</v>
      </c>
      <c r="C831" t="s">
        <v>1706</v>
      </c>
      <c r="D831" t="s">
        <v>1707</v>
      </c>
      <c r="E831" t="s">
        <v>7232</v>
      </c>
      <c r="F831" t="s">
        <v>5381</v>
      </c>
      <c r="G831" t="s">
        <v>579</v>
      </c>
      <c r="H831" t="s">
        <v>2440</v>
      </c>
      <c r="I831" s="15">
        <v>43236</v>
      </c>
      <c r="J831" s="15">
        <v>43334</v>
      </c>
      <c r="K831" s="15">
        <v>43327</v>
      </c>
      <c r="L831" s="15">
        <v>43387</v>
      </c>
      <c r="M831" s="16">
        <v>626</v>
      </c>
      <c r="N831" s="16">
        <v>-74150</v>
      </c>
      <c r="O831"/>
      <c r="P831" t="s">
        <v>5383</v>
      </c>
      <c r="Q831" t="s">
        <v>7125</v>
      </c>
      <c r="R831" t="s">
        <v>7233</v>
      </c>
      <c r="S831" t="s">
        <v>6460</v>
      </c>
      <c r="T831" t="s">
        <v>7232</v>
      </c>
      <c r="U831"/>
      <c r="V831"/>
      <c r="W831" s="15"/>
      <c r="X831" t="s">
        <v>1854</v>
      </c>
      <c r="Y831"/>
      <c r="Z831" t="s">
        <v>7234</v>
      </c>
      <c r="AA831" t="s">
        <v>1717</v>
      </c>
    </row>
    <row r="832" spans="1:27" ht="15" hidden="1" x14ac:dyDescent="0.25">
      <c r="A832" s="14"/>
      <c r="B832" t="s">
        <v>1705</v>
      </c>
      <c r="C832" t="s">
        <v>1706</v>
      </c>
      <c r="D832" t="s">
        <v>1707</v>
      </c>
      <c r="E832" t="s">
        <v>7235</v>
      </c>
      <c r="F832" t="s">
        <v>5381</v>
      </c>
      <c r="G832" t="s">
        <v>578</v>
      </c>
      <c r="H832" t="s">
        <v>2440</v>
      </c>
      <c r="I832" s="15">
        <v>43236</v>
      </c>
      <c r="J832" s="15">
        <v>43334</v>
      </c>
      <c r="K832" s="15">
        <v>43327</v>
      </c>
      <c r="L832" s="15">
        <v>43387</v>
      </c>
      <c r="M832" s="16">
        <v>626</v>
      </c>
      <c r="N832" s="16">
        <v>-54275</v>
      </c>
      <c r="O832"/>
      <c r="P832" t="s">
        <v>5383</v>
      </c>
      <c r="Q832" t="s">
        <v>7125</v>
      </c>
      <c r="R832" t="s">
        <v>7236</v>
      </c>
      <c r="S832" t="s">
        <v>6460</v>
      </c>
      <c r="T832" t="s">
        <v>7235</v>
      </c>
      <c r="U832"/>
      <c r="V832"/>
      <c r="W832" s="15"/>
      <c r="X832" t="s">
        <v>1854</v>
      </c>
      <c r="Y832"/>
      <c r="Z832" t="s">
        <v>7237</v>
      </c>
      <c r="AA832" t="s">
        <v>1717</v>
      </c>
    </row>
    <row r="833" spans="1:27" ht="15" hidden="1" x14ac:dyDescent="0.25">
      <c r="A833" s="14"/>
      <c r="B833" t="s">
        <v>1705</v>
      </c>
      <c r="C833" t="s">
        <v>1706</v>
      </c>
      <c r="D833" t="s">
        <v>1707</v>
      </c>
      <c r="E833" t="s">
        <v>7238</v>
      </c>
      <c r="F833" t="s">
        <v>5381</v>
      </c>
      <c r="G833" t="s">
        <v>619</v>
      </c>
      <c r="H833" t="s">
        <v>2440</v>
      </c>
      <c r="I833" s="15">
        <v>43236</v>
      </c>
      <c r="J833" s="15">
        <v>43334</v>
      </c>
      <c r="K833" s="15">
        <v>43327</v>
      </c>
      <c r="L833" s="15">
        <v>43387</v>
      </c>
      <c r="M833" s="16">
        <v>626</v>
      </c>
      <c r="N833" s="16">
        <v>-57625</v>
      </c>
      <c r="O833"/>
      <c r="P833" t="s">
        <v>5383</v>
      </c>
      <c r="Q833" t="s">
        <v>7125</v>
      </c>
      <c r="R833" t="s">
        <v>7239</v>
      </c>
      <c r="S833" t="s">
        <v>6460</v>
      </c>
      <c r="T833" t="s">
        <v>7238</v>
      </c>
      <c r="U833"/>
      <c r="V833"/>
      <c r="W833" s="15"/>
      <c r="X833" t="s">
        <v>1854</v>
      </c>
      <c r="Y833"/>
      <c r="Z833" t="s">
        <v>7240</v>
      </c>
      <c r="AA833" t="s">
        <v>1717</v>
      </c>
    </row>
    <row r="834" spans="1:27" ht="15" hidden="1" x14ac:dyDescent="0.25">
      <c r="A834" s="14"/>
      <c r="B834" t="s">
        <v>1705</v>
      </c>
      <c r="C834" t="s">
        <v>1706</v>
      </c>
      <c r="D834" t="s">
        <v>1707</v>
      </c>
      <c r="E834" t="s">
        <v>7241</v>
      </c>
      <c r="F834" t="s">
        <v>5381</v>
      </c>
      <c r="G834" t="s">
        <v>683</v>
      </c>
      <c r="H834" t="s">
        <v>2440</v>
      </c>
      <c r="I834" s="15">
        <v>43236</v>
      </c>
      <c r="J834" s="15">
        <v>43334</v>
      </c>
      <c r="K834" s="15">
        <v>43327</v>
      </c>
      <c r="L834" s="15">
        <v>43387</v>
      </c>
      <c r="M834" s="16">
        <v>626</v>
      </c>
      <c r="N834" s="16">
        <v>-384880</v>
      </c>
      <c r="O834"/>
      <c r="P834" t="s">
        <v>5383</v>
      </c>
      <c r="Q834" t="s">
        <v>7125</v>
      </c>
      <c r="R834" t="s">
        <v>7242</v>
      </c>
      <c r="S834" t="s">
        <v>6460</v>
      </c>
      <c r="T834" t="s">
        <v>7241</v>
      </c>
      <c r="U834"/>
      <c r="V834"/>
      <c r="W834" s="15"/>
      <c r="X834" t="s">
        <v>1854</v>
      </c>
      <c r="Y834"/>
      <c r="Z834" t="s">
        <v>7243</v>
      </c>
      <c r="AA834" t="s">
        <v>1717</v>
      </c>
    </row>
    <row r="835" spans="1:27" ht="15" hidden="1" x14ac:dyDescent="0.25">
      <c r="A835" s="14"/>
      <c r="B835" t="s">
        <v>1705</v>
      </c>
      <c r="C835" t="s">
        <v>1706</v>
      </c>
      <c r="D835" t="s">
        <v>1707</v>
      </c>
      <c r="E835" t="s">
        <v>7244</v>
      </c>
      <c r="F835" t="s">
        <v>5381</v>
      </c>
      <c r="G835" t="s">
        <v>1190</v>
      </c>
      <c r="H835" t="s">
        <v>2440</v>
      </c>
      <c r="I835" s="15">
        <v>43236</v>
      </c>
      <c r="J835" s="15">
        <v>43334</v>
      </c>
      <c r="K835" s="15">
        <v>43327</v>
      </c>
      <c r="L835" s="15">
        <v>43387</v>
      </c>
      <c r="M835" s="16">
        <v>626</v>
      </c>
      <c r="N835" s="16">
        <v>-277270</v>
      </c>
      <c r="O835"/>
      <c r="P835" t="s">
        <v>5383</v>
      </c>
      <c r="Q835" t="s">
        <v>7125</v>
      </c>
      <c r="R835" t="s">
        <v>7245</v>
      </c>
      <c r="S835" t="s">
        <v>6460</v>
      </c>
      <c r="T835" t="s">
        <v>7244</v>
      </c>
      <c r="U835"/>
      <c r="V835"/>
      <c r="W835" s="15"/>
      <c r="X835" t="s">
        <v>1854</v>
      </c>
      <c r="Y835"/>
      <c r="Z835" t="s">
        <v>7246</v>
      </c>
      <c r="AA835" t="s">
        <v>1717</v>
      </c>
    </row>
    <row r="836" spans="1:27" ht="15" hidden="1" x14ac:dyDescent="0.25">
      <c r="A836" s="14"/>
      <c r="B836" t="s">
        <v>1705</v>
      </c>
      <c r="C836" t="s">
        <v>1706</v>
      </c>
      <c r="D836" t="s">
        <v>1707</v>
      </c>
      <c r="E836" t="s">
        <v>7247</v>
      </c>
      <c r="F836" t="s">
        <v>5381</v>
      </c>
      <c r="G836" t="s">
        <v>697</v>
      </c>
      <c r="H836" t="s">
        <v>2440</v>
      </c>
      <c r="I836" s="15">
        <v>43236</v>
      </c>
      <c r="J836" s="15">
        <v>43334</v>
      </c>
      <c r="K836" s="15">
        <v>43327</v>
      </c>
      <c r="L836" s="15">
        <v>43387</v>
      </c>
      <c r="M836" s="16">
        <v>626</v>
      </c>
      <c r="N836" s="16">
        <v>-30244</v>
      </c>
      <c r="O836"/>
      <c r="P836" t="s">
        <v>5383</v>
      </c>
      <c r="Q836" t="s">
        <v>7125</v>
      </c>
      <c r="R836" t="s">
        <v>7245</v>
      </c>
      <c r="S836" t="s">
        <v>6460</v>
      </c>
      <c r="T836" t="s">
        <v>7247</v>
      </c>
      <c r="U836"/>
      <c r="V836"/>
      <c r="W836" s="15"/>
      <c r="X836" t="s">
        <v>1854</v>
      </c>
      <c r="Y836"/>
      <c r="Z836" t="s">
        <v>7248</v>
      </c>
      <c r="AA836" t="s">
        <v>1717</v>
      </c>
    </row>
    <row r="837" spans="1:27" ht="15" hidden="1" x14ac:dyDescent="0.25">
      <c r="A837" s="14"/>
      <c r="B837" t="s">
        <v>1705</v>
      </c>
      <c r="C837" t="s">
        <v>1706</v>
      </c>
      <c r="D837" t="s">
        <v>1707</v>
      </c>
      <c r="E837" t="s">
        <v>7249</v>
      </c>
      <c r="F837" t="s">
        <v>5381</v>
      </c>
      <c r="G837" t="s">
        <v>681</v>
      </c>
      <c r="H837" t="s">
        <v>2440</v>
      </c>
      <c r="I837" s="15">
        <v>43236</v>
      </c>
      <c r="J837" s="15">
        <v>43334</v>
      </c>
      <c r="K837" s="15">
        <v>43327</v>
      </c>
      <c r="L837" s="15">
        <v>43387</v>
      </c>
      <c r="M837" s="16">
        <v>626</v>
      </c>
      <c r="N837" s="16">
        <v>-280472</v>
      </c>
      <c r="O837"/>
      <c r="P837" t="s">
        <v>5383</v>
      </c>
      <c r="Q837" t="s">
        <v>7125</v>
      </c>
      <c r="R837" t="s">
        <v>7250</v>
      </c>
      <c r="S837" t="s">
        <v>6460</v>
      </c>
      <c r="T837" t="s">
        <v>7249</v>
      </c>
      <c r="U837"/>
      <c r="V837"/>
      <c r="W837" s="15"/>
      <c r="X837" t="s">
        <v>1854</v>
      </c>
      <c r="Y837"/>
      <c r="Z837" t="s">
        <v>7251</v>
      </c>
      <c r="AA837" t="s">
        <v>1717</v>
      </c>
    </row>
    <row r="838" spans="1:27" ht="15" hidden="1" x14ac:dyDescent="0.25">
      <c r="A838" s="14"/>
      <c r="B838" t="s">
        <v>1705</v>
      </c>
      <c r="C838" t="s">
        <v>1706</v>
      </c>
      <c r="D838" t="s">
        <v>1707</v>
      </c>
      <c r="E838" t="s">
        <v>7252</v>
      </c>
      <c r="F838" t="s">
        <v>5381</v>
      </c>
      <c r="G838" t="s">
        <v>1188</v>
      </c>
      <c r="H838" t="s">
        <v>2440</v>
      </c>
      <c r="I838" s="15">
        <v>43236</v>
      </c>
      <c r="J838" s="15">
        <v>43334</v>
      </c>
      <c r="K838" s="15">
        <v>43327</v>
      </c>
      <c r="L838" s="15">
        <v>43387</v>
      </c>
      <c r="M838" s="16">
        <v>626</v>
      </c>
      <c r="N838" s="16">
        <v>-107659</v>
      </c>
      <c r="O838"/>
      <c r="P838" t="s">
        <v>5383</v>
      </c>
      <c r="Q838" t="s">
        <v>7125</v>
      </c>
      <c r="R838" t="s">
        <v>7253</v>
      </c>
      <c r="S838" t="s">
        <v>6460</v>
      </c>
      <c r="T838" t="s">
        <v>7252</v>
      </c>
      <c r="U838"/>
      <c r="V838"/>
      <c r="W838" s="15"/>
      <c r="X838" t="s">
        <v>1854</v>
      </c>
      <c r="Y838"/>
      <c r="Z838" t="s">
        <v>7254</v>
      </c>
      <c r="AA838" t="s">
        <v>1717</v>
      </c>
    </row>
    <row r="839" spans="1:27" ht="15" hidden="1" x14ac:dyDescent="0.25">
      <c r="A839" s="14"/>
      <c r="B839" t="s">
        <v>1705</v>
      </c>
      <c r="C839" t="s">
        <v>1706</v>
      </c>
      <c r="D839" t="s">
        <v>1707</v>
      </c>
      <c r="E839" t="s">
        <v>7255</v>
      </c>
      <c r="F839" t="s">
        <v>5381</v>
      </c>
      <c r="G839" t="s">
        <v>1191</v>
      </c>
      <c r="H839" t="s">
        <v>2440</v>
      </c>
      <c r="I839" s="15">
        <v>43236</v>
      </c>
      <c r="J839" s="15">
        <v>43334</v>
      </c>
      <c r="K839" s="15">
        <v>43327</v>
      </c>
      <c r="L839" s="15">
        <v>43387</v>
      </c>
      <c r="M839" s="16">
        <v>626</v>
      </c>
      <c r="N839" s="16">
        <v>-348464</v>
      </c>
      <c r="O839"/>
      <c r="P839" t="s">
        <v>5383</v>
      </c>
      <c r="Q839" t="s">
        <v>7125</v>
      </c>
      <c r="R839" t="s">
        <v>7159</v>
      </c>
      <c r="S839" t="s">
        <v>6460</v>
      </c>
      <c r="T839" t="s">
        <v>7255</v>
      </c>
      <c r="U839"/>
      <c r="V839"/>
      <c r="W839" s="15"/>
      <c r="X839" t="s">
        <v>1854</v>
      </c>
      <c r="Y839"/>
      <c r="Z839" t="s">
        <v>7256</v>
      </c>
      <c r="AA839" t="s">
        <v>1717</v>
      </c>
    </row>
    <row r="840" spans="1:27" ht="15" hidden="1" x14ac:dyDescent="0.25">
      <c r="A840" s="14"/>
      <c r="B840" t="s">
        <v>1705</v>
      </c>
      <c r="C840" t="s">
        <v>1706</v>
      </c>
      <c r="D840" t="s">
        <v>1707</v>
      </c>
      <c r="E840" t="s">
        <v>7257</v>
      </c>
      <c r="F840" t="s">
        <v>5381</v>
      </c>
      <c r="G840" t="s">
        <v>694</v>
      </c>
      <c r="H840" t="s">
        <v>2440</v>
      </c>
      <c r="I840" s="15">
        <v>43236</v>
      </c>
      <c r="J840" s="15">
        <v>43334</v>
      </c>
      <c r="K840" s="15">
        <v>43327</v>
      </c>
      <c r="L840" s="15">
        <v>43387</v>
      </c>
      <c r="M840" s="16">
        <v>626</v>
      </c>
      <c r="N840" s="16">
        <v>-165603</v>
      </c>
      <c r="O840"/>
      <c r="P840" t="s">
        <v>5383</v>
      </c>
      <c r="Q840" t="s">
        <v>7125</v>
      </c>
      <c r="R840" t="s">
        <v>7258</v>
      </c>
      <c r="S840" t="s">
        <v>6460</v>
      </c>
      <c r="T840" t="s">
        <v>7257</v>
      </c>
      <c r="U840"/>
      <c r="V840"/>
      <c r="W840" s="15"/>
      <c r="X840" t="s">
        <v>1854</v>
      </c>
      <c r="Y840"/>
      <c r="Z840" t="s">
        <v>7259</v>
      </c>
      <c r="AA840" t="s">
        <v>1717</v>
      </c>
    </row>
    <row r="841" spans="1:27" ht="15" hidden="1" x14ac:dyDescent="0.25">
      <c r="A841" s="14"/>
      <c r="B841" t="s">
        <v>1705</v>
      </c>
      <c r="C841" t="s">
        <v>1706</v>
      </c>
      <c r="D841" t="s">
        <v>1707</v>
      </c>
      <c r="E841" t="s">
        <v>7260</v>
      </c>
      <c r="F841" t="s">
        <v>5381</v>
      </c>
      <c r="G841" t="s">
        <v>696</v>
      </c>
      <c r="H841" t="s">
        <v>2440</v>
      </c>
      <c r="I841" s="15">
        <v>43236</v>
      </c>
      <c r="J841" s="15">
        <v>43334</v>
      </c>
      <c r="K841" s="15">
        <v>43327</v>
      </c>
      <c r="L841" s="15">
        <v>43387</v>
      </c>
      <c r="M841" s="16">
        <v>626</v>
      </c>
      <c r="N841" s="16">
        <v>-124265</v>
      </c>
      <c r="O841"/>
      <c r="P841" t="s">
        <v>5383</v>
      </c>
      <c r="Q841" t="s">
        <v>7125</v>
      </c>
      <c r="R841" t="s">
        <v>7261</v>
      </c>
      <c r="S841" t="s">
        <v>6460</v>
      </c>
      <c r="T841" t="s">
        <v>7260</v>
      </c>
      <c r="U841"/>
      <c r="V841"/>
      <c r="W841" s="15"/>
      <c r="X841" t="s">
        <v>1854</v>
      </c>
      <c r="Y841"/>
      <c r="Z841" t="s">
        <v>7262</v>
      </c>
      <c r="AA841" t="s">
        <v>1717</v>
      </c>
    </row>
    <row r="842" spans="1:27" ht="15" hidden="1" x14ac:dyDescent="0.25">
      <c r="A842" s="14"/>
      <c r="B842" t="s">
        <v>1705</v>
      </c>
      <c r="C842" t="s">
        <v>1706</v>
      </c>
      <c r="D842" t="s">
        <v>1707</v>
      </c>
      <c r="E842" t="s">
        <v>7263</v>
      </c>
      <c r="F842" t="s">
        <v>5381</v>
      </c>
      <c r="G842" t="s">
        <v>1192</v>
      </c>
      <c r="H842" t="s">
        <v>2440</v>
      </c>
      <c r="I842" s="15">
        <v>43236</v>
      </c>
      <c r="J842" s="15">
        <v>43334</v>
      </c>
      <c r="K842" s="15">
        <v>43327</v>
      </c>
      <c r="L842" s="15">
        <v>43387</v>
      </c>
      <c r="M842" s="16">
        <v>626</v>
      </c>
      <c r="N842" s="16">
        <v>-224674</v>
      </c>
      <c r="O842"/>
      <c r="P842" t="s">
        <v>5383</v>
      </c>
      <c r="Q842" t="s">
        <v>7125</v>
      </c>
      <c r="R842" t="s">
        <v>7264</v>
      </c>
      <c r="S842" t="s">
        <v>6460</v>
      </c>
      <c r="T842" t="s">
        <v>7263</v>
      </c>
      <c r="U842"/>
      <c r="V842"/>
      <c r="W842" s="15"/>
      <c r="X842" t="s">
        <v>1854</v>
      </c>
      <c r="Y842"/>
      <c r="Z842" t="s">
        <v>7265</v>
      </c>
      <c r="AA842" t="s">
        <v>1717</v>
      </c>
    </row>
    <row r="843" spans="1:27" ht="15" hidden="1" x14ac:dyDescent="0.25">
      <c r="A843" s="17"/>
      <c r="B843" s="17"/>
      <c r="C843" s="17"/>
      <c r="D843" s="17"/>
      <c r="E843" s="17"/>
      <c r="F843" s="17"/>
      <c r="G843" s="17"/>
      <c r="H843" s="17"/>
      <c r="I843" s="18"/>
      <c r="J843" s="18"/>
      <c r="K843" s="18"/>
      <c r="L843" s="18"/>
      <c r="M843" s="19"/>
      <c r="N843" s="19">
        <v>-379818484</v>
      </c>
      <c r="O843" s="17"/>
      <c r="P843" s="17"/>
      <c r="Q843" s="17"/>
      <c r="R843" s="17"/>
      <c r="S843" s="17"/>
      <c r="T843" s="17"/>
      <c r="U843" s="17"/>
      <c r="V843" s="17"/>
      <c r="W843" s="18"/>
      <c r="X843" s="17"/>
      <c r="Y843" s="17"/>
      <c r="Z843" s="17"/>
      <c r="AA843" s="17"/>
    </row>
  </sheetData>
  <autoFilter ref="A1:AA843" xr:uid="{EF2F1F58-A303-4B93-AFC0-DF99E4D6D461}">
    <filterColumn colId="6">
      <filters>
        <filter val="10000049989"/>
      </filters>
    </filterColumn>
  </autoFilter>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0"/>
  <sheetViews>
    <sheetView topLeftCell="J9" workbookViewId="0">
      <selection activeCell="N2" sqref="N2:N24"/>
    </sheetView>
  </sheetViews>
  <sheetFormatPr baseColWidth="10" defaultRowHeight="12.75" x14ac:dyDescent="0.2"/>
  <cols>
    <col min="1" max="1" width="22.28515625" style="13" bestFit="1" customWidth="1"/>
    <col min="2" max="2" width="14.85546875" style="13" bestFit="1" customWidth="1"/>
    <col min="3" max="3" width="15.5703125" style="13" bestFit="1" customWidth="1"/>
    <col min="4" max="4" width="22.140625" style="13" bestFit="1" customWidth="1"/>
    <col min="5" max="5" width="12.7109375" style="13" bestFit="1" customWidth="1"/>
    <col min="6" max="6" width="6.85546875" style="13" bestFit="1" customWidth="1"/>
    <col min="7" max="7" width="16.140625" style="13" bestFit="1" customWidth="1"/>
    <col min="8" max="8" width="18.140625" style="13" bestFit="1" customWidth="1"/>
    <col min="9" max="9" width="18.5703125" style="13" bestFit="1" customWidth="1"/>
    <col min="10" max="10" width="16.140625" style="13" bestFit="1" customWidth="1"/>
    <col min="11" max="11" width="17.140625" style="13" bestFit="1" customWidth="1"/>
    <col min="12" max="12" width="15.42578125" style="13" bestFit="1" customWidth="1"/>
    <col min="13" max="13" width="25.85546875" style="13" bestFit="1" customWidth="1"/>
    <col min="14" max="14" width="21.5703125" style="13" bestFit="1" customWidth="1"/>
    <col min="15" max="15" width="13.140625" style="13" bestFit="1" customWidth="1"/>
    <col min="16" max="16" width="15.140625" style="13" bestFit="1" customWidth="1"/>
    <col min="17" max="17" width="12" style="13" bestFit="1" customWidth="1"/>
    <col min="18" max="18" width="45.7109375" style="13" bestFit="1" customWidth="1"/>
    <col min="19" max="19" width="17" style="13" bestFit="1" customWidth="1"/>
    <col min="20" max="20" width="17.5703125" style="13" bestFit="1" customWidth="1"/>
    <col min="21" max="21" width="17" style="13" bestFit="1" customWidth="1"/>
    <col min="22" max="22" width="16.7109375" style="13" bestFit="1" customWidth="1"/>
    <col min="23" max="23" width="18.85546875" style="13" bestFit="1" customWidth="1"/>
    <col min="24" max="24" width="17.140625" style="13" bestFit="1" customWidth="1"/>
    <col min="25" max="25" width="9.42578125" style="13" bestFit="1" customWidth="1"/>
    <col min="26" max="26" width="24.85546875" style="13" bestFit="1" customWidth="1"/>
    <col min="27" max="27" width="18.85546875" style="13" bestFit="1" customWidth="1"/>
    <col min="28" max="16384" width="11.42578125" style="13"/>
  </cols>
  <sheetData>
    <row r="1" spans="1:27" ht="15" x14ac:dyDescent="0.25">
      <c r="A1" s="12" t="s">
        <v>1678</v>
      </c>
      <c r="B1" s="12" t="s">
        <v>1679</v>
      </c>
      <c r="C1" s="12" t="s">
        <v>1680</v>
      </c>
      <c r="D1" s="12" t="s">
        <v>1681</v>
      </c>
      <c r="E1" s="12" t="s">
        <v>1682</v>
      </c>
      <c r="F1" s="12" t="s">
        <v>1683</v>
      </c>
      <c r="G1" s="12" t="s">
        <v>1684</v>
      </c>
      <c r="H1" s="12" t="s">
        <v>1685</v>
      </c>
      <c r="I1" s="12" t="s">
        <v>1686</v>
      </c>
      <c r="J1" s="12" t="s">
        <v>1687</v>
      </c>
      <c r="K1" s="12" t="s">
        <v>1688</v>
      </c>
      <c r="L1" s="12" t="s">
        <v>1689</v>
      </c>
      <c r="M1" s="12" t="s">
        <v>1690</v>
      </c>
      <c r="N1" s="12" t="s">
        <v>1691</v>
      </c>
      <c r="O1" s="12" t="s">
        <v>1692</v>
      </c>
      <c r="P1" s="12" t="s">
        <v>1693</v>
      </c>
      <c r="Q1" s="12" t="s">
        <v>1694</v>
      </c>
      <c r="R1" s="12" t="s">
        <v>1695</v>
      </c>
      <c r="S1" s="12" t="s">
        <v>1696</v>
      </c>
      <c r="T1" s="12" t="s">
        <v>1697</v>
      </c>
      <c r="U1" s="12" t="s">
        <v>1698</v>
      </c>
      <c r="V1" s="12" t="s">
        <v>1699</v>
      </c>
      <c r="W1" s="12" t="s">
        <v>1700</v>
      </c>
      <c r="X1" s="12" t="s">
        <v>1701</v>
      </c>
      <c r="Y1" s="12" t="s">
        <v>1702</v>
      </c>
      <c r="Z1" s="12" t="s">
        <v>1703</v>
      </c>
      <c r="AA1" s="12" t="s">
        <v>1704</v>
      </c>
    </row>
    <row r="2" spans="1:27" ht="15" x14ac:dyDescent="0.25">
      <c r="A2" s="14"/>
      <c r="B2" t="s">
        <v>1705</v>
      </c>
      <c r="C2" t="s">
        <v>1706</v>
      </c>
      <c r="D2" t="s">
        <v>1707</v>
      </c>
      <c r="E2" t="s">
        <v>1744</v>
      </c>
      <c r="F2" t="s">
        <v>1709</v>
      </c>
      <c r="G2" t="s">
        <v>1505</v>
      </c>
      <c r="H2" t="s">
        <v>1710</v>
      </c>
      <c r="I2" s="15">
        <v>43726</v>
      </c>
      <c r="J2" s="15">
        <v>44007</v>
      </c>
      <c r="K2" s="15">
        <v>43802</v>
      </c>
      <c r="L2" s="15">
        <v>43832</v>
      </c>
      <c r="M2" s="16">
        <v>181</v>
      </c>
      <c r="N2" s="16">
        <v>-277348</v>
      </c>
      <c r="O2">
        <f>SUMIFS(Hoja1!F:F,Hoja1!B:B,G2)</f>
        <v>-277348</v>
      </c>
      <c r="P2" t="s">
        <v>1745</v>
      </c>
      <c r="Q2" t="s">
        <v>1746</v>
      </c>
      <c r="R2" t="s">
        <v>1747</v>
      </c>
      <c r="S2" t="s">
        <v>1714</v>
      </c>
      <c r="T2" t="s">
        <v>1748</v>
      </c>
      <c r="U2"/>
      <c r="V2"/>
      <c r="W2" s="15"/>
      <c r="X2" t="s">
        <v>1749</v>
      </c>
      <c r="Y2"/>
      <c r="Z2" t="s">
        <v>1505</v>
      </c>
      <c r="AA2" t="s">
        <v>1717</v>
      </c>
    </row>
    <row r="3" spans="1:27" ht="15" x14ac:dyDescent="0.25">
      <c r="A3" s="14"/>
      <c r="B3" t="s">
        <v>1705</v>
      </c>
      <c r="C3" t="s">
        <v>1706</v>
      </c>
      <c r="D3" t="s">
        <v>1707</v>
      </c>
      <c r="E3" t="s">
        <v>1750</v>
      </c>
      <c r="F3" t="s">
        <v>1709</v>
      </c>
      <c r="G3" t="s">
        <v>1497</v>
      </c>
      <c r="H3" t="s">
        <v>1710</v>
      </c>
      <c r="I3" s="15">
        <v>43802</v>
      </c>
      <c r="J3" s="15">
        <v>43987</v>
      </c>
      <c r="K3" s="15">
        <v>43802</v>
      </c>
      <c r="L3" s="15">
        <v>43832</v>
      </c>
      <c r="M3" s="16">
        <v>181</v>
      </c>
      <c r="N3" s="16">
        <v>-54635</v>
      </c>
      <c r="O3">
        <f>SUMIFS(Hoja1!F:F,Hoja1!B:B,G3)</f>
        <v>-54635</v>
      </c>
      <c r="P3" t="s">
        <v>1745</v>
      </c>
      <c r="Q3" t="s">
        <v>1751</v>
      </c>
      <c r="R3" t="s">
        <v>1752</v>
      </c>
      <c r="S3" t="s">
        <v>1753</v>
      </c>
      <c r="T3" t="s">
        <v>1754</v>
      </c>
      <c r="U3"/>
      <c r="V3"/>
      <c r="W3" s="15"/>
      <c r="X3" t="s">
        <v>1755</v>
      </c>
      <c r="Y3"/>
      <c r="Z3" t="s">
        <v>1756</v>
      </c>
      <c r="AA3" t="s">
        <v>1717</v>
      </c>
    </row>
    <row r="4" spans="1:27" ht="15" x14ac:dyDescent="0.25">
      <c r="A4" s="14"/>
      <c r="B4" t="s">
        <v>1705</v>
      </c>
      <c r="C4" t="s">
        <v>1706</v>
      </c>
      <c r="D4" t="s">
        <v>1707</v>
      </c>
      <c r="E4" t="s">
        <v>1757</v>
      </c>
      <c r="F4" t="s">
        <v>1709</v>
      </c>
      <c r="G4" t="s">
        <v>1496</v>
      </c>
      <c r="H4" t="s">
        <v>1710</v>
      </c>
      <c r="I4" s="15">
        <v>43755</v>
      </c>
      <c r="J4" s="15">
        <v>43979</v>
      </c>
      <c r="K4" s="15">
        <v>43802</v>
      </c>
      <c r="L4" s="15">
        <v>43832</v>
      </c>
      <c r="M4" s="16">
        <v>181</v>
      </c>
      <c r="N4" s="16">
        <v>-179477</v>
      </c>
      <c r="O4">
        <f>SUMIFS(Hoja1!F:F,Hoja1!B:B,G4)</f>
        <v>-179477</v>
      </c>
      <c r="P4" t="s">
        <v>1745</v>
      </c>
      <c r="Q4" t="s">
        <v>1751</v>
      </c>
      <c r="R4" t="s">
        <v>1758</v>
      </c>
      <c r="S4" t="s">
        <v>1753</v>
      </c>
      <c r="T4" t="s">
        <v>1757</v>
      </c>
      <c r="U4"/>
      <c r="V4"/>
      <c r="W4" s="15"/>
      <c r="X4" t="s">
        <v>1715</v>
      </c>
      <c r="Y4"/>
      <c r="Z4" t="s">
        <v>1730</v>
      </c>
      <c r="AA4" t="s">
        <v>1717</v>
      </c>
    </row>
    <row r="5" spans="1:27" ht="15" x14ac:dyDescent="0.25">
      <c r="A5" s="14"/>
      <c r="B5" t="s">
        <v>1705</v>
      </c>
      <c r="C5" t="s">
        <v>1706</v>
      </c>
      <c r="D5" t="s">
        <v>1707</v>
      </c>
      <c r="E5" t="s">
        <v>1759</v>
      </c>
      <c r="F5" t="s">
        <v>1709</v>
      </c>
      <c r="G5" t="s">
        <v>1495</v>
      </c>
      <c r="H5" t="s">
        <v>1710</v>
      </c>
      <c r="I5" s="15">
        <v>43732</v>
      </c>
      <c r="J5" s="15">
        <v>43979</v>
      </c>
      <c r="K5" s="15">
        <v>43802</v>
      </c>
      <c r="L5" s="15">
        <v>43832</v>
      </c>
      <c r="M5" s="16">
        <v>181</v>
      </c>
      <c r="N5" s="16">
        <v>-259294</v>
      </c>
      <c r="O5">
        <f>SUMIFS(Hoja1!F:F,Hoja1!B:B,G5)</f>
        <v>-259294</v>
      </c>
      <c r="P5" t="s">
        <v>1745</v>
      </c>
      <c r="Q5" t="s">
        <v>1751</v>
      </c>
      <c r="R5" t="s">
        <v>1760</v>
      </c>
      <c r="S5" t="s">
        <v>1753</v>
      </c>
      <c r="T5" t="s">
        <v>1759</v>
      </c>
      <c r="U5"/>
      <c r="V5"/>
      <c r="W5" s="15"/>
      <c r="X5" t="s">
        <v>1715</v>
      </c>
      <c r="Y5"/>
      <c r="Z5" t="s">
        <v>1730</v>
      </c>
      <c r="AA5" t="s">
        <v>1717</v>
      </c>
    </row>
    <row r="6" spans="1:27" ht="15" x14ac:dyDescent="0.25">
      <c r="A6" s="14"/>
      <c r="B6" t="s">
        <v>1705</v>
      </c>
      <c r="C6" t="s">
        <v>1706</v>
      </c>
      <c r="D6" t="s">
        <v>1707</v>
      </c>
      <c r="E6" t="s">
        <v>1761</v>
      </c>
      <c r="F6" t="s">
        <v>1709</v>
      </c>
      <c r="G6" t="s">
        <v>1490</v>
      </c>
      <c r="H6" t="s">
        <v>1710</v>
      </c>
      <c r="I6" s="15">
        <v>43735</v>
      </c>
      <c r="J6" s="15">
        <v>43979</v>
      </c>
      <c r="K6" s="15">
        <v>43802</v>
      </c>
      <c r="L6" s="15">
        <v>43832</v>
      </c>
      <c r="M6" s="16">
        <v>181</v>
      </c>
      <c r="N6" s="16">
        <v>-76164</v>
      </c>
      <c r="O6">
        <f>SUMIFS(Hoja1!F:F,Hoja1!B:B,G6)</f>
        <v>-76164</v>
      </c>
      <c r="P6" t="s">
        <v>1745</v>
      </c>
      <c r="Q6" t="s">
        <v>1762</v>
      </c>
      <c r="R6" t="s">
        <v>1763</v>
      </c>
      <c r="S6" t="s">
        <v>1764</v>
      </c>
      <c r="T6" t="s">
        <v>1761</v>
      </c>
      <c r="U6"/>
      <c r="V6"/>
      <c r="W6" s="15"/>
      <c r="X6" t="s">
        <v>1715</v>
      </c>
      <c r="Y6"/>
      <c r="Z6" t="s">
        <v>1716</v>
      </c>
      <c r="AA6" t="s">
        <v>1717</v>
      </c>
    </row>
    <row r="7" spans="1:27" ht="15" x14ac:dyDescent="0.25">
      <c r="A7" s="14"/>
      <c r="B7" t="s">
        <v>1705</v>
      </c>
      <c r="C7" t="s">
        <v>1706</v>
      </c>
      <c r="D7" t="s">
        <v>1707</v>
      </c>
      <c r="E7" t="s">
        <v>1765</v>
      </c>
      <c r="F7" t="s">
        <v>1709</v>
      </c>
      <c r="G7" t="s">
        <v>1483</v>
      </c>
      <c r="H7" t="s">
        <v>1710</v>
      </c>
      <c r="I7" s="15">
        <v>43605</v>
      </c>
      <c r="J7" s="15">
        <v>43979</v>
      </c>
      <c r="K7" s="15">
        <v>43802</v>
      </c>
      <c r="L7" s="15">
        <v>43832</v>
      </c>
      <c r="M7" s="16">
        <v>181</v>
      </c>
      <c r="N7" s="16">
        <v>-6735</v>
      </c>
      <c r="O7">
        <f>SUMIFS(Hoja1!F:F,Hoja1!B:B,G7)</f>
        <v>-6735</v>
      </c>
      <c r="P7" t="s">
        <v>1745</v>
      </c>
      <c r="Q7" t="s">
        <v>1766</v>
      </c>
      <c r="R7" t="s">
        <v>1767</v>
      </c>
      <c r="S7" t="s">
        <v>1768</v>
      </c>
      <c r="T7" t="s">
        <v>1765</v>
      </c>
      <c r="U7"/>
      <c r="V7"/>
      <c r="W7" s="15"/>
      <c r="X7" t="s">
        <v>1715</v>
      </c>
      <c r="Y7"/>
      <c r="Z7" t="s">
        <v>1740</v>
      </c>
      <c r="AA7" t="s">
        <v>1717</v>
      </c>
    </row>
    <row r="8" spans="1:27" ht="15" x14ac:dyDescent="0.25">
      <c r="A8" s="14"/>
      <c r="B8" t="s">
        <v>1705</v>
      </c>
      <c r="C8" t="s">
        <v>1706</v>
      </c>
      <c r="D8" t="s">
        <v>1707</v>
      </c>
      <c r="E8" t="s">
        <v>1799</v>
      </c>
      <c r="F8" t="s">
        <v>1709</v>
      </c>
      <c r="G8" t="s">
        <v>1516</v>
      </c>
      <c r="H8" t="s">
        <v>1710</v>
      </c>
      <c r="I8" s="15">
        <v>43735</v>
      </c>
      <c r="J8" s="15">
        <v>43979</v>
      </c>
      <c r="K8" s="15">
        <v>43843</v>
      </c>
      <c r="L8" s="15">
        <v>43873</v>
      </c>
      <c r="M8" s="16">
        <v>140</v>
      </c>
      <c r="N8" s="16">
        <v>-19916</v>
      </c>
      <c r="O8">
        <f>SUMIFS(Hoja1!F:F,Hoja1!B:B,G8)</f>
        <v>-19916</v>
      </c>
      <c r="P8" t="s">
        <v>1745</v>
      </c>
      <c r="Q8" t="s">
        <v>1800</v>
      </c>
      <c r="R8" t="s">
        <v>1801</v>
      </c>
      <c r="S8" t="s">
        <v>1802</v>
      </c>
      <c r="T8" t="s">
        <v>1799</v>
      </c>
      <c r="U8"/>
      <c r="V8"/>
      <c r="W8" s="15"/>
      <c r="X8" t="s">
        <v>1715</v>
      </c>
      <c r="Y8"/>
      <c r="Z8" t="s">
        <v>1773</v>
      </c>
      <c r="AA8" t="s">
        <v>1717</v>
      </c>
    </row>
    <row r="9" spans="1:27" ht="15" x14ac:dyDescent="0.25">
      <c r="A9" s="14"/>
      <c r="B9" t="s">
        <v>1705</v>
      </c>
      <c r="C9" t="s">
        <v>1706</v>
      </c>
      <c r="D9" t="s">
        <v>1707</v>
      </c>
      <c r="E9" t="s">
        <v>1803</v>
      </c>
      <c r="F9" t="s">
        <v>1709</v>
      </c>
      <c r="G9" t="s">
        <v>1515</v>
      </c>
      <c r="H9" t="s">
        <v>1710</v>
      </c>
      <c r="I9" s="15">
        <v>43735</v>
      </c>
      <c r="J9" s="15">
        <v>43979</v>
      </c>
      <c r="K9" s="15">
        <v>43843</v>
      </c>
      <c r="L9" s="15">
        <v>43873</v>
      </c>
      <c r="M9" s="16">
        <v>140</v>
      </c>
      <c r="N9" s="16">
        <v>-29874</v>
      </c>
      <c r="O9">
        <f>SUMIFS(Hoja1!F:F,Hoja1!B:B,G9)</f>
        <v>-29874</v>
      </c>
      <c r="P9" t="s">
        <v>1745</v>
      </c>
      <c r="Q9" t="s">
        <v>1800</v>
      </c>
      <c r="R9" t="s">
        <v>1801</v>
      </c>
      <c r="S9" t="s">
        <v>1802</v>
      </c>
      <c r="T9" t="s">
        <v>1803</v>
      </c>
      <c r="U9"/>
      <c r="V9"/>
      <c r="W9" s="15"/>
      <c r="X9" t="s">
        <v>1715</v>
      </c>
      <c r="Y9"/>
      <c r="Z9" t="s">
        <v>1773</v>
      </c>
      <c r="AA9" t="s">
        <v>1717</v>
      </c>
    </row>
    <row r="10" spans="1:27" ht="15" x14ac:dyDescent="0.25">
      <c r="A10" s="14"/>
      <c r="B10" t="s">
        <v>1705</v>
      </c>
      <c r="C10" t="s">
        <v>1706</v>
      </c>
      <c r="D10" t="s">
        <v>1707</v>
      </c>
      <c r="E10" t="s">
        <v>1804</v>
      </c>
      <c r="F10" t="s">
        <v>1709</v>
      </c>
      <c r="G10" t="s">
        <v>1513</v>
      </c>
      <c r="H10" t="s">
        <v>1710</v>
      </c>
      <c r="I10" s="15">
        <v>43713</v>
      </c>
      <c r="J10" s="15">
        <v>43979</v>
      </c>
      <c r="K10" s="15">
        <v>43843</v>
      </c>
      <c r="L10" s="15">
        <v>43873</v>
      </c>
      <c r="M10" s="16">
        <v>140</v>
      </c>
      <c r="N10" s="16">
        <v>-6735</v>
      </c>
      <c r="O10">
        <f>SUMIFS(Hoja1!F:F,Hoja1!B:B,G10)</f>
        <v>-6735</v>
      </c>
      <c r="P10" t="s">
        <v>1745</v>
      </c>
      <c r="Q10" t="s">
        <v>1800</v>
      </c>
      <c r="R10" t="s">
        <v>1805</v>
      </c>
      <c r="S10" t="s">
        <v>1806</v>
      </c>
      <c r="T10" t="s">
        <v>1804</v>
      </c>
      <c r="U10"/>
      <c r="V10"/>
      <c r="W10" s="15"/>
      <c r="X10" t="s">
        <v>1715</v>
      </c>
      <c r="Y10"/>
      <c r="Z10" t="s">
        <v>1773</v>
      </c>
      <c r="AA10" t="s">
        <v>1717</v>
      </c>
    </row>
    <row r="11" spans="1:27" ht="15" x14ac:dyDescent="0.25">
      <c r="A11" s="14"/>
      <c r="B11" t="s">
        <v>1705</v>
      </c>
      <c r="C11" t="s">
        <v>1706</v>
      </c>
      <c r="D11" t="s">
        <v>1707</v>
      </c>
      <c r="E11" t="s">
        <v>1807</v>
      </c>
      <c r="F11" t="s">
        <v>1709</v>
      </c>
      <c r="G11" t="s">
        <v>1554</v>
      </c>
      <c r="H11" t="s">
        <v>1710</v>
      </c>
      <c r="I11" s="15">
        <v>43810</v>
      </c>
      <c r="J11" s="15">
        <v>43979</v>
      </c>
      <c r="K11" s="15">
        <v>43843</v>
      </c>
      <c r="L11" s="15">
        <v>43873</v>
      </c>
      <c r="M11" s="16">
        <v>140</v>
      </c>
      <c r="N11" s="16">
        <v>-253583</v>
      </c>
      <c r="O11">
        <f>SUMIFS(Hoja1!F:F,Hoja1!B:B,G11)</f>
        <v>-253583</v>
      </c>
      <c r="P11" t="s">
        <v>1745</v>
      </c>
      <c r="Q11" t="s">
        <v>1808</v>
      </c>
      <c r="R11" t="s">
        <v>1809</v>
      </c>
      <c r="S11" t="s">
        <v>1810</v>
      </c>
      <c r="T11" t="s">
        <v>1807</v>
      </c>
      <c r="U11"/>
      <c r="V11"/>
      <c r="W11" s="15"/>
      <c r="X11" t="s">
        <v>1715</v>
      </c>
      <c r="Y11"/>
      <c r="Z11" t="s">
        <v>1811</v>
      </c>
      <c r="AA11" t="s">
        <v>1717</v>
      </c>
    </row>
    <row r="12" spans="1:27" ht="15" x14ac:dyDescent="0.25">
      <c r="A12" s="14"/>
      <c r="B12" t="s">
        <v>1705</v>
      </c>
      <c r="C12" t="s">
        <v>1706</v>
      </c>
      <c r="D12" t="s">
        <v>1707</v>
      </c>
      <c r="E12" t="s">
        <v>1812</v>
      </c>
      <c r="F12" t="s">
        <v>1709</v>
      </c>
      <c r="G12" t="s">
        <v>1555</v>
      </c>
      <c r="H12" t="s">
        <v>1710</v>
      </c>
      <c r="I12" s="15">
        <v>43811</v>
      </c>
      <c r="J12" s="15">
        <v>43979</v>
      </c>
      <c r="K12" s="15">
        <v>43843</v>
      </c>
      <c r="L12" s="15">
        <v>43873</v>
      </c>
      <c r="M12" s="16">
        <v>140</v>
      </c>
      <c r="N12" s="16">
        <v>-135706</v>
      </c>
      <c r="O12">
        <f>SUMIFS(Hoja1!F:F,Hoja1!B:B,G12)</f>
        <v>-135706</v>
      </c>
      <c r="P12" t="s">
        <v>1745</v>
      </c>
      <c r="Q12" t="s">
        <v>1808</v>
      </c>
      <c r="R12" t="s">
        <v>1813</v>
      </c>
      <c r="S12" t="s">
        <v>1814</v>
      </c>
      <c r="T12" t="s">
        <v>1812</v>
      </c>
      <c r="U12"/>
      <c r="V12"/>
      <c r="W12" s="15"/>
      <c r="X12" t="s">
        <v>1715</v>
      </c>
      <c r="Y12"/>
      <c r="Z12" t="s">
        <v>1811</v>
      </c>
      <c r="AA12" t="s">
        <v>1717</v>
      </c>
    </row>
    <row r="13" spans="1:27" ht="15" x14ac:dyDescent="0.25">
      <c r="A13" s="14"/>
      <c r="B13" t="s">
        <v>1705</v>
      </c>
      <c r="C13" t="s">
        <v>1706</v>
      </c>
      <c r="D13" t="s">
        <v>1707</v>
      </c>
      <c r="E13" t="s">
        <v>1815</v>
      </c>
      <c r="F13" t="s">
        <v>1709</v>
      </c>
      <c r="G13" t="s">
        <v>1556</v>
      </c>
      <c r="H13" t="s">
        <v>1710</v>
      </c>
      <c r="I13" s="15">
        <v>43822</v>
      </c>
      <c r="J13" s="15">
        <v>43979</v>
      </c>
      <c r="K13" s="15">
        <v>43843</v>
      </c>
      <c r="L13" s="15">
        <v>43873</v>
      </c>
      <c r="M13" s="16">
        <v>140</v>
      </c>
      <c r="N13" s="16">
        <v>-125279</v>
      </c>
      <c r="O13">
        <f>SUMIFS(Hoja1!F:F,Hoja1!B:B,G13)</f>
        <v>-125279</v>
      </c>
      <c r="P13" t="s">
        <v>1745</v>
      </c>
      <c r="Q13" t="s">
        <v>1808</v>
      </c>
      <c r="R13" t="s">
        <v>1816</v>
      </c>
      <c r="S13" t="s">
        <v>1817</v>
      </c>
      <c r="T13" t="s">
        <v>1815</v>
      </c>
      <c r="U13"/>
      <c r="V13"/>
      <c r="W13" s="15"/>
      <c r="X13" t="s">
        <v>1715</v>
      </c>
      <c r="Y13"/>
      <c r="Z13" t="s">
        <v>1811</v>
      </c>
      <c r="AA13" t="s">
        <v>1717</v>
      </c>
    </row>
    <row r="14" spans="1:27" ht="15" x14ac:dyDescent="0.25">
      <c r="A14" s="14"/>
      <c r="B14" t="s">
        <v>1705</v>
      </c>
      <c r="C14" t="s">
        <v>1706</v>
      </c>
      <c r="D14" t="s">
        <v>1707</v>
      </c>
      <c r="E14" t="s">
        <v>1818</v>
      </c>
      <c r="F14" t="s">
        <v>1709</v>
      </c>
      <c r="G14" t="s">
        <v>1542</v>
      </c>
      <c r="H14" t="s">
        <v>1710</v>
      </c>
      <c r="I14" s="15">
        <v>43796</v>
      </c>
      <c r="J14" s="15">
        <v>43978</v>
      </c>
      <c r="K14" s="15">
        <v>43843</v>
      </c>
      <c r="L14" s="15">
        <v>43873</v>
      </c>
      <c r="M14" s="16">
        <v>140</v>
      </c>
      <c r="N14" s="16">
        <v>-106823</v>
      </c>
      <c r="O14">
        <f>SUMIFS(Hoja1!F:F,Hoja1!B:B,G14)</f>
        <v>-106823</v>
      </c>
      <c r="P14" t="s">
        <v>1745</v>
      </c>
      <c r="Q14" t="s">
        <v>1819</v>
      </c>
      <c r="R14" t="s">
        <v>1820</v>
      </c>
      <c r="S14" t="s">
        <v>1821</v>
      </c>
      <c r="T14" t="s">
        <v>1818</v>
      </c>
      <c r="U14"/>
      <c r="V14"/>
      <c r="W14" s="15"/>
      <c r="X14" t="s">
        <v>1715</v>
      </c>
      <c r="Y14"/>
      <c r="Z14" t="s">
        <v>1716</v>
      </c>
      <c r="AA14" t="s">
        <v>1717</v>
      </c>
    </row>
    <row r="15" spans="1:27" ht="15" x14ac:dyDescent="0.25">
      <c r="A15" s="14"/>
      <c r="B15" t="s">
        <v>1705</v>
      </c>
      <c r="C15" t="s">
        <v>1706</v>
      </c>
      <c r="D15" t="s">
        <v>1707</v>
      </c>
      <c r="E15" t="s">
        <v>1822</v>
      </c>
      <c r="F15" t="s">
        <v>1709</v>
      </c>
      <c r="G15" t="s">
        <v>1549</v>
      </c>
      <c r="H15" t="s">
        <v>1710</v>
      </c>
      <c r="I15" s="15">
        <v>43811</v>
      </c>
      <c r="J15" s="15">
        <v>43978</v>
      </c>
      <c r="K15" s="15">
        <v>43843</v>
      </c>
      <c r="L15" s="15">
        <v>43873</v>
      </c>
      <c r="M15" s="16">
        <v>140</v>
      </c>
      <c r="N15" s="16">
        <v>-118114</v>
      </c>
      <c r="O15">
        <f>SUMIFS(Hoja1!F:F,Hoja1!B:B,G15)</f>
        <v>-118114</v>
      </c>
      <c r="P15" t="s">
        <v>1745</v>
      </c>
      <c r="Q15" t="s">
        <v>1823</v>
      </c>
      <c r="R15" t="s">
        <v>1824</v>
      </c>
      <c r="S15" t="s">
        <v>1825</v>
      </c>
      <c r="T15" t="s">
        <v>1822</v>
      </c>
      <c r="U15"/>
      <c r="V15"/>
      <c r="W15" s="15"/>
      <c r="X15" t="s">
        <v>1715</v>
      </c>
      <c r="Y15"/>
      <c r="Z15" t="s">
        <v>1716</v>
      </c>
      <c r="AA15" t="s">
        <v>1717</v>
      </c>
    </row>
    <row r="16" spans="1:27" ht="15" x14ac:dyDescent="0.25">
      <c r="A16" s="14"/>
      <c r="B16" t="s">
        <v>1705</v>
      </c>
      <c r="C16" t="s">
        <v>1706</v>
      </c>
      <c r="D16" t="s">
        <v>1707</v>
      </c>
      <c r="E16" t="s">
        <v>1826</v>
      </c>
      <c r="F16" t="s">
        <v>1709</v>
      </c>
      <c r="G16" t="s">
        <v>1526</v>
      </c>
      <c r="H16" t="s">
        <v>1710</v>
      </c>
      <c r="I16" s="15">
        <v>43794</v>
      </c>
      <c r="J16" s="15">
        <v>43977</v>
      </c>
      <c r="K16" s="15">
        <v>43843</v>
      </c>
      <c r="L16" s="15">
        <v>43873</v>
      </c>
      <c r="M16" s="16">
        <v>140</v>
      </c>
      <c r="N16" s="16">
        <v>-14937</v>
      </c>
      <c r="O16">
        <f>SUMIFS(Hoja1!F:F,Hoja1!B:B,G16)</f>
        <v>-14937</v>
      </c>
      <c r="P16" t="s">
        <v>1745</v>
      </c>
      <c r="Q16" t="s">
        <v>1827</v>
      </c>
      <c r="R16" t="s">
        <v>1828</v>
      </c>
      <c r="S16" t="s">
        <v>1772</v>
      </c>
      <c r="T16" t="s">
        <v>1826</v>
      </c>
      <c r="U16"/>
      <c r="V16"/>
      <c r="W16" s="15"/>
      <c r="X16" t="s">
        <v>1715</v>
      </c>
      <c r="Y16"/>
      <c r="Z16" t="s">
        <v>1811</v>
      </c>
      <c r="AA16" t="s">
        <v>1717</v>
      </c>
    </row>
    <row r="17" spans="1:27" ht="15" x14ac:dyDescent="0.25">
      <c r="A17" s="14"/>
      <c r="B17" t="s">
        <v>1705</v>
      </c>
      <c r="C17" t="s">
        <v>1706</v>
      </c>
      <c r="D17" t="s">
        <v>1707</v>
      </c>
      <c r="E17" t="s">
        <v>1829</v>
      </c>
      <c r="F17" t="s">
        <v>1709</v>
      </c>
      <c r="G17" t="s">
        <v>1524</v>
      </c>
      <c r="H17" t="s">
        <v>1710</v>
      </c>
      <c r="I17" s="15">
        <v>43791</v>
      </c>
      <c r="J17" s="15">
        <v>43977</v>
      </c>
      <c r="K17" s="15">
        <v>43843</v>
      </c>
      <c r="L17" s="15">
        <v>43873</v>
      </c>
      <c r="M17" s="16">
        <v>140</v>
      </c>
      <c r="N17" s="16">
        <v>-4979</v>
      </c>
      <c r="O17">
        <f>SUMIFS(Hoja1!F:F,Hoja1!B:B,G17)</f>
        <v>-4979</v>
      </c>
      <c r="P17" t="s">
        <v>1745</v>
      </c>
      <c r="Q17" t="s">
        <v>1827</v>
      </c>
      <c r="R17" t="s">
        <v>1830</v>
      </c>
      <c r="S17" t="s">
        <v>1772</v>
      </c>
      <c r="T17" t="s">
        <v>1829</v>
      </c>
      <c r="U17"/>
      <c r="V17"/>
      <c r="W17" s="15"/>
      <c r="X17" t="s">
        <v>1715</v>
      </c>
      <c r="Y17"/>
      <c r="Z17" t="s">
        <v>1811</v>
      </c>
      <c r="AA17" t="s">
        <v>1717</v>
      </c>
    </row>
    <row r="18" spans="1:27" ht="15" x14ac:dyDescent="0.25">
      <c r="A18" s="14"/>
      <c r="B18" t="s">
        <v>1705</v>
      </c>
      <c r="C18" t="s">
        <v>1706</v>
      </c>
      <c r="D18" t="s">
        <v>1707</v>
      </c>
      <c r="E18" t="s">
        <v>1831</v>
      </c>
      <c r="F18" t="s">
        <v>1709</v>
      </c>
      <c r="G18" t="s">
        <v>1532</v>
      </c>
      <c r="H18" t="s">
        <v>1710</v>
      </c>
      <c r="I18" s="15">
        <v>43794</v>
      </c>
      <c r="J18" s="15">
        <v>43971</v>
      </c>
      <c r="K18" s="15">
        <v>43843</v>
      </c>
      <c r="L18" s="15">
        <v>43873</v>
      </c>
      <c r="M18" s="16">
        <v>140</v>
      </c>
      <c r="N18" s="16">
        <v>-68681</v>
      </c>
      <c r="O18">
        <f>SUMIFS(Hoja1!F:F,Hoja1!B:B,G18)</f>
        <v>-68681</v>
      </c>
      <c r="P18" t="s">
        <v>1745</v>
      </c>
      <c r="Q18" t="s">
        <v>1832</v>
      </c>
      <c r="R18" t="s">
        <v>1833</v>
      </c>
      <c r="S18" t="s">
        <v>1817</v>
      </c>
      <c r="T18" t="s">
        <v>1831</v>
      </c>
      <c r="U18"/>
      <c r="V18"/>
      <c r="W18" s="15"/>
      <c r="X18" t="s">
        <v>1715</v>
      </c>
      <c r="Y18"/>
      <c r="Z18" t="s">
        <v>1811</v>
      </c>
      <c r="AA18" t="s">
        <v>1717</v>
      </c>
    </row>
    <row r="19" spans="1:27" ht="15" x14ac:dyDescent="0.25">
      <c r="A19" s="14"/>
      <c r="B19" t="s">
        <v>1705</v>
      </c>
      <c r="C19" t="s">
        <v>1706</v>
      </c>
      <c r="D19" t="s">
        <v>1707</v>
      </c>
      <c r="E19" t="s">
        <v>1834</v>
      </c>
      <c r="F19" t="s">
        <v>1709</v>
      </c>
      <c r="G19" t="s">
        <v>1531</v>
      </c>
      <c r="H19" t="s">
        <v>1710</v>
      </c>
      <c r="I19" s="15">
        <v>43787</v>
      </c>
      <c r="J19" s="15">
        <v>43971</v>
      </c>
      <c r="K19" s="15">
        <v>43843</v>
      </c>
      <c r="L19" s="15">
        <v>43873</v>
      </c>
      <c r="M19" s="16">
        <v>140</v>
      </c>
      <c r="N19" s="16">
        <v>-66981</v>
      </c>
      <c r="O19">
        <f>SUMIFS(Hoja1!F:F,Hoja1!B:B,G19)</f>
        <v>-66981</v>
      </c>
      <c r="P19" t="s">
        <v>1745</v>
      </c>
      <c r="Q19" t="s">
        <v>1832</v>
      </c>
      <c r="R19" t="s">
        <v>1835</v>
      </c>
      <c r="S19" t="s">
        <v>1836</v>
      </c>
      <c r="T19" t="s">
        <v>1834</v>
      </c>
      <c r="U19"/>
      <c r="V19"/>
      <c r="W19" s="15"/>
      <c r="X19" t="s">
        <v>1715</v>
      </c>
      <c r="Y19"/>
      <c r="Z19" t="s">
        <v>1811</v>
      </c>
      <c r="AA19" t="s">
        <v>1717</v>
      </c>
    </row>
    <row r="20" spans="1:27" ht="15" x14ac:dyDescent="0.25">
      <c r="A20" s="14"/>
      <c r="B20" t="s">
        <v>1705</v>
      </c>
      <c r="C20" t="s">
        <v>1706</v>
      </c>
      <c r="D20" t="s">
        <v>1707</v>
      </c>
      <c r="E20" t="s">
        <v>1837</v>
      </c>
      <c r="F20" t="s">
        <v>1709</v>
      </c>
      <c r="G20" t="s">
        <v>1529</v>
      </c>
      <c r="H20" t="s">
        <v>1710</v>
      </c>
      <c r="I20" s="15">
        <v>43768</v>
      </c>
      <c r="J20" s="15">
        <v>43971</v>
      </c>
      <c r="K20" s="15">
        <v>43843</v>
      </c>
      <c r="L20" s="15">
        <v>43873</v>
      </c>
      <c r="M20" s="16">
        <v>140</v>
      </c>
      <c r="N20" s="16">
        <v>-56831</v>
      </c>
      <c r="O20">
        <f>SUMIFS(Hoja1!F:F,Hoja1!B:B,G20)</f>
        <v>-56831</v>
      </c>
      <c r="P20" t="s">
        <v>1745</v>
      </c>
      <c r="Q20" t="s">
        <v>1832</v>
      </c>
      <c r="R20" t="s">
        <v>1838</v>
      </c>
      <c r="S20" t="s">
        <v>1772</v>
      </c>
      <c r="T20" t="s">
        <v>1837</v>
      </c>
      <c r="U20"/>
      <c r="V20"/>
      <c r="W20" s="15"/>
      <c r="X20" t="s">
        <v>1715</v>
      </c>
      <c r="Y20"/>
      <c r="Z20" t="s">
        <v>1811</v>
      </c>
      <c r="AA20" t="s">
        <v>1717</v>
      </c>
    </row>
    <row r="21" spans="1:27" ht="15" x14ac:dyDescent="0.25">
      <c r="A21" s="14"/>
      <c r="B21" t="s">
        <v>1705</v>
      </c>
      <c r="C21" t="s">
        <v>1706</v>
      </c>
      <c r="D21" t="s">
        <v>1707</v>
      </c>
      <c r="E21" t="s">
        <v>1839</v>
      </c>
      <c r="F21" t="s">
        <v>1709</v>
      </c>
      <c r="G21" t="s">
        <v>1530</v>
      </c>
      <c r="H21" t="s">
        <v>1710</v>
      </c>
      <c r="I21" s="15">
        <v>43769</v>
      </c>
      <c r="J21" s="15">
        <v>43971</v>
      </c>
      <c r="K21" s="15">
        <v>43843</v>
      </c>
      <c r="L21" s="15">
        <v>43873</v>
      </c>
      <c r="M21" s="16">
        <v>140</v>
      </c>
      <c r="N21" s="16">
        <v>-38130</v>
      </c>
      <c r="O21">
        <f>SUMIFS(Hoja1!F:F,Hoja1!B:B,G21)</f>
        <v>-38130</v>
      </c>
      <c r="P21" t="s">
        <v>1745</v>
      </c>
      <c r="Q21" t="s">
        <v>1832</v>
      </c>
      <c r="R21" t="s">
        <v>1840</v>
      </c>
      <c r="S21" t="s">
        <v>1772</v>
      </c>
      <c r="T21" t="s">
        <v>1839</v>
      </c>
      <c r="U21"/>
      <c r="V21"/>
      <c r="W21" s="15"/>
      <c r="X21" t="s">
        <v>1715</v>
      </c>
      <c r="Y21"/>
      <c r="Z21" t="s">
        <v>1811</v>
      </c>
      <c r="AA21" t="s">
        <v>1717</v>
      </c>
    </row>
    <row r="22" spans="1:27" ht="15" x14ac:dyDescent="0.25">
      <c r="A22" s="14"/>
      <c r="B22" t="s">
        <v>1705</v>
      </c>
      <c r="C22" t="s">
        <v>1706</v>
      </c>
      <c r="D22" t="s">
        <v>1707</v>
      </c>
      <c r="E22" t="s">
        <v>1841</v>
      </c>
      <c r="F22" t="s">
        <v>1709</v>
      </c>
      <c r="G22" t="s">
        <v>1539</v>
      </c>
      <c r="H22" t="s">
        <v>1710</v>
      </c>
      <c r="I22" s="15">
        <v>43790</v>
      </c>
      <c r="J22" s="15">
        <v>43971</v>
      </c>
      <c r="K22" s="15">
        <v>43843</v>
      </c>
      <c r="L22" s="15">
        <v>43873</v>
      </c>
      <c r="M22" s="16">
        <v>140</v>
      </c>
      <c r="N22" s="16">
        <v>-142722</v>
      </c>
      <c r="O22">
        <f>SUMIFS(Hoja1!F:F,Hoja1!B:B,G22)</f>
        <v>-142722</v>
      </c>
      <c r="P22" t="s">
        <v>1745</v>
      </c>
      <c r="Q22" t="s">
        <v>1842</v>
      </c>
      <c r="R22" t="s">
        <v>1843</v>
      </c>
      <c r="S22" t="s">
        <v>1844</v>
      </c>
      <c r="T22" t="s">
        <v>1841</v>
      </c>
      <c r="U22"/>
      <c r="V22"/>
      <c r="W22" s="15"/>
      <c r="X22" t="s">
        <v>1715</v>
      </c>
      <c r="Y22"/>
      <c r="Z22" t="s">
        <v>1740</v>
      </c>
      <c r="AA22" t="s">
        <v>1717</v>
      </c>
    </row>
    <row r="23" spans="1:27" ht="15" x14ac:dyDescent="0.25">
      <c r="A23" s="14"/>
      <c r="B23" t="s">
        <v>1705</v>
      </c>
      <c r="C23" t="s">
        <v>1706</v>
      </c>
      <c r="D23" t="s">
        <v>1707</v>
      </c>
      <c r="E23" t="s">
        <v>1845</v>
      </c>
      <c r="F23" t="s">
        <v>1709</v>
      </c>
      <c r="G23" t="s">
        <v>1538</v>
      </c>
      <c r="H23" t="s">
        <v>1710</v>
      </c>
      <c r="I23" s="15">
        <v>43784</v>
      </c>
      <c r="J23" s="15">
        <v>43971</v>
      </c>
      <c r="K23" s="15">
        <v>43843</v>
      </c>
      <c r="L23" s="15">
        <v>43873</v>
      </c>
      <c r="M23" s="16">
        <v>140</v>
      </c>
      <c r="N23" s="16">
        <v>-98456</v>
      </c>
      <c r="O23">
        <f>SUMIFS(Hoja1!F:F,Hoja1!B:B,G23)</f>
        <v>-98456</v>
      </c>
      <c r="P23" t="s">
        <v>1745</v>
      </c>
      <c r="Q23" t="s">
        <v>1842</v>
      </c>
      <c r="R23" t="s">
        <v>1846</v>
      </c>
      <c r="S23" t="s">
        <v>1844</v>
      </c>
      <c r="T23" t="s">
        <v>1845</v>
      </c>
      <c r="U23"/>
      <c r="V23"/>
      <c r="W23" s="15"/>
      <c r="X23" t="s">
        <v>1715</v>
      </c>
      <c r="Y23"/>
      <c r="Z23" t="s">
        <v>1740</v>
      </c>
      <c r="AA23" t="s">
        <v>1717</v>
      </c>
    </row>
    <row r="24" spans="1:27" ht="15" x14ac:dyDescent="0.25">
      <c r="A24" s="14"/>
      <c r="B24" t="s">
        <v>1705</v>
      </c>
      <c r="C24" t="s">
        <v>1706</v>
      </c>
      <c r="D24" t="s">
        <v>1707</v>
      </c>
      <c r="E24" t="s">
        <v>1856</v>
      </c>
      <c r="F24" t="s">
        <v>1709</v>
      </c>
      <c r="G24" t="s">
        <v>1561</v>
      </c>
      <c r="H24" t="s">
        <v>1710</v>
      </c>
      <c r="I24" s="15">
        <v>43411</v>
      </c>
      <c r="J24" s="15">
        <v>43972</v>
      </c>
      <c r="K24" s="15">
        <v>43875</v>
      </c>
      <c r="L24" s="15">
        <v>43905</v>
      </c>
      <c r="M24" s="16">
        <v>108</v>
      </c>
      <c r="N24" s="16">
        <v>-18800</v>
      </c>
      <c r="O24">
        <f>SUMIFS(Hoja1!F:F,Hoja1!B:B,G24)</f>
        <v>-18800</v>
      </c>
      <c r="P24" t="s">
        <v>1745</v>
      </c>
      <c r="Q24" t="s">
        <v>1857</v>
      </c>
      <c r="R24" t="s">
        <v>1858</v>
      </c>
      <c r="S24" t="s">
        <v>1859</v>
      </c>
      <c r="T24" t="s">
        <v>1856</v>
      </c>
      <c r="U24"/>
      <c r="V24"/>
      <c r="W24" s="15"/>
      <c r="X24" t="s">
        <v>1715</v>
      </c>
      <c r="Y24"/>
      <c r="Z24" t="s">
        <v>1730</v>
      </c>
      <c r="AA24" t="s">
        <v>1717</v>
      </c>
    </row>
    <row r="25" spans="1:27" ht="15" x14ac:dyDescent="0.25">
      <c r="A25" s="14"/>
      <c r="B25"/>
      <c r="C25" t="s">
        <v>1706</v>
      </c>
      <c r="D25" t="s">
        <v>1707</v>
      </c>
      <c r="E25" t="s">
        <v>1865</v>
      </c>
      <c r="F25" t="s">
        <v>1709</v>
      </c>
      <c r="G25" t="s">
        <v>1866</v>
      </c>
      <c r="H25" t="s">
        <v>1867</v>
      </c>
      <c r="I25" s="15">
        <v>43896</v>
      </c>
      <c r="J25" s="15">
        <v>43896</v>
      </c>
      <c r="K25" s="15">
        <v>43896</v>
      </c>
      <c r="L25" s="15">
        <v>43896</v>
      </c>
      <c r="M25" s="16">
        <v>117</v>
      </c>
      <c r="N25" s="16">
        <v>447236</v>
      </c>
      <c r="O25">
        <f>SUMIFS(Hoja1!F:F,Hoja1!B:B,G25)</f>
        <v>0</v>
      </c>
      <c r="P25" t="s">
        <v>1745</v>
      </c>
      <c r="Q25" t="s">
        <v>1868</v>
      </c>
      <c r="R25" t="s">
        <v>1869</v>
      </c>
      <c r="S25" t="s">
        <v>1870</v>
      </c>
      <c r="T25" t="s">
        <v>1865</v>
      </c>
      <c r="U25"/>
      <c r="V25"/>
      <c r="W25" s="15"/>
      <c r="X25" t="s">
        <v>1871</v>
      </c>
      <c r="Y25"/>
      <c r="Z25" t="s">
        <v>1868</v>
      </c>
      <c r="AA25" t="s">
        <v>1872</v>
      </c>
    </row>
    <row r="26" spans="1:27" ht="15" x14ac:dyDescent="0.25">
      <c r="A26" s="14"/>
      <c r="B26"/>
      <c r="C26" t="s">
        <v>1706</v>
      </c>
      <c r="D26" t="s">
        <v>1707</v>
      </c>
      <c r="E26" t="s">
        <v>1882</v>
      </c>
      <c r="F26" t="s">
        <v>1709</v>
      </c>
      <c r="G26" t="s">
        <v>1883</v>
      </c>
      <c r="H26" t="s">
        <v>1867</v>
      </c>
      <c r="I26" s="15">
        <v>43987</v>
      </c>
      <c r="J26" s="15">
        <v>43987</v>
      </c>
      <c r="K26" s="15">
        <v>43987</v>
      </c>
      <c r="L26" s="15">
        <v>43987</v>
      </c>
      <c r="M26" s="16">
        <v>26</v>
      </c>
      <c r="N26" s="16">
        <v>313506</v>
      </c>
      <c r="O26">
        <f>SUMIFS(Hoja1!F:F,Hoja1!B:B,G26)</f>
        <v>0</v>
      </c>
      <c r="P26" t="s">
        <v>1745</v>
      </c>
      <c r="Q26" t="s">
        <v>1884</v>
      </c>
      <c r="R26" t="s">
        <v>1885</v>
      </c>
      <c r="S26" t="s">
        <v>1886</v>
      </c>
      <c r="T26" t="s">
        <v>1882</v>
      </c>
      <c r="U26"/>
      <c r="V26"/>
      <c r="W26" s="15"/>
      <c r="X26" t="s">
        <v>1871</v>
      </c>
      <c r="Y26"/>
      <c r="Z26" t="s">
        <v>1884</v>
      </c>
      <c r="AA26" t="s">
        <v>1872</v>
      </c>
    </row>
    <row r="27" spans="1:27" ht="15" x14ac:dyDescent="0.25">
      <c r="A27" s="14"/>
      <c r="B27"/>
      <c r="C27" t="s">
        <v>1706</v>
      </c>
      <c r="D27" t="s">
        <v>1707</v>
      </c>
      <c r="E27" t="s">
        <v>1887</v>
      </c>
      <c r="F27" t="s">
        <v>1709</v>
      </c>
      <c r="G27" t="s">
        <v>1888</v>
      </c>
      <c r="H27" t="s">
        <v>1867</v>
      </c>
      <c r="I27" s="15">
        <v>43987</v>
      </c>
      <c r="J27" s="15">
        <v>43987</v>
      </c>
      <c r="K27" s="15">
        <v>43987</v>
      </c>
      <c r="L27" s="15">
        <v>43987</v>
      </c>
      <c r="M27" s="16">
        <v>26</v>
      </c>
      <c r="N27" s="16">
        <v>46618</v>
      </c>
      <c r="O27">
        <f>SUMIFS(Hoja1!F:F,Hoja1!B:B,G27)</f>
        <v>0</v>
      </c>
      <c r="P27" t="s">
        <v>1745</v>
      </c>
      <c r="Q27" t="s">
        <v>1889</v>
      </c>
      <c r="R27" t="s">
        <v>1885</v>
      </c>
      <c r="S27" t="s">
        <v>1890</v>
      </c>
      <c r="T27" t="s">
        <v>1887</v>
      </c>
      <c r="U27"/>
      <c r="V27"/>
      <c r="W27" s="15"/>
      <c r="X27" t="s">
        <v>1871</v>
      </c>
      <c r="Y27"/>
      <c r="Z27" t="s">
        <v>1889</v>
      </c>
      <c r="AA27" t="s">
        <v>1872</v>
      </c>
    </row>
    <row r="28" spans="1:27" ht="15" x14ac:dyDescent="0.25">
      <c r="A28" s="14"/>
      <c r="B28"/>
      <c r="C28" t="s">
        <v>1706</v>
      </c>
      <c r="D28" t="s">
        <v>1707</v>
      </c>
      <c r="E28" t="s">
        <v>1891</v>
      </c>
      <c r="F28" t="s">
        <v>1709</v>
      </c>
      <c r="G28" t="s">
        <v>1892</v>
      </c>
      <c r="H28" t="s">
        <v>1867</v>
      </c>
      <c r="I28" s="15">
        <v>43987</v>
      </c>
      <c r="J28" s="15">
        <v>43987</v>
      </c>
      <c r="K28" s="15">
        <v>43987</v>
      </c>
      <c r="L28" s="15">
        <v>43987</v>
      </c>
      <c r="M28" s="16">
        <v>26</v>
      </c>
      <c r="N28" s="16">
        <v>314515</v>
      </c>
      <c r="O28">
        <f>SUMIFS(Hoja1!F:F,Hoja1!B:B,G28)</f>
        <v>0</v>
      </c>
      <c r="P28" t="s">
        <v>1745</v>
      </c>
      <c r="Q28" t="s">
        <v>1893</v>
      </c>
      <c r="R28" t="s">
        <v>1885</v>
      </c>
      <c r="S28" t="s">
        <v>1894</v>
      </c>
      <c r="T28" t="s">
        <v>1891</v>
      </c>
      <c r="U28"/>
      <c r="V28"/>
      <c r="W28" s="15"/>
      <c r="X28" t="s">
        <v>1871</v>
      </c>
      <c r="Y28"/>
      <c r="Z28" t="s">
        <v>1893</v>
      </c>
      <c r="AA28" t="s">
        <v>1872</v>
      </c>
    </row>
    <row r="29" spans="1:27" ht="15" x14ac:dyDescent="0.25">
      <c r="A29" s="14"/>
      <c r="B29"/>
      <c r="C29" t="s">
        <v>1706</v>
      </c>
      <c r="D29" t="s">
        <v>1707</v>
      </c>
      <c r="E29" t="s">
        <v>1895</v>
      </c>
      <c r="F29" t="s">
        <v>1709</v>
      </c>
      <c r="G29" t="s">
        <v>1896</v>
      </c>
      <c r="H29" t="s">
        <v>1867</v>
      </c>
      <c r="I29" s="15">
        <v>43987</v>
      </c>
      <c r="J29" s="15">
        <v>43987</v>
      </c>
      <c r="K29" s="15">
        <v>43987</v>
      </c>
      <c r="L29" s="15">
        <v>43987</v>
      </c>
      <c r="M29" s="16">
        <v>26</v>
      </c>
      <c r="N29" s="16">
        <v>413358</v>
      </c>
      <c r="O29">
        <f>SUMIFS(Hoja1!F:F,Hoja1!B:B,G29)</f>
        <v>0</v>
      </c>
      <c r="P29" t="s">
        <v>1745</v>
      </c>
      <c r="Q29" t="s">
        <v>1897</v>
      </c>
      <c r="R29" t="s">
        <v>1885</v>
      </c>
      <c r="S29" t="s">
        <v>1898</v>
      </c>
      <c r="T29" t="s">
        <v>1895</v>
      </c>
      <c r="U29"/>
      <c r="V29"/>
      <c r="W29" s="15"/>
      <c r="X29" t="s">
        <v>1871</v>
      </c>
      <c r="Y29"/>
      <c r="Z29" t="s">
        <v>1897</v>
      </c>
      <c r="AA29" t="s">
        <v>1872</v>
      </c>
    </row>
    <row r="30" spans="1:27" ht="15" x14ac:dyDescent="0.25">
      <c r="A30" s="14"/>
      <c r="B30"/>
      <c r="C30" t="s">
        <v>1706</v>
      </c>
      <c r="D30" t="s">
        <v>1707</v>
      </c>
      <c r="E30" t="s">
        <v>1899</v>
      </c>
      <c r="F30" t="s">
        <v>1709</v>
      </c>
      <c r="G30" t="s">
        <v>1900</v>
      </c>
      <c r="H30" t="s">
        <v>1867</v>
      </c>
      <c r="I30" s="15">
        <v>44007</v>
      </c>
      <c r="J30" s="15">
        <v>44007</v>
      </c>
      <c r="K30" s="15">
        <v>44007</v>
      </c>
      <c r="L30" s="15">
        <v>44007</v>
      </c>
      <c r="M30" s="16">
        <v>6</v>
      </c>
      <c r="N30" s="16">
        <v>330374</v>
      </c>
      <c r="O30">
        <f>SUMIFS(Hoja1!F:F,Hoja1!B:B,G30)</f>
        <v>0</v>
      </c>
      <c r="P30" t="s">
        <v>1745</v>
      </c>
      <c r="Q30" t="s">
        <v>1901</v>
      </c>
      <c r="R30" t="s">
        <v>1902</v>
      </c>
      <c r="S30" t="s">
        <v>1903</v>
      </c>
      <c r="T30" t="s">
        <v>1899</v>
      </c>
      <c r="U30"/>
      <c r="V30"/>
      <c r="W30" s="15"/>
      <c r="X30" t="s">
        <v>1871</v>
      </c>
      <c r="Y30"/>
      <c r="Z30" t="s">
        <v>1904</v>
      </c>
      <c r="AA30" t="s">
        <v>1872</v>
      </c>
    </row>
  </sheetData>
  <autoFilter ref="A1:AA30" xr:uid="{B52BDE25-CD3C-42F1-80E3-171ED22EE7C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B22B4-B18E-47FB-9B84-241F446EB1AB}">
  <dimension ref="A1:AF112"/>
  <sheetViews>
    <sheetView topLeftCell="B1" workbookViewId="0">
      <selection sqref="A1:XFD112"/>
    </sheetView>
  </sheetViews>
  <sheetFormatPr baseColWidth="10" defaultRowHeight="15" x14ac:dyDescent="0.25"/>
  <cols>
    <col min="6" max="6" width="15.5703125" customWidth="1"/>
  </cols>
  <sheetData>
    <row r="1" spans="1:32" ht="90" x14ac:dyDescent="0.25">
      <c r="A1" s="21" t="s">
        <v>5050</v>
      </c>
      <c r="B1" s="22" t="s">
        <v>5051</v>
      </c>
      <c r="C1" s="22" t="s">
        <v>5052</v>
      </c>
      <c r="D1" s="22" t="s">
        <v>5053</v>
      </c>
      <c r="E1" s="23" t="s">
        <v>5054</v>
      </c>
      <c r="F1" s="21" t="s">
        <v>5055</v>
      </c>
      <c r="G1" s="21" t="s">
        <v>5056</v>
      </c>
      <c r="H1" s="22" t="s">
        <v>5057</v>
      </c>
      <c r="I1" s="21" t="s">
        <v>5058</v>
      </c>
      <c r="J1" s="21" t="s">
        <v>5059</v>
      </c>
      <c r="K1" s="22" t="s">
        <v>5060</v>
      </c>
      <c r="L1" s="23" t="s">
        <v>5061</v>
      </c>
      <c r="M1" s="22" t="s">
        <v>5062</v>
      </c>
      <c r="N1" s="22" t="s">
        <v>5063</v>
      </c>
      <c r="O1" s="22" t="s">
        <v>5064</v>
      </c>
      <c r="P1" s="23" t="s">
        <v>5065</v>
      </c>
      <c r="Q1" s="22" t="s">
        <v>5066</v>
      </c>
      <c r="R1" s="22" t="s">
        <v>5067</v>
      </c>
      <c r="S1" s="22" t="s">
        <v>5068</v>
      </c>
      <c r="T1" s="21" t="s">
        <v>5069</v>
      </c>
      <c r="U1" s="22" t="s">
        <v>5070</v>
      </c>
      <c r="V1" s="22" t="s">
        <v>5071</v>
      </c>
      <c r="W1" s="22" t="s">
        <v>5072</v>
      </c>
      <c r="X1" s="22" t="s">
        <v>5073</v>
      </c>
      <c r="Y1" s="21" t="s">
        <v>5074</v>
      </c>
      <c r="Z1" s="21" t="s">
        <v>5075</v>
      </c>
      <c r="AA1" s="21" t="s">
        <v>5076</v>
      </c>
      <c r="AB1" s="23" t="s">
        <v>5077</v>
      </c>
      <c r="AC1" s="23" t="s">
        <v>5078</v>
      </c>
      <c r="AD1" s="24" t="s">
        <v>5079</v>
      </c>
      <c r="AE1" s="24" t="s">
        <v>5080</v>
      </c>
      <c r="AF1" s="24" t="s">
        <v>5081</v>
      </c>
    </row>
    <row r="2" spans="1:32" x14ac:dyDescent="0.25">
      <c r="A2" s="25" t="s">
        <v>5082</v>
      </c>
      <c r="B2" s="25">
        <v>892115009</v>
      </c>
      <c r="C2" s="25" t="s">
        <v>2056</v>
      </c>
      <c r="D2" s="25" t="s">
        <v>5083</v>
      </c>
      <c r="E2" s="26">
        <v>43235</v>
      </c>
      <c r="F2" s="25">
        <v>10000465813</v>
      </c>
      <c r="G2" s="25">
        <v>10000465813</v>
      </c>
      <c r="H2" s="27">
        <v>614088</v>
      </c>
      <c r="I2" s="26">
        <v>43250</v>
      </c>
      <c r="J2" s="25" t="s">
        <v>5084</v>
      </c>
      <c r="K2" s="27">
        <v>24844</v>
      </c>
      <c r="L2" s="26">
        <v>43276</v>
      </c>
      <c r="M2" s="27">
        <v>0</v>
      </c>
      <c r="N2" s="27">
        <v>0</v>
      </c>
      <c r="O2" s="28">
        <v>24844</v>
      </c>
      <c r="P2" s="25"/>
      <c r="Q2" s="27"/>
      <c r="R2" s="27"/>
      <c r="S2" s="28">
        <v>24844</v>
      </c>
      <c r="T2" s="26">
        <v>43444</v>
      </c>
      <c r="U2" s="27">
        <v>24844</v>
      </c>
      <c r="V2" s="27">
        <v>0</v>
      </c>
      <c r="W2" s="27">
        <v>0</v>
      </c>
      <c r="X2" s="27">
        <v>0</v>
      </c>
      <c r="Y2" s="25" t="s">
        <v>5085</v>
      </c>
      <c r="Z2" s="25" t="s">
        <v>2069</v>
      </c>
      <c r="AA2" s="25" t="s">
        <v>5086</v>
      </c>
      <c r="AB2" s="26">
        <v>43177</v>
      </c>
      <c r="AC2" s="26">
        <v>43178</v>
      </c>
      <c r="AD2" s="25" t="s">
        <v>5087</v>
      </c>
      <c r="AE2" s="25" t="s">
        <v>5088</v>
      </c>
      <c r="AF2" s="25">
        <v>3</v>
      </c>
    </row>
    <row r="3" spans="1:32" x14ac:dyDescent="0.25">
      <c r="A3" s="25" t="s">
        <v>5082</v>
      </c>
      <c r="B3" s="25">
        <v>892115009</v>
      </c>
      <c r="C3" s="25" t="s">
        <v>2056</v>
      </c>
      <c r="D3" s="25" t="s">
        <v>5083</v>
      </c>
      <c r="E3" s="26">
        <v>43717</v>
      </c>
      <c r="F3" s="25">
        <v>10000593314</v>
      </c>
      <c r="G3" s="25">
        <v>10000593314</v>
      </c>
      <c r="H3" s="27">
        <v>1364318</v>
      </c>
      <c r="I3" s="26">
        <v>43733</v>
      </c>
      <c r="J3" s="25" t="s">
        <v>5089</v>
      </c>
      <c r="K3" s="27">
        <v>1267843</v>
      </c>
      <c r="L3" s="25"/>
      <c r="M3" s="27"/>
      <c r="N3" s="27"/>
      <c r="O3" s="28">
        <v>1267843</v>
      </c>
      <c r="P3" s="25"/>
      <c r="Q3" s="27"/>
      <c r="R3" s="27"/>
      <c r="S3" s="28">
        <v>1267843</v>
      </c>
      <c r="T3" s="26">
        <v>43748</v>
      </c>
      <c r="U3" s="27">
        <v>1267843</v>
      </c>
      <c r="V3" s="27">
        <v>0</v>
      </c>
      <c r="W3" s="27">
        <v>0</v>
      </c>
      <c r="X3" s="27">
        <v>0</v>
      </c>
      <c r="Y3" s="25" t="s">
        <v>5085</v>
      </c>
      <c r="Z3" s="25" t="s">
        <v>1979</v>
      </c>
      <c r="AA3" s="25" t="s">
        <v>5090</v>
      </c>
      <c r="AB3" s="26">
        <v>43702</v>
      </c>
      <c r="AC3" s="26">
        <v>43706</v>
      </c>
      <c r="AD3" s="25" t="s">
        <v>5091</v>
      </c>
      <c r="AE3" s="25" t="s">
        <v>5092</v>
      </c>
      <c r="AF3" s="25">
        <v>3</v>
      </c>
    </row>
    <row r="4" spans="1:32" x14ac:dyDescent="0.25">
      <c r="A4" s="25" t="s">
        <v>5082</v>
      </c>
      <c r="B4" s="25">
        <v>892115009</v>
      </c>
      <c r="C4" s="25" t="s">
        <v>2056</v>
      </c>
      <c r="D4" s="25" t="s">
        <v>5083</v>
      </c>
      <c r="E4" s="26">
        <v>43843</v>
      </c>
      <c r="F4" s="25">
        <v>10000622509</v>
      </c>
      <c r="G4" s="25">
        <v>10000622509</v>
      </c>
      <c r="H4" s="27">
        <v>532067</v>
      </c>
      <c r="I4" s="26">
        <v>43854</v>
      </c>
      <c r="J4" s="25" t="s">
        <v>5093</v>
      </c>
      <c r="K4" s="27">
        <v>278484</v>
      </c>
      <c r="L4" s="26">
        <v>43882</v>
      </c>
      <c r="M4" s="27">
        <v>0</v>
      </c>
      <c r="N4" s="27">
        <v>0</v>
      </c>
      <c r="O4" s="28">
        <v>278484</v>
      </c>
      <c r="P4" s="25"/>
      <c r="Q4" s="27"/>
      <c r="R4" s="27"/>
      <c r="S4" s="28">
        <v>278484</v>
      </c>
      <c r="T4" s="25"/>
      <c r="U4" s="27">
        <v>0</v>
      </c>
      <c r="V4" s="27">
        <v>0</v>
      </c>
      <c r="W4" s="27">
        <v>0</v>
      </c>
      <c r="X4" s="27">
        <v>278484</v>
      </c>
      <c r="Y4" s="25" t="s">
        <v>5085</v>
      </c>
      <c r="Z4" s="25" t="s">
        <v>1979</v>
      </c>
      <c r="AA4" s="25" t="s">
        <v>5094</v>
      </c>
      <c r="AB4" s="26">
        <v>43794</v>
      </c>
      <c r="AC4" s="26">
        <v>43795</v>
      </c>
      <c r="AD4" s="25" t="s">
        <v>5095</v>
      </c>
      <c r="AE4" s="25" t="s">
        <v>5096</v>
      </c>
      <c r="AF4" s="25">
        <v>3</v>
      </c>
    </row>
    <row r="5" spans="1:32" x14ac:dyDescent="0.25">
      <c r="A5" s="25" t="s">
        <v>5082</v>
      </c>
      <c r="B5" s="25">
        <v>892115009</v>
      </c>
      <c r="C5" s="25" t="s">
        <v>2056</v>
      </c>
      <c r="D5" s="25" t="s">
        <v>5083</v>
      </c>
      <c r="E5" s="26">
        <v>43843</v>
      </c>
      <c r="F5" s="25">
        <v>10000622879</v>
      </c>
      <c r="G5" s="25">
        <v>10000622879</v>
      </c>
      <c r="H5" s="27">
        <v>258655</v>
      </c>
      <c r="I5" s="26">
        <v>43854</v>
      </c>
      <c r="J5" s="25" t="s">
        <v>5097</v>
      </c>
      <c r="K5" s="27">
        <v>122949</v>
      </c>
      <c r="L5" s="26">
        <v>43882</v>
      </c>
      <c r="M5" s="27">
        <v>0</v>
      </c>
      <c r="N5" s="27">
        <v>0</v>
      </c>
      <c r="O5" s="28">
        <v>122949</v>
      </c>
      <c r="P5" s="25"/>
      <c r="Q5" s="27"/>
      <c r="R5" s="27"/>
      <c r="S5" s="28">
        <v>122949</v>
      </c>
      <c r="T5" s="25"/>
      <c r="U5" s="27">
        <v>0</v>
      </c>
      <c r="V5" s="27">
        <v>0</v>
      </c>
      <c r="W5" s="27">
        <v>0</v>
      </c>
      <c r="X5" s="27">
        <v>122949</v>
      </c>
      <c r="Y5" s="25" t="s">
        <v>5085</v>
      </c>
      <c r="Z5" s="25" t="s">
        <v>1979</v>
      </c>
      <c r="AA5" s="25" t="s">
        <v>5098</v>
      </c>
      <c r="AB5" s="26">
        <v>43795</v>
      </c>
      <c r="AC5" s="26">
        <v>43795</v>
      </c>
      <c r="AD5" s="25" t="s">
        <v>5099</v>
      </c>
      <c r="AE5" s="25" t="s">
        <v>5096</v>
      </c>
      <c r="AF5" s="25">
        <v>3</v>
      </c>
    </row>
    <row r="6" spans="1:32" x14ac:dyDescent="0.25">
      <c r="A6" s="25" t="s">
        <v>5082</v>
      </c>
      <c r="B6" s="25">
        <v>892115009</v>
      </c>
      <c r="C6" s="25" t="s">
        <v>2056</v>
      </c>
      <c r="D6" s="25" t="s">
        <v>5083</v>
      </c>
      <c r="E6" s="26">
        <v>43843</v>
      </c>
      <c r="F6" s="25">
        <v>10000610097</v>
      </c>
      <c r="G6" s="25">
        <v>10000610097</v>
      </c>
      <c r="H6" s="27">
        <v>77330</v>
      </c>
      <c r="I6" s="26">
        <v>43854</v>
      </c>
      <c r="J6" s="25" t="s">
        <v>5100</v>
      </c>
      <c r="K6" s="27">
        <v>39200</v>
      </c>
      <c r="L6" s="26">
        <v>43882</v>
      </c>
      <c r="M6" s="27">
        <v>0</v>
      </c>
      <c r="N6" s="27">
        <v>0</v>
      </c>
      <c r="O6" s="28">
        <v>39200</v>
      </c>
      <c r="P6" s="25"/>
      <c r="Q6" s="27"/>
      <c r="R6" s="27"/>
      <c r="S6" s="28">
        <v>39200</v>
      </c>
      <c r="T6" s="25"/>
      <c r="U6" s="27">
        <v>0</v>
      </c>
      <c r="V6" s="27">
        <v>0</v>
      </c>
      <c r="W6" s="27">
        <v>0</v>
      </c>
      <c r="X6" s="27">
        <v>39200</v>
      </c>
      <c r="Y6" s="25" t="s">
        <v>5085</v>
      </c>
      <c r="Z6" s="25" t="s">
        <v>1979</v>
      </c>
      <c r="AA6" s="25" t="s">
        <v>5101</v>
      </c>
      <c r="AB6" s="26">
        <v>43766</v>
      </c>
      <c r="AC6" s="26">
        <v>43766</v>
      </c>
      <c r="AD6" s="25" t="s">
        <v>5102</v>
      </c>
      <c r="AE6" s="25" t="s">
        <v>5103</v>
      </c>
      <c r="AF6" s="25">
        <v>3</v>
      </c>
    </row>
    <row r="7" spans="1:32" x14ac:dyDescent="0.25">
      <c r="A7" s="25" t="s">
        <v>5082</v>
      </c>
      <c r="B7" s="25">
        <v>892115009</v>
      </c>
      <c r="C7" s="25" t="s">
        <v>2056</v>
      </c>
      <c r="D7" s="25" t="s">
        <v>5083</v>
      </c>
      <c r="E7" s="26">
        <v>43710</v>
      </c>
      <c r="F7" s="25">
        <v>10000585262</v>
      </c>
      <c r="G7" s="25">
        <v>10000585262</v>
      </c>
      <c r="H7" s="27">
        <v>839184</v>
      </c>
      <c r="I7" s="26">
        <v>43732</v>
      </c>
      <c r="J7" s="25" t="s">
        <v>5104</v>
      </c>
      <c r="K7" s="27">
        <v>777707</v>
      </c>
      <c r="L7" s="25"/>
      <c r="M7" s="27"/>
      <c r="N7" s="27"/>
      <c r="O7" s="28">
        <v>777707</v>
      </c>
      <c r="P7" s="25"/>
      <c r="Q7" s="27"/>
      <c r="R7" s="27"/>
      <c r="S7" s="28">
        <v>777707</v>
      </c>
      <c r="T7" s="26">
        <v>43748</v>
      </c>
      <c r="U7" s="27">
        <v>777707</v>
      </c>
      <c r="V7" s="27">
        <v>0</v>
      </c>
      <c r="W7" s="27">
        <v>0</v>
      </c>
      <c r="X7" s="27">
        <v>0</v>
      </c>
      <c r="Y7" s="25" t="s">
        <v>5085</v>
      </c>
      <c r="Z7" s="25" t="s">
        <v>1979</v>
      </c>
      <c r="AA7" s="25" t="s">
        <v>5090</v>
      </c>
      <c r="AB7" s="26">
        <v>43668</v>
      </c>
      <c r="AC7" s="26">
        <v>43670</v>
      </c>
      <c r="AD7" s="25" t="s">
        <v>5105</v>
      </c>
      <c r="AE7" s="25" t="s">
        <v>5106</v>
      </c>
      <c r="AF7" s="25">
        <v>3</v>
      </c>
    </row>
    <row r="8" spans="1:32" x14ac:dyDescent="0.25">
      <c r="A8" s="25" t="s">
        <v>5082</v>
      </c>
      <c r="B8" s="25">
        <v>892115009</v>
      </c>
      <c r="C8" s="25" t="s">
        <v>2056</v>
      </c>
      <c r="D8" s="25" t="s">
        <v>5083</v>
      </c>
      <c r="E8" s="26">
        <v>43802</v>
      </c>
      <c r="F8" s="25">
        <v>10000602426</v>
      </c>
      <c r="G8" s="25">
        <v>10000602426</v>
      </c>
      <c r="H8" s="27">
        <v>99964</v>
      </c>
      <c r="I8" s="26">
        <v>43826</v>
      </c>
      <c r="J8" s="25" t="s">
        <v>5107</v>
      </c>
      <c r="K8" s="27">
        <v>39863</v>
      </c>
      <c r="L8" s="26">
        <v>43853</v>
      </c>
      <c r="M8" s="27">
        <v>0</v>
      </c>
      <c r="N8" s="27">
        <v>0</v>
      </c>
      <c r="O8" s="28">
        <v>39863</v>
      </c>
      <c r="P8" s="25"/>
      <c r="Q8" s="27"/>
      <c r="R8" s="27"/>
      <c r="S8" s="28">
        <v>39863</v>
      </c>
      <c r="T8" s="25"/>
      <c r="U8" s="27">
        <v>0</v>
      </c>
      <c r="V8" s="27">
        <v>0</v>
      </c>
      <c r="W8" s="27">
        <v>0</v>
      </c>
      <c r="X8" s="27">
        <v>39863</v>
      </c>
      <c r="Y8" s="25" t="s">
        <v>5085</v>
      </c>
      <c r="Z8" s="25" t="s">
        <v>1979</v>
      </c>
      <c r="AA8" s="25" t="s">
        <v>5090</v>
      </c>
      <c r="AB8" s="26">
        <v>43735</v>
      </c>
      <c r="AC8" s="26">
        <v>43735</v>
      </c>
      <c r="AD8" s="25" t="s">
        <v>5108</v>
      </c>
      <c r="AE8" s="25" t="s">
        <v>5109</v>
      </c>
      <c r="AF8" s="25">
        <v>3</v>
      </c>
    </row>
    <row r="9" spans="1:32" x14ac:dyDescent="0.25">
      <c r="A9" s="25" t="s">
        <v>5082</v>
      </c>
      <c r="B9" s="25">
        <v>892115009</v>
      </c>
      <c r="C9" s="25" t="s">
        <v>2056</v>
      </c>
      <c r="D9" s="25" t="s">
        <v>5083</v>
      </c>
      <c r="E9" s="26">
        <v>43802</v>
      </c>
      <c r="F9" s="25">
        <v>10000599035</v>
      </c>
      <c r="G9" s="25">
        <v>10000599035</v>
      </c>
      <c r="H9" s="27">
        <v>78330</v>
      </c>
      <c r="I9" s="26">
        <v>43826</v>
      </c>
      <c r="J9" s="25" t="s">
        <v>5110</v>
      </c>
      <c r="K9" s="27">
        <v>39863</v>
      </c>
      <c r="L9" s="26">
        <v>43853</v>
      </c>
      <c r="M9" s="27">
        <v>0</v>
      </c>
      <c r="N9" s="27">
        <v>0</v>
      </c>
      <c r="O9" s="28">
        <v>39863</v>
      </c>
      <c r="P9" s="25"/>
      <c r="Q9" s="27"/>
      <c r="R9" s="27"/>
      <c r="S9" s="28">
        <v>39863</v>
      </c>
      <c r="T9" s="25"/>
      <c r="U9" s="27">
        <v>0</v>
      </c>
      <c r="V9" s="27">
        <v>0</v>
      </c>
      <c r="W9" s="27">
        <v>0</v>
      </c>
      <c r="X9" s="27">
        <v>39863</v>
      </c>
      <c r="Y9" s="25" t="s">
        <v>5085</v>
      </c>
      <c r="Z9" s="25" t="s">
        <v>1979</v>
      </c>
      <c r="AA9" s="25" t="s">
        <v>5098</v>
      </c>
      <c r="AB9" s="26">
        <v>43728</v>
      </c>
      <c r="AC9" s="26">
        <v>43728</v>
      </c>
      <c r="AD9" s="25" t="s">
        <v>5108</v>
      </c>
      <c r="AE9" s="25" t="s">
        <v>5109</v>
      </c>
      <c r="AF9" s="25">
        <v>3</v>
      </c>
    </row>
    <row r="10" spans="1:32" x14ac:dyDescent="0.25">
      <c r="A10" s="25" t="s">
        <v>5082</v>
      </c>
      <c r="B10" s="25">
        <v>892115009</v>
      </c>
      <c r="C10" s="25" t="s">
        <v>2056</v>
      </c>
      <c r="D10" s="25" t="s">
        <v>5083</v>
      </c>
      <c r="E10" s="26">
        <v>43802</v>
      </c>
      <c r="F10" s="25">
        <v>10000602534</v>
      </c>
      <c r="G10" s="25">
        <v>10000602534</v>
      </c>
      <c r="H10" s="27">
        <v>678891</v>
      </c>
      <c r="I10" s="26">
        <v>43826</v>
      </c>
      <c r="J10" s="25" t="s">
        <v>5111</v>
      </c>
      <c r="K10" s="27">
        <v>367681</v>
      </c>
      <c r="L10" s="26">
        <v>43853</v>
      </c>
      <c r="M10" s="27">
        <v>0</v>
      </c>
      <c r="N10" s="27">
        <v>0</v>
      </c>
      <c r="O10" s="28">
        <v>367681</v>
      </c>
      <c r="P10" s="25"/>
      <c r="Q10" s="27"/>
      <c r="R10" s="27"/>
      <c r="S10" s="28">
        <v>367681</v>
      </c>
      <c r="T10" s="25"/>
      <c r="U10" s="27">
        <v>0</v>
      </c>
      <c r="V10" s="27">
        <v>0</v>
      </c>
      <c r="W10" s="27">
        <v>0</v>
      </c>
      <c r="X10" s="27">
        <v>367681</v>
      </c>
      <c r="Y10" s="25" t="s">
        <v>5085</v>
      </c>
      <c r="Z10" s="25" t="s">
        <v>1979</v>
      </c>
      <c r="AA10" s="25" t="s">
        <v>5101</v>
      </c>
      <c r="AB10" s="26">
        <v>43737</v>
      </c>
      <c r="AC10" s="26">
        <v>43738</v>
      </c>
      <c r="AD10" s="25" t="s">
        <v>5112</v>
      </c>
      <c r="AE10" s="25" t="s">
        <v>5109</v>
      </c>
      <c r="AF10" s="25">
        <v>3</v>
      </c>
    </row>
    <row r="11" spans="1:32" x14ac:dyDescent="0.25">
      <c r="A11" s="25" t="s">
        <v>5082</v>
      </c>
      <c r="B11" s="25">
        <v>892115009</v>
      </c>
      <c r="C11" s="25" t="s">
        <v>2056</v>
      </c>
      <c r="D11" s="25" t="s">
        <v>5083</v>
      </c>
      <c r="E11" s="26">
        <v>43802</v>
      </c>
      <c r="F11" s="25">
        <v>10000598801</v>
      </c>
      <c r="G11" s="25">
        <v>10000598801</v>
      </c>
      <c r="H11" s="27">
        <v>81993</v>
      </c>
      <c r="I11" s="26">
        <v>43826</v>
      </c>
      <c r="J11" s="25" t="s">
        <v>5113</v>
      </c>
      <c r="K11" s="27">
        <v>39863</v>
      </c>
      <c r="L11" s="26">
        <v>43853</v>
      </c>
      <c r="M11" s="27">
        <v>0</v>
      </c>
      <c r="N11" s="27">
        <v>0</v>
      </c>
      <c r="O11" s="28">
        <v>39863</v>
      </c>
      <c r="P11" s="25"/>
      <c r="Q11" s="27"/>
      <c r="R11" s="27"/>
      <c r="S11" s="28">
        <v>39863</v>
      </c>
      <c r="T11" s="25"/>
      <c r="U11" s="27">
        <v>0</v>
      </c>
      <c r="V11" s="27">
        <v>0</v>
      </c>
      <c r="W11" s="27">
        <v>0</v>
      </c>
      <c r="X11" s="27">
        <v>39863</v>
      </c>
      <c r="Y11" s="25" t="s">
        <v>5085</v>
      </c>
      <c r="Z11" s="25" t="s">
        <v>1979</v>
      </c>
      <c r="AA11" s="25" t="s">
        <v>5114</v>
      </c>
      <c r="AB11" s="26">
        <v>43727</v>
      </c>
      <c r="AC11" s="26">
        <v>43728</v>
      </c>
      <c r="AD11" s="25" t="s">
        <v>5108</v>
      </c>
      <c r="AE11" s="25" t="s">
        <v>5109</v>
      </c>
      <c r="AF11" s="25">
        <v>3</v>
      </c>
    </row>
    <row r="12" spans="1:32" x14ac:dyDescent="0.25">
      <c r="A12" s="25" t="s">
        <v>5082</v>
      </c>
      <c r="B12" s="25">
        <v>892115009</v>
      </c>
      <c r="C12" s="25" t="s">
        <v>2056</v>
      </c>
      <c r="D12" s="25" t="s">
        <v>5083</v>
      </c>
      <c r="E12" s="26">
        <v>43802</v>
      </c>
      <c r="F12" s="25">
        <v>10000599702</v>
      </c>
      <c r="G12" s="25">
        <v>10000599702</v>
      </c>
      <c r="H12" s="27">
        <v>58336</v>
      </c>
      <c r="I12" s="26">
        <v>43826</v>
      </c>
      <c r="J12" s="25" t="s">
        <v>5115</v>
      </c>
      <c r="K12" s="27">
        <v>39863</v>
      </c>
      <c r="L12" s="26">
        <v>43853</v>
      </c>
      <c r="M12" s="27">
        <v>0</v>
      </c>
      <c r="N12" s="27">
        <v>0</v>
      </c>
      <c r="O12" s="28">
        <v>39863</v>
      </c>
      <c r="P12" s="25"/>
      <c r="Q12" s="27"/>
      <c r="R12" s="27"/>
      <c r="S12" s="28">
        <v>39863</v>
      </c>
      <c r="T12" s="25"/>
      <c r="U12" s="27">
        <v>0</v>
      </c>
      <c r="V12" s="27">
        <v>0</v>
      </c>
      <c r="W12" s="27">
        <v>0</v>
      </c>
      <c r="X12" s="27">
        <v>39863</v>
      </c>
      <c r="Y12" s="25" t="s">
        <v>5085</v>
      </c>
      <c r="Z12" s="25" t="s">
        <v>1979</v>
      </c>
      <c r="AA12" s="25" t="s">
        <v>5090</v>
      </c>
      <c r="AB12" s="26">
        <v>43732</v>
      </c>
      <c r="AC12" s="26">
        <v>43732</v>
      </c>
      <c r="AD12" s="25" t="s">
        <v>5108</v>
      </c>
      <c r="AE12" s="25" t="s">
        <v>5109</v>
      </c>
      <c r="AF12" s="25">
        <v>3</v>
      </c>
    </row>
    <row r="13" spans="1:32" x14ac:dyDescent="0.25">
      <c r="A13" s="25" t="s">
        <v>5082</v>
      </c>
      <c r="B13" s="25">
        <v>892115009</v>
      </c>
      <c r="C13" s="25" t="s">
        <v>2056</v>
      </c>
      <c r="D13" s="25" t="s">
        <v>5083</v>
      </c>
      <c r="E13" s="26">
        <v>43802</v>
      </c>
      <c r="F13" s="25">
        <v>10000602758</v>
      </c>
      <c r="G13" s="25">
        <v>10000602758</v>
      </c>
      <c r="H13" s="27">
        <v>80405</v>
      </c>
      <c r="I13" s="26">
        <v>43826</v>
      </c>
      <c r="J13" s="25" t="s">
        <v>5116</v>
      </c>
      <c r="K13" s="27">
        <v>39863</v>
      </c>
      <c r="L13" s="26">
        <v>43853</v>
      </c>
      <c r="M13" s="27">
        <v>0</v>
      </c>
      <c r="N13" s="27">
        <v>0</v>
      </c>
      <c r="O13" s="28">
        <v>39863</v>
      </c>
      <c r="P13" s="25"/>
      <c r="Q13" s="27"/>
      <c r="R13" s="27"/>
      <c r="S13" s="28">
        <v>39863</v>
      </c>
      <c r="T13" s="25"/>
      <c r="U13" s="27">
        <v>0</v>
      </c>
      <c r="V13" s="27">
        <v>0</v>
      </c>
      <c r="W13" s="27">
        <v>0</v>
      </c>
      <c r="X13" s="27">
        <v>39863</v>
      </c>
      <c r="Y13" s="25" t="s">
        <v>5085</v>
      </c>
      <c r="Z13" s="25" t="s">
        <v>1979</v>
      </c>
      <c r="AA13" s="25" t="s">
        <v>5090</v>
      </c>
      <c r="AB13" s="26">
        <v>43739</v>
      </c>
      <c r="AC13" s="26">
        <v>43740</v>
      </c>
      <c r="AD13" s="25" t="s">
        <v>5108</v>
      </c>
      <c r="AE13" s="25" t="s">
        <v>5109</v>
      </c>
      <c r="AF13" s="25">
        <v>3</v>
      </c>
    </row>
    <row r="14" spans="1:32" x14ac:dyDescent="0.25">
      <c r="A14" s="25" t="s">
        <v>5082</v>
      </c>
      <c r="B14" s="25">
        <v>892115009</v>
      </c>
      <c r="C14" s="25" t="s">
        <v>2056</v>
      </c>
      <c r="D14" s="25" t="s">
        <v>5083</v>
      </c>
      <c r="E14" s="26">
        <v>43802</v>
      </c>
      <c r="F14" s="25">
        <v>10000602859</v>
      </c>
      <c r="G14" s="25">
        <v>10000602859</v>
      </c>
      <c r="H14" s="27">
        <v>79679</v>
      </c>
      <c r="I14" s="26">
        <v>43826</v>
      </c>
      <c r="J14" s="25" t="s">
        <v>5117</v>
      </c>
      <c r="K14" s="27">
        <v>39863</v>
      </c>
      <c r="L14" s="26">
        <v>43853</v>
      </c>
      <c r="M14" s="27">
        <v>0</v>
      </c>
      <c r="N14" s="27">
        <v>0</v>
      </c>
      <c r="O14" s="28">
        <v>39863</v>
      </c>
      <c r="P14" s="25"/>
      <c r="Q14" s="27"/>
      <c r="R14" s="27"/>
      <c r="S14" s="28">
        <v>39863</v>
      </c>
      <c r="T14" s="25"/>
      <c r="U14" s="27">
        <v>0</v>
      </c>
      <c r="V14" s="27">
        <v>0</v>
      </c>
      <c r="W14" s="27">
        <v>0</v>
      </c>
      <c r="X14" s="27">
        <v>39863</v>
      </c>
      <c r="Y14" s="25" t="s">
        <v>5085</v>
      </c>
      <c r="Z14" s="25" t="s">
        <v>1979</v>
      </c>
      <c r="AA14" s="25" t="s">
        <v>5090</v>
      </c>
      <c r="AB14" s="26">
        <v>43739</v>
      </c>
      <c r="AC14" s="26">
        <v>43739</v>
      </c>
      <c r="AD14" s="25" t="s">
        <v>5108</v>
      </c>
      <c r="AE14" s="25" t="s">
        <v>5109</v>
      </c>
      <c r="AF14" s="25">
        <v>3</v>
      </c>
    </row>
    <row r="15" spans="1:32" x14ac:dyDescent="0.25">
      <c r="A15" s="25" t="s">
        <v>5082</v>
      </c>
      <c r="B15" s="25">
        <v>892115009</v>
      </c>
      <c r="C15" s="25" t="s">
        <v>2056</v>
      </c>
      <c r="D15" s="25" t="s">
        <v>5083</v>
      </c>
      <c r="E15" s="26">
        <v>43802</v>
      </c>
      <c r="F15" s="25">
        <v>10000605465</v>
      </c>
      <c r="G15" s="25">
        <v>10000605465</v>
      </c>
      <c r="H15" s="27">
        <v>67039</v>
      </c>
      <c r="I15" s="26">
        <v>43826</v>
      </c>
      <c r="J15" s="25" t="s">
        <v>5118</v>
      </c>
      <c r="K15" s="27">
        <v>39863</v>
      </c>
      <c r="L15" s="26">
        <v>43853</v>
      </c>
      <c r="M15" s="27">
        <v>0</v>
      </c>
      <c r="N15" s="27">
        <v>0</v>
      </c>
      <c r="O15" s="28">
        <v>39863</v>
      </c>
      <c r="P15" s="25"/>
      <c r="Q15" s="27"/>
      <c r="R15" s="27"/>
      <c r="S15" s="28">
        <v>39863</v>
      </c>
      <c r="T15" s="25"/>
      <c r="U15" s="27">
        <v>0</v>
      </c>
      <c r="V15" s="27">
        <v>0</v>
      </c>
      <c r="W15" s="27">
        <v>0</v>
      </c>
      <c r="X15" s="27">
        <v>39863</v>
      </c>
      <c r="Y15" s="25" t="s">
        <v>5085</v>
      </c>
      <c r="Z15" s="25" t="s">
        <v>1979</v>
      </c>
      <c r="AA15" s="25" t="s">
        <v>5094</v>
      </c>
      <c r="AB15" s="26">
        <v>43745</v>
      </c>
      <c r="AC15" s="26">
        <v>43745</v>
      </c>
      <c r="AD15" s="25" t="s">
        <v>5108</v>
      </c>
      <c r="AE15" s="25" t="s">
        <v>5109</v>
      </c>
      <c r="AF15" s="25">
        <v>3</v>
      </c>
    </row>
    <row r="16" spans="1:32" x14ac:dyDescent="0.25">
      <c r="A16" s="25" t="s">
        <v>5082</v>
      </c>
      <c r="B16" s="25">
        <v>892115009</v>
      </c>
      <c r="C16" s="25" t="s">
        <v>2056</v>
      </c>
      <c r="D16" s="25" t="s">
        <v>5083</v>
      </c>
      <c r="E16" s="26">
        <v>43802</v>
      </c>
      <c r="F16" s="25">
        <v>10000609412</v>
      </c>
      <c r="G16" s="25">
        <v>10000609412</v>
      </c>
      <c r="H16" s="27">
        <v>79079</v>
      </c>
      <c r="I16" s="26">
        <v>43826</v>
      </c>
      <c r="J16" s="25" t="s">
        <v>5119</v>
      </c>
      <c r="K16" s="27">
        <v>39863</v>
      </c>
      <c r="L16" s="26">
        <v>43853</v>
      </c>
      <c r="M16" s="27">
        <v>0</v>
      </c>
      <c r="N16" s="27">
        <v>0</v>
      </c>
      <c r="O16" s="28">
        <v>39863</v>
      </c>
      <c r="P16" s="25"/>
      <c r="Q16" s="27"/>
      <c r="R16" s="27"/>
      <c r="S16" s="28">
        <v>39863</v>
      </c>
      <c r="T16" s="25"/>
      <c r="U16" s="27">
        <v>0</v>
      </c>
      <c r="V16" s="27">
        <v>0</v>
      </c>
      <c r="W16" s="27">
        <v>0</v>
      </c>
      <c r="X16" s="27">
        <v>39863</v>
      </c>
      <c r="Y16" s="25" t="s">
        <v>5085</v>
      </c>
      <c r="Z16" s="25" t="s">
        <v>1979</v>
      </c>
      <c r="AA16" s="25" t="s">
        <v>5120</v>
      </c>
      <c r="AB16" s="26">
        <v>43763</v>
      </c>
      <c r="AC16" s="26">
        <v>43764</v>
      </c>
      <c r="AD16" s="25" t="s">
        <v>5108</v>
      </c>
      <c r="AE16" s="25" t="s">
        <v>5109</v>
      </c>
      <c r="AF16" s="25">
        <v>3</v>
      </c>
    </row>
    <row r="17" spans="1:32" x14ac:dyDescent="0.25">
      <c r="A17" s="25" t="s">
        <v>5082</v>
      </c>
      <c r="B17" s="25">
        <v>892115009</v>
      </c>
      <c r="C17" s="25" t="s">
        <v>2056</v>
      </c>
      <c r="D17" s="25" t="s">
        <v>5083</v>
      </c>
      <c r="E17" s="26">
        <v>43717</v>
      </c>
      <c r="F17" s="25">
        <v>10000586768</v>
      </c>
      <c r="G17" s="25">
        <v>10000586768</v>
      </c>
      <c r="H17" s="27">
        <v>106823</v>
      </c>
      <c r="I17" s="26">
        <v>43726</v>
      </c>
      <c r="J17" s="25" t="s">
        <v>5121</v>
      </c>
      <c r="K17" s="27">
        <v>39845</v>
      </c>
      <c r="L17" s="26">
        <v>43754</v>
      </c>
      <c r="M17" s="27">
        <v>0</v>
      </c>
      <c r="N17" s="27">
        <v>0</v>
      </c>
      <c r="O17" s="28">
        <v>39845</v>
      </c>
      <c r="P17" s="25"/>
      <c r="Q17" s="27"/>
      <c r="R17" s="27"/>
      <c r="S17" s="28">
        <v>39845</v>
      </c>
      <c r="T17" s="26">
        <v>43748</v>
      </c>
      <c r="U17" s="27">
        <v>39845</v>
      </c>
      <c r="V17" s="27">
        <v>0</v>
      </c>
      <c r="W17" s="27">
        <v>0</v>
      </c>
      <c r="X17" s="27">
        <v>0</v>
      </c>
      <c r="Y17" s="25" t="s">
        <v>5085</v>
      </c>
      <c r="Z17" s="25" t="s">
        <v>1979</v>
      </c>
      <c r="AA17" s="25" t="s">
        <v>5098</v>
      </c>
      <c r="AB17" s="26">
        <v>43677</v>
      </c>
      <c r="AC17" s="26">
        <v>43678</v>
      </c>
      <c r="AD17" s="25" t="s">
        <v>5122</v>
      </c>
      <c r="AE17" s="25" t="s">
        <v>5123</v>
      </c>
      <c r="AF17" s="25">
        <v>3</v>
      </c>
    </row>
    <row r="18" spans="1:32" x14ac:dyDescent="0.25">
      <c r="A18" s="25" t="s">
        <v>5082</v>
      </c>
      <c r="B18" s="25">
        <v>892115009</v>
      </c>
      <c r="C18" s="25" t="s">
        <v>2056</v>
      </c>
      <c r="D18" s="25" t="s">
        <v>5083</v>
      </c>
      <c r="E18" s="26">
        <v>43717</v>
      </c>
      <c r="F18" s="25">
        <v>10000587805</v>
      </c>
      <c r="G18" s="25">
        <v>10000587805</v>
      </c>
      <c r="H18" s="27">
        <v>158651</v>
      </c>
      <c r="I18" s="26">
        <v>43726</v>
      </c>
      <c r="J18" s="25" t="s">
        <v>5124</v>
      </c>
      <c r="K18" s="27">
        <v>85036</v>
      </c>
      <c r="L18" s="26">
        <v>43754</v>
      </c>
      <c r="M18" s="27">
        <v>0</v>
      </c>
      <c r="N18" s="27">
        <v>0</v>
      </c>
      <c r="O18" s="28">
        <v>85036</v>
      </c>
      <c r="P18" s="25"/>
      <c r="Q18" s="27"/>
      <c r="R18" s="27"/>
      <c r="S18" s="28">
        <v>85036</v>
      </c>
      <c r="T18" s="26">
        <v>43748</v>
      </c>
      <c r="U18" s="27">
        <v>85036</v>
      </c>
      <c r="V18" s="27">
        <v>0</v>
      </c>
      <c r="W18" s="27">
        <v>0</v>
      </c>
      <c r="X18" s="27">
        <v>0</v>
      </c>
      <c r="Y18" s="25" t="s">
        <v>5085</v>
      </c>
      <c r="Z18" s="25" t="s">
        <v>1979</v>
      </c>
      <c r="AA18" s="25" t="s">
        <v>5114</v>
      </c>
      <c r="AB18" s="26">
        <v>43658</v>
      </c>
      <c r="AC18" s="26">
        <v>43658</v>
      </c>
      <c r="AD18" s="25" t="s">
        <v>5125</v>
      </c>
      <c r="AE18" s="25" t="s">
        <v>5126</v>
      </c>
      <c r="AF18" s="25">
        <v>3</v>
      </c>
    </row>
    <row r="19" spans="1:32" x14ac:dyDescent="0.25">
      <c r="A19" s="25" t="s">
        <v>5082</v>
      </c>
      <c r="B19" s="25">
        <v>892115009</v>
      </c>
      <c r="C19" s="25" t="s">
        <v>2056</v>
      </c>
      <c r="D19" s="25" t="s">
        <v>5083</v>
      </c>
      <c r="E19" s="26">
        <v>43717</v>
      </c>
      <c r="F19" s="25">
        <v>10000587954</v>
      </c>
      <c r="G19" s="25">
        <v>10000587954</v>
      </c>
      <c r="H19" s="27">
        <v>79722</v>
      </c>
      <c r="I19" s="26">
        <v>43726</v>
      </c>
      <c r="J19" s="25" t="s">
        <v>5127</v>
      </c>
      <c r="K19" s="27">
        <v>39845</v>
      </c>
      <c r="L19" s="26">
        <v>43754</v>
      </c>
      <c r="M19" s="27">
        <v>0</v>
      </c>
      <c r="N19" s="27">
        <v>0</v>
      </c>
      <c r="O19" s="28">
        <v>39845</v>
      </c>
      <c r="P19" s="25"/>
      <c r="Q19" s="27"/>
      <c r="R19" s="27"/>
      <c r="S19" s="28">
        <v>39845</v>
      </c>
      <c r="T19" s="26">
        <v>43748</v>
      </c>
      <c r="U19" s="27">
        <v>39845</v>
      </c>
      <c r="V19" s="27">
        <v>0</v>
      </c>
      <c r="W19" s="27">
        <v>0</v>
      </c>
      <c r="X19" s="27">
        <v>0</v>
      </c>
      <c r="Y19" s="25" t="s">
        <v>5085</v>
      </c>
      <c r="Z19" s="25" t="s">
        <v>1979</v>
      </c>
      <c r="AA19" s="25" t="s">
        <v>5090</v>
      </c>
      <c r="AB19" s="26">
        <v>43682</v>
      </c>
      <c r="AC19" s="26">
        <v>43682</v>
      </c>
      <c r="AD19" s="25" t="s">
        <v>5122</v>
      </c>
      <c r="AE19" s="25" t="s">
        <v>5126</v>
      </c>
      <c r="AF19" s="25">
        <v>3</v>
      </c>
    </row>
    <row r="20" spans="1:32" x14ac:dyDescent="0.25">
      <c r="A20" s="25" t="s">
        <v>5082</v>
      </c>
      <c r="B20" s="25">
        <v>892115009</v>
      </c>
      <c r="C20" s="25" t="s">
        <v>2056</v>
      </c>
      <c r="D20" s="25" t="s">
        <v>5083</v>
      </c>
      <c r="E20" s="26">
        <v>43717</v>
      </c>
      <c r="F20" s="25">
        <v>10000588166</v>
      </c>
      <c r="G20" s="25">
        <v>10000588166</v>
      </c>
      <c r="H20" s="27">
        <v>136235</v>
      </c>
      <c r="I20" s="26">
        <v>43726</v>
      </c>
      <c r="J20" s="25" t="s">
        <v>5128</v>
      </c>
      <c r="K20" s="27">
        <v>39845</v>
      </c>
      <c r="L20" s="26">
        <v>43754</v>
      </c>
      <c r="M20" s="27">
        <v>0</v>
      </c>
      <c r="N20" s="27">
        <v>0</v>
      </c>
      <c r="O20" s="28">
        <v>39845</v>
      </c>
      <c r="P20" s="25"/>
      <c r="Q20" s="27"/>
      <c r="R20" s="27"/>
      <c r="S20" s="28">
        <v>39845</v>
      </c>
      <c r="T20" s="26">
        <v>43748</v>
      </c>
      <c r="U20" s="27">
        <v>39845</v>
      </c>
      <c r="V20" s="27">
        <v>0</v>
      </c>
      <c r="W20" s="27">
        <v>0</v>
      </c>
      <c r="X20" s="27">
        <v>0</v>
      </c>
      <c r="Y20" s="25" t="s">
        <v>5085</v>
      </c>
      <c r="Z20" s="25" t="s">
        <v>1979</v>
      </c>
      <c r="AA20" s="25" t="s">
        <v>5114</v>
      </c>
      <c r="AB20" s="26">
        <v>43685</v>
      </c>
      <c r="AC20" s="26">
        <v>43685</v>
      </c>
      <c r="AD20" s="25" t="s">
        <v>5122</v>
      </c>
      <c r="AE20" s="25" t="s">
        <v>5126</v>
      </c>
      <c r="AF20" s="25">
        <v>3</v>
      </c>
    </row>
    <row r="21" spans="1:32" x14ac:dyDescent="0.25">
      <c r="A21" s="25" t="s">
        <v>5082</v>
      </c>
      <c r="B21" s="25">
        <v>892115009</v>
      </c>
      <c r="C21" s="25" t="s">
        <v>2056</v>
      </c>
      <c r="D21" s="25" t="s">
        <v>5083</v>
      </c>
      <c r="E21" s="26">
        <v>43717</v>
      </c>
      <c r="F21" s="25">
        <v>10000588726</v>
      </c>
      <c r="G21" s="25">
        <v>10000588726</v>
      </c>
      <c r="H21" s="27">
        <v>83293</v>
      </c>
      <c r="I21" s="26">
        <v>43726</v>
      </c>
      <c r="J21" s="25" t="s">
        <v>5129</v>
      </c>
      <c r="K21" s="27">
        <v>39845</v>
      </c>
      <c r="L21" s="26">
        <v>43754</v>
      </c>
      <c r="M21" s="27">
        <v>0</v>
      </c>
      <c r="N21" s="27">
        <v>0</v>
      </c>
      <c r="O21" s="28">
        <v>39845</v>
      </c>
      <c r="P21" s="25"/>
      <c r="Q21" s="27"/>
      <c r="R21" s="27"/>
      <c r="S21" s="28">
        <v>39845</v>
      </c>
      <c r="T21" s="26">
        <v>43748</v>
      </c>
      <c r="U21" s="27">
        <v>39845</v>
      </c>
      <c r="V21" s="27">
        <v>0</v>
      </c>
      <c r="W21" s="27">
        <v>0</v>
      </c>
      <c r="X21" s="27">
        <v>0</v>
      </c>
      <c r="Y21" s="25" t="s">
        <v>5085</v>
      </c>
      <c r="Z21" s="25" t="s">
        <v>1979</v>
      </c>
      <c r="AA21" s="25" t="s">
        <v>5130</v>
      </c>
      <c r="AB21" s="26">
        <v>43688</v>
      </c>
      <c r="AC21" s="26">
        <v>43688</v>
      </c>
      <c r="AD21" s="25" t="s">
        <v>5122</v>
      </c>
      <c r="AE21" s="25" t="s">
        <v>5126</v>
      </c>
      <c r="AF21" s="25">
        <v>3</v>
      </c>
    </row>
    <row r="22" spans="1:32" x14ac:dyDescent="0.25">
      <c r="A22" s="25" t="s">
        <v>5082</v>
      </c>
      <c r="B22" s="25">
        <v>892115009</v>
      </c>
      <c r="C22" s="25" t="s">
        <v>2056</v>
      </c>
      <c r="D22" s="25" t="s">
        <v>5083</v>
      </c>
      <c r="E22" s="26">
        <v>43717</v>
      </c>
      <c r="F22" s="25">
        <v>10000591264</v>
      </c>
      <c r="G22" s="25">
        <v>10000591264</v>
      </c>
      <c r="H22" s="27">
        <v>186223</v>
      </c>
      <c r="I22" s="26">
        <v>43726</v>
      </c>
      <c r="J22" s="25" t="s">
        <v>5131</v>
      </c>
      <c r="K22" s="27">
        <v>85036</v>
      </c>
      <c r="L22" s="26">
        <v>43754</v>
      </c>
      <c r="M22" s="27">
        <v>0</v>
      </c>
      <c r="N22" s="27">
        <v>0</v>
      </c>
      <c r="O22" s="28">
        <v>85036</v>
      </c>
      <c r="P22" s="25"/>
      <c r="Q22" s="27"/>
      <c r="R22" s="27"/>
      <c r="S22" s="28">
        <v>85036</v>
      </c>
      <c r="T22" s="26">
        <v>43748</v>
      </c>
      <c r="U22" s="27">
        <v>85036</v>
      </c>
      <c r="V22" s="27">
        <v>0</v>
      </c>
      <c r="W22" s="27">
        <v>0</v>
      </c>
      <c r="X22" s="27">
        <v>0</v>
      </c>
      <c r="Y22" s="25" t="s">
        <v>5085</v>
      </c>
      <c r="Z22" s="25" t="s">
        <v>1979</v>
      </c>
      <c r="AA22" s="25" t="s">
        <v>5101</v>
      </c>
      <c r="AB22" s="26">
        <v>43697</v>
      </c>
      <c r="AC22" s="26">
        <v>43698</v>
      </c>
      <c r="AD22" s="25" t="s">
        <v>5125</v>
      </c>
      <c r="AE22" s="25" t="s">
        <v>5132</v>
      </c>
      <c r="AF22" s="25">
        <v>3</v>
      </c>
    </row>
    <row r="23" spans="1:32" x14ac:dyDescent="0.25">
      <c r="A23" s="25" t="s">
        <v>5082</v>
      </c>
      <c r="B23" s="25">
        <v>892115009</v>
      </c>
      <c r="C23" s="25" t="s">
        <v>2056</v>
      </c>
      <c r="D23" s="25" t="s">
        <v>5083</v>
      </c>
      <c r="E23" s="26">
        <v>43710</v>
      </c>
      <c r="F23" s="25">
        <v>10000560117</v>
      </c>
      <c r="G23" s="25">
        <v>10000560117</v>
      </c>
      <c r="H23" s="27">
        <v>125829</v>
      </c>
      <c r="I23" s="26">
        <v>43727</v>
      </c>
      <c r="J23" s="25" t="s">
        <v>5133</v>
      </c>
      <c r="K23" s="27">
        <v>39845</v>
      </c>
      <c r="L23" s="25"/>
      <c r="M23" s="27"/>
      <c r="N23" s="27"/>
      <c r="O23" s="28">
        <v>39845</v>
      </c>
      <c r="P23" s="25"/>
      <c r="Q23" s="27"/>
      <c r="R23" s="27"/>
      <c r="S23" s="28">
        <v>39845</v>
      </c>
      <c r="T23" s="26">
        <v>43748</v>
      </c>
      <c r="U23" s="27">
        <v>39845</v>
      </c>
      <c r="V23" s="27">
        <v>0</v>
      </c>
      <c r="W23" s="27">
        <v>0</v>
      </c>
      <c r="X23" s="27">
        <v>0</v>
      </c>
      <c r="Y23" s="25" t="s">
        <v>5085</v>
      </c>
      <c r="Z23" s="25" t="s">
        <v>1979</v>
      </c>
      <c r="AA23" s="25" t="s">
        <v>5101</v>
      </c>
      <c r="AB23" s="26">
        <v>43530</v>
      </c>
      <c r="AC23" s="26">
        <v>43531</v>
      </c>
      <c r="AD23" s="25" t="s">
        <v>5122</v>
      </c>
      <c r="AE23" s="25" t="s">
        <v>5134</v>
      </c>
      <c r="AF23" s="25">
        <v>3</v>
      </c>
    </row>
    <row r="24" spans="1:32" x14ac:dyDescent="0.25">
      <c r="A24" s="25" t="s">
        <v>5082</v>
      </c>
      <c r="B24" s="25">
        <v>892115009</v>
      </c>
      <c r="C24" s="25" t="s">
        <v>2056</v>
      </c>
      <c r="D24" s="25" t="s">
        <v>5083</v>
      </c>
      <c r="E24" s="26">
        <v>43710</v>
      </c>
      <c r="F24" s="25">
        <v>10000566340</v>
      </c>
      <c r="G24" s="25">
        <v>10000566340</v>
      </c>
      <c r="H24" s="27">
        <v>108761</v>
      </c>
      <c r="I24" s="26">
        <v>43727</v>
      </c>
      <c r="J24" s="25" t="s">
        <v>5135</v>
      </c>
      <c r="K24" s="27">
        <v>39845</v>
      </c>
      <c r="L24" s="25"/>
      <c r="M24" s="27"/>
      <c r="N24" s="27"/>
      <c r="O24" s="28">
        <v>39845</v>
      </c>
      <c r="P24" s="25"/>
      <c r="Q24" s="27"/>
      <c r="R24" s="27"/>
      <c r="S24" s="28">
        <v>39845</v>
      </c>
      <c r="T24" s="26">
        <v>43748</v>
      </c>
      <c r="U24" s="27">
        <v>39845</v>
      </c>
      <c r="V24" s="27">
        <v>0</v>
      </c>
      <c r="W24" s="27">
        <v>0</v>
      </c>
      <c r="X24" s="27">
        <v>0</v>
      </c>
      <c r="Y24" s="25" t="s">
        <v>5085</v>
      </c>
      <c r="Z24" s="25" t="s">
        <v>1979</v>
      </c>
      <c r="AA24" s="25" t="s">
        <v>5090</v>
      </c>
      <c r="AB24" s="26">
        <v>43599</v>
      </c>
      <c r="AC24" s="26">
        <v>43599</v>
      </c>
      <c r="AD24" s="25" t="s">
        <v>5122</v>
      </c>
      <c r="AE24" s="25" t="s">
        <v>5134</v>
      </c>
      <c r="AF24" s="25">
        <v>3</v>
      </c>
    </row>
    <row r="25" spans="1:32" x14ac:dyDescent="0.25">
      <c r="A25" s="25" t="s">
        <v>5082</v>
      </c>
      <c r="B25" s="25">
        <v>892115009</v>
      </c>
      <c r="C25" s="25" t="s">
        <v>2056</v>
      </c>
      <c r="D25" s="25" t="s">
        <v>5083</v>
      </c>
      <c r="E25" s="26">
        <v>43710</v>
      </c>
      <c r="F25" s="25">
        <v>10000568886</v>
      </c>
      <c r="G25" s="25">
        <v>10000568886</v>
      </c>
      <c r="H25" s="27">
        <v>105023</v>
      </c>
      <c r="I25" s="26">
        <v>43727</v>
      </c>
      <c r="J25" s="25" t="s">
        <v>5136</v>
      </c>
      <c r="K25" s="27">
        <v>39845</v>
      </c>
      <c r="L25" s="25"/>
      <c r="M25" s="27"/>
      <c r="N25" s="27"/>
      <c r="O25" s="28">
        <v>39845</v>
      </c>
      <c r="P25" s="25"/>
      <c r="Q25" s="27"/>
      <c r="R25" s="27"/>
      <c r="S25" s="28">
        <v>39845</v>
      </c>
      <c r="T25" s="26">
        <v>43748</v>
      </c>
      <c r="U25" s="27">
        <v>39845</v>
      </c>
      <c r="V25" s="27">
        <v>0</v>
      </c>
      <c r="W25" s="27">
        <v>0</v>
      </c>
      <c r="X25" s="27">
        <v>0</v>
      </c>
      <c r="Y25" s="25" t="s">
        <v>5085</v>
      </c>
      <c r="Z25" s="25" t="s">
        <v>1979</v>
      </c>
      <c r="AA25" s="25" t="s">
        <v>5090</v>
      </c>
      <c r="AB25" s="26">
        <v>43610</v>
      </c>
      <c r="AC25" s="26">
        <v>43610</v>
      </c>
      <c r="AD25" s="25" t="s">
        <v>5137</v>
      </c>
      <c r="AE25" s="25" t="s">
        <v>5134</v>
      </c>
      <c r="AF25" s="25">
        <v>3</v>
      </c>
    </row>
    <row r="26" spans="1:32" x14ac:dyDescent="0.25">
      <c r="A26" s="25" t="s">
        <v>5082</v>
      </c>
      <c r="B26" s="25">
        <v>892115009</v>
      </c>
      <c r="C26" s="25" t="s">
        <v>2056</v>
      </c>
      <c r="D26" s="25" t="s">
        <v>5083</v>
      </c>
      <c r="E26" s="26">
        <v>43710</v>
      </c>
      <c r="F26" s="25">
        <v>10000570271</v>
      </c>
      <c r="G26" s="25">
        <v>10000570271</v>
      </c>
      <c r="H26" s="27">
        <v>193593</v>
      </c>
      <c r="I26" s="26">
        <v>43727</v>
      </c>
      <c r="J26" s="25" t="s">
        <v>5138</v>
      </c>
      <c r="K26" s="27">
        <v>85036</v>
      </c>
      <c r="L26" s="25"/>
      <c r="M26" s="27"/>
      <c r="N26" s="27"/>
      <c r="O26" s="28">
        <v>85036</v>
      </c>
      <c r="P26" s="25"/>
      <c r="Q26" s="27"/>
      <c r="R26" s="27"/>
      <c r="S26" s="28">
        <v>85036</v>
      </c>
      <c r="T26" s="26">
        <v>43748</v>
      </c>
      <c r="U26" s="27">
        <v>85036</v>
      </c>
      <c r="V26" s="27">
        <v>0</v>
      </c>
      <c r="W26" s="27">
        <v>0</v>
      </c>
      <c r="X26" s="27">
        <v>0</v>
      </c>
      <c r="Y26" s="25" t="s">
        <v>5085</v>
      </c>
      <c r="Z26" s="25" t="s">
        <v>1979</v>
      </c>
      <c r="AA26" s="25" t="s">
        <v>5090</v>
      </c>
      <c r="AB26" s="26">
        <v>43613</v>
      </c>
      <c r="AC26" s="26">
        <v>43613</v>
      </c>
      <c r="AD26" s="25" t="s">
        <v>5125</v>
      </c>
      <c r="AE26" s="25" t="s">
        <v>5134</v>
      </c>
      <c r="AF26" s="25">
        <v>3</v>
      </c>
    </row>
    <row r="27" spans="1:32" x14ac:dyDescent="0.25">
      <c r="A27" s="25" t="s">
        <v>5082</v>
      </c>
      <c r="B27" s="25">
        <v>892115009</v>
      </c>
      <c r="C27" s="25" t="s">
        <v>2056</v>
      </c>
      <c r="D27" s="25" t="s">
        <v>5083</v>
      </c>
      <c r="E27" s="26">
        <v>43710</v>
      </c>
      <c r="F27" s="25">
        <v>10000583868</v>
      </c>
      <c r="G27" s="25">
        <v>10000583868</v>
      </c>
      <c r="H27" s="27">
        <v>63776</v>
      </c>
      <c r="I27" s="26">
        <v>43728</v>
      </c>
      <c r="J27" s="25" t="s">
        <v>5139</v>
      </c>
      <c r="K27" s="27">
        <v>39845</v>
      </c>
      <c r="L27" s="25"/>
      <c r="M27" s="27"/>
      <c r="N27" s="27"/>
      <c r="O27" s="28">
        <v>39845</v>
      </c>
      <c r="P27" s="25"/>
      <c r="Q27" s="27"/>
      <c r="R27" s="27"/>
      <c r="S27" s="28">
        <v>39845</v>
      </c>
      <c r="T27" s="26">
        <v>43748</v>
      </c>
      <c r="U27" s="27">
        <v>39845</v>
      </c>
      <c r="V27" s="27">
        <v>0</v>
      </c>
      <c r="W27" s="27">
        <v>0</v>
      </c>
      <c r="X27" s="27">
        <v>0</v>
      </c>
      <c r="Y27" s="25" t="s">
        <v>5085</v>
      </c>
      <c r="Z27" s="25" t="s">
        <v>1979</v>
      </c>
      <c r="AA27" s="25" t="s">
        <v>5120</v>
      </c>
      <c r="AB27" s="26">
        <v>43664</v>
      </c>
      <c r="AC27" s="26">
        <v>43665</v>
      </c>
      <c r="AD27" s="25" t="s">
        <v>5140</v>
      </c>
      <c r="AE27" s="25" t="s">
        <v>5134</v>
      </c>
      <c r="AF27" s="25">
        <v>3</v>
      </c>
    </row>
    <row r="28" spans="1:32" x14ac:dyDescent="0.25">
      <c r="A28" s="25" t="s">
        <v>5082</v>
      </c>
      <c r="B28" s="25">
        <v>892115009</v>
      </c>
      <c r="C28" s="25" t="s">
        <v>2056</v>
      </c>
      <c r="D28" s="25" t="s">
        <v>5083</v>
      </c>
      <c r="E28" s="26">
        <v>43710</v>
      </c>
      <c r="F28" s="25">
        <v>10000585306</v>
      </c>
      <c r="G28" s="25">
        <v>10000585306</v>
      </c>
      <c r="H28" s="27">
        <v>84344</v>
      </c>
      <c r="I28" s="26">
        <v>43728</v>
      </c>
      <c r="J28" s="25" t="s">
        <v>5141</v>
      </c>
      <c r="K28" s="27">
        <v>39844</v>
      </c>
      <c r="L28" s="25"/>
      <c r="M28" s="27"/>
      <c r="N28" s="27"/>
      <c r="O28" s="28">
        <v>39844</v>
      </c>
      <c r="P28" s="25"/>
      <c r="Q28" s="27"/>
      <c r="R28" s="27"/>
      <c r="S28" s="28">
        <v>39844</v>
      </c>
      <c r="T28" s="26">
        <v>43748</v>
      </c>
      <c r="U28" s="27">
        <v>39844</v>
      </c>
      <c r="V28" s="27">
        <v>0</v>
      </c>
      <c r="W28" s="27">
        <v>0</v>
      </c>
      <c r="X28" s="27">
        <v>0</v>
      </c>
      <c r="Y28" s="25" t="s">
        <v>5085</v>
      </c>
      <c r="Z28" s="25" t="s">
        <v>1979</v>
      </c>
      <c r="AA28" s="25" t="s">
        <v>5090</v>
      </c>
      <c r="AB28" s="26">
        <v>43672</v>
      </c>
      <c r="AC28" s="26">
        <v>43673</v>
      </c>
      <c r="AD28" s="25" t="s">
        <v>5142</v>
      </c>
      <c r="AE28" s="25" t="s">
        <v>5134</v>
      </c>
      <c r="AF28" s="25">
        <v>3</v>
      </c>
    </row>
    <row r="29" spans="1:32" x14ac:dyDescent="0.25">
      <c r="A29" s="25" t="s">
        <v>5082</v>
      </c>
      <c r="B29" s="25">
        <v>892115009</v>
      </c>
      <c r="C29" s="25" t="s">
        <v>2056</v>
      </c>
      <c r="D29" s="25" t="s">
        <v>5083</v>
      </c>
      <c r="E29" s="26">
        <v>43710</v>
      </c>
      <c r="F29" s="25">
        <v>10000585329</v>
      </c>
      <c r="G29" s="25">
        <v>10000585329</v>
      </c>
      <c r="H29" s="27">
        <v>79793</v>
      </c>
      <c r="I29" s="26">
        <v>43728</v>
      </c>
      <c r="J29" s="25" t="s">
        <v>5143</v>
      </c>
      <c r="K29" s="27">
        <v>39845</v>
      </c>
      <c r="L29" s="25"/>
      <c r="M29" s="27"/>
      <c r="N29" s="27"/>
      <c r="O29" s="28">
        <v>39845</v>
      </c>
      <c r="P29" s="25"/>
      <c r="Q29" s="27"/>
      <c r="R29" s="27"/>
      <c r="S29" s="28">
        <v>39845</v>
      </c>
      <c r="T29" s="26">
        <v>43748</v>
      </c>
      <c r="U29" s="27">
        <v>39845</v>
      </c>
      <c r="V29" s="27">
        <v>0</v>
      </c>
      <c r="W29" s="27">
        <v>0</v>
      </c>
      <c r="X29" s="27">
        <v>0</v>
      </c>
      <c r="Y29" s="25" t="s">
        <v>5085</v>
      </c>
      <c r="Z29" s="25" t="s">
        <v>1979</v>
      </c>
      <c r="AA29" s="25" t="s">
        <v>5120</v>
      </c>
      <c r="AB29" s="26">
        <v>43672</v>
      </c>
      <c r="AC29" s="26">
        <v>43673</v>
      </c>
      <c r="AD29" s="25" t="s">
        <v>5122</v>
      </c>
      <c r="AE29" s="25" t="s">
        <v>5134</v>
      </c>
      <c r="AF29" s="25">
        <v>3</v>
      </c>
    </row>
    <row r="30" spans="1:32" x14ac:dyDescent="0.25">
      <c r="A30" s="25" t="s">
        <v>5082</v>
      </c>
      <c r="B30" s="25">
        <v>892115009</v>
      </c>
      <c r="C30" s="25" t="s">
        <v>2056</v>
      </c>
      <c r="D30" s="25" t="s">
        <v>5083</v>
      </c>
      <c r="E30" s="26">
        <v>43710</v>
      </c>
      <c r="F30" s="25">
        <v>10000585887</v>
      </c>
      <c r="G30" s="25">
        <v>10000585887</v>
      </c>
      <c r="H30" s="27">
        <v>73620</v>
      </c>
      <c r="I30" s="26">
        <v>43728</v>
      </c>
      <c r="J30" s="25" t="s">
        <v>5144</v>
      </c>
      <c r="K30" s="27">
        <v>39845</v>
      </c>
      <c r="L30" s="25"/>
      <c r="M30" s="27"/>
      <c r="N30" s="27"/>
      <c r="O30" s="28">
        <v>39845</v>
      </c>
      <c r="P30" s="25"/>
      <c r="Q30" s="27"/>
      <c r="R30" s="27"/>
      <c r="S30" s="28">
        <v>39845</v>
      </c>
      <c r="T30" s="26">
        <v>43748</v>
      </c>
      <c r="U30" s="27">
        <v>39845</v>
      </c>
      <c r="V30" s="27">
        <v>0</v>
      </c>
      <c r="W30" s="27">
        <v>0</v>
      </c>
      <c r="X30" s="27">
        <v>0</v>
      </c>
      <c r="Y30" s="25" t="s">
        <v>5085</v>
      </c>
      <c r="Z30" s="25" t="s">
        <v>1979</v>
      </c>
      <c r="AA30" s="25" t="s">
        <v>5120</v>
      </c>
      <c r="AB30" s="26">
        <v>43673</v>
      </c>
      <c r="AC30" s="26">
        <v>43673</v>
      </c>
      <c r="AD30" s="25" t="s">
        <v>5122</v>
      </c>
      <c r="AE30" s="25" t="s">
        <v>5134</v>
      </c>
      <c r="AF30" s="25">
        <v>3</v>
      </c>
    </row>
    <row r="31" spans="1:32" x14ac:dyDescent="0.25">
      <c r="A31" s="25" t="s">
        <v>5082</v>
      </c>
      <c r="B31" s="25">
        <v>892115009</v>
      </c>
      <c r="C31" s="25" t="s">
        <v>2056</v>
      </c>
      <c r="D31" s="25" t="s">
        <v>5083</v>
      </c>
      <c r="E31" s="26">
        <v>43710</v>
      </c>
      <c r="F31" s="25">
        <v>10000582227</v>
      </c>
      <c r="G31" s="25">
        <v>10000582227</v>
      </c>
      <c r="H31" s="27">
        <v>111158</v>
      </c>
      <c r="I31" s="26">
        <v>43728</v>
      </c>
      <c r="J31" s="25" t="s">
        <v>5145</v>
      </c>
      <c r="K31" s="27">
        <v>39845</v>
      </c>
      <c r="L31" s="25"/>
      <c r="M31" s="27"/>
      <c r="N31" s="27"/>
      <c r="O31" s="28">
        <v>39845</v>
      </c>
      <c r="P31" s="25"/>
      <c r="Q31" s="27"/>
      <c r="R31" s="27"/>
      <c r="S31" s="28">
        <v>39845</v>
      </c>
      <c r="T31" s="26">
        <v>43748</v>
      </c>
      <c r="U31" s="27">
        <v>39845</v>
      </c>
      <c r="V31" s="27">
        <v>0</v>
      </c>
      <c r="W31" s="27">
        <v>0</v>
      </c>
      <c r="X31" s="27">
        <v>0</v>
      </c>
      <c r="Y31" s="25" t="s">
        <v>5085</v>
      </c>
      <c r="Z31" s="25" t="s">
        <v>1979</v>
      </c>
      <c r="AA31" s="25" t="s">
        <v>5098</v>
      </c>
      <c r="AB31" s="26">
        <v>43659</v>
      </c>
      <c r="AC31" s="26">
        <v>43659</v>
      </c>
      <c r="AD31" s="25" t="s">
        <v>5122</v>
      </c>
      <c r="AE31" s="25" t="s">
        <v>5134</v>
      </c>
      <c r="AF31" s="25">
        <v>3</v>
      </c>
    </row>
    <row r="32" spans="1:32" x14ac:dyDescent="0.25">
      <c r="A32" s="25" t="s">
        <v>5082</v>
      </c>
      <c r="B32" s="25">
        <v>892115009</v>
      </c>
      <c r="C32" s="25" t="s">
        <v>2056</v>
      </c>
      <c r="D32" s="25" t="s">
        <v>5083</v>
      </c>
      <c r="E32" s="26">
        <v>43710</v>
      </c>
      <c r="F32" s="25">
        <v>10000581240</v>
      </c>
      <c r="G32" s="25">
        <v>10000581240</v>
      </c>
      <c r="H32" s="27">
        <v>109705</v>
      </c>
      <c r="I32" s="26">
        <v>43734</v>
      </c>
      <c r="J32" s="25" t="s">
        <v>5146</v>
      </c>
      <c r="K32" s="27">
        <v>39845</v>
      </c>
      <c r="L32" s="25"/>
      <c r="M32" s="27"/>
      <c r="N32" s="27"/>
      <c r="O32" s="28">
        <v>39845</v>
      </c>
      <c r="P32" s="25"/>
      <c r="Q32" s="27"/>
      <c r="R32" s="27"/>
      <c r="S32" s="28">
        <v>39845</v>
      </c>
      <c r="T32" s="26">
        <v>43748</v>
      </c>
      <c r="U32" s="27">
        <v>39845</v>
      </c>
      <c r="V32" s="27">
        <v>0</v>
      </c>
      <c r="W32" s="27">
        <v>0</v>
      </c>
      <c r="X32" s="27">
        <v>0</v>
      </c>
      <c r="Y32" s="25" t="s">
        <v>5085</v>
      </c>
      <c r="Z32" s="25" t="s">
        <v>1979</v>
      </c>
      <c r="AA32" s="25" t="s">
        <v>5147</v>
      </c>
      <c r="AB32" s="26">
        <v>43647</v>
      </c>
      <c r="AC32" s="26">
        <v>43657</v>
      </c>
      <c r="AD32" s="25" t="s">
        <v>5122</v>
      </c>
      <c r="AE32" s="25" t="s">
        <v>5134</v>
      </c>
      <c r="AF32" s="25">
        <v>3</v>
      </c>
    </row>
    <row r="33" spans="1:32" x14ac:dyDescent="0.25">
      <c r="A33" s="25" t="s">
        <v>5082</v>
      </c>
      <c r="B33" s="25">
        <v>892115009</v>
      </c>
      <c r="C33" s="25" t="s">
        <v>2056</v>
      </c>
      <c r="D33" s="25" t="s">
        <v>5083</v>
      </c>
      <c r="E33" s="26">
        <v>43710</v>
      </c>
      <c r="F33" s="25">
        <v>10000583341</v>
      </c>
      <c r="G33" s="25">
        <v>10000583341</v>
      </c>
      <c r="H33" s="27">
        <v>261592</v>
      </c>
      <c r="I33" s="26">
        <v>43734</v>
      </c>
      <c r="J33" s="25" t="s">
        <v>5148</v>
      </c>
      <c r="K33" s="27">
        <v>146946</v>
      </c>
      <c r="L33" s="25"/>
      <c r="M33" s="27"/>
      <c r="N33" s="27"/>
      <c r="O33" s="28">
        <v>146946</v>
      </c>
      <c r="P33" s="25"/>
      <c r="Q33" s="27"/>
      <c r="R33" s="27"/>
      <c r="S33" s="28">
        <v>146946</v>
      </c>
      <c r="T33" s="26">
        <v>43748</v>
      </c>
      <c r="U33" s="27">
        <v>146946</v>
      </c>
      <c r="V33" s="27">
        <v>0</v>
      </c>
      <c r="W33" s="27">
        <v>0</v>
      </c>
      <c r="X33" s="27">
        <v>0</v>
      </c>
      <c r="Y33" s="25" t="s">
        <v>5085</v>
      </c>
      <c r="Z33" s="25" t="s">
        <v>1979</v>
      </c>
      <c r="AA33" s="25" t="s">
        <v>5120</v>
      </c>
      <c r="AB33" s="26">
        <v>43665</v>
      </c>
      <c r="AC33" s="26">
        <v>43666</v>
      </c>
      <c r="AD33" s="25" t="s">
        <v>5149</v>
      </c>
      <c r="AE33" s="25" t="s">
        <v>5134</v>
      </c>
      <c r="AF33" s="25">
        <v>3</v>
      </c>
    </row>
    <row r="34" spans="1:32" x14ac:dyDescent="0.25">
      <c r="A34" s="25" t="s">
        <v>5082</v>
      </c>
      <c r="B34" s="25">
        <v>892115009</v>
      </c>
      <c r="C34" s="25" t="s">
        <v>2056</v>
      </c>
      <c r="D34" s="25" t="s">
        <v>5083</v>
      </c>
      <c r="E34" s="26">
        <v>43507</v>
      </c>
      <c r="F34" s="25">
        <v>10000536088</v>
      </c>
      <c r="G34" s="25">
        <v>10000536088</v>
      </c>
      <c r="H34" s="27">
        <v>266847</v>
      </c>
      <c r="I34" s="26">
        <v>43522</v>
      </c>
      <c r="J34" s="25" t="s">
        <v>5150</v>
      </c>
      <c r="K34" s="27">
        <v>52994</v>
      </c>
      <c r="L34" s="25"/>
      <c r="M34" s="27"/>
      <c r="N34" s="27"/>
      <c r="O34" s="28">
        <v>52994</v>
      </c>
      <c r="P34" s="25"/>
      <c r="Q34" s="27"/>
      <c r="R34" s="27"/>
      <c r="S34" s="28">
        <v>52994</v>
      </c>
      <c r="T34" s="26">
        <v>43748</v>
      </c>
      <c r="U34" s="27">
        <v>52994</v>
      </c>
      <c r="V34" s="27">
        <v>0</v>
      </c>
      <c r="W34" s="27">
        <v>0</v>
      </c>
      <c r="X34" s="27">
        <v>0</v>
      </c>
      <c r="Y34" s="25" t="s">
        <v>5085</v>
      </c>
      <c r="Z34" s="25" t="s">
        <v>1979</v>
      </c>
      <c r="AA34" s="25" t="s">
        <v>5120</v>
      </c>
      <c r="AB34" s="26">
        <v>43489</v>
      </c>
      <c r="AC34" s="26">
        <v>43490</v>
      </c>
      <c r="AD34" s="25" t="s">
        <v>5151</v>
      </c>
      <c r="AE34" s="25" t="s">
        <v>5152</v>
      </c>
      <c r="AF34" s="25">
        <v>3</v>
      </c>
    </row>
    <row r="35" spans="1:32" x14ac:dyDescent="0.25">
      <c r="A35" s="25" t="s">
        <v>5082</v>
      </c>
      <c r="B35" s="25">
        <v>892115009</v>
      </c>
      <c r="C35" s="25" t="s">
        <v>2056</v>
      </c>
      <c r="D35" s="25" t="s">
        <v>5083</v>
      </c>
      <c r="E35" s="26">
        <v>43147</v>
      </c>
      <c r="F35" s="25">
        <v>10000435249</v>
      </c>
      <c r="G35" s="25">
        <v>10000435249</v>
      </c>
      <c r="H35" s="27">
        <v>269757</v>
      </c>
      <c r="I35" s="26">
        <v>43161</v>
      </c>
      <c r="J35" s="25" t="s">
        <v>5153</v>
      </c>
      <c r="K35" s="27">
        <v>121630</v>
      </c>
      <c r="L35" s="26">
        <v>43187</v>
      </c>
      <c r="M35" s="27">
        <v>0</v>
      </c>
      <c r="N35" s="27">
        <v>0</v>
      </c>
      <c r="O35" s="28">
        <v>121630</v>
      </c>
      <c r="P35" s="25"/>
      <c r="Q35" s="27"/>
      <c r="R35" s="27"/>
      <c r="S35" s="28">
        <v>121630</v>
      </c>
      <c r="T35" s="26">
        <v>43444</v>
      </c>
      <c r="U35" s="27">
        <v>85141</v>
      </c>
      <c r="V35" s="27">
        <v>36489</v>
      </c>
      <c r="W35" s="27">
        <v>0</v>
      </c>
      <c r="X35" s="27">
        <v>0</v>
      </c>
      <c r="Y35" s="25" t="s">
        <v>5085</v>
      </c>
      <c r="Z35" s="25" t="s">
        <v>1979</v>
      </c>
      <c r="AA35" s="25" t="s">
        <v>5090</v>
      </c>
      <c r="AB35" s="26">
        <v>43042</v>
      </c>
      <c r="AC35" s="26">
        <v>43043</v>
      </c>
      <c r="AD35" s="25" t="s">
        <v>5154</v>
      </c>
      <c r="AE35" s="25" t="s">
        <v>5155</v>
      </c>
      <c r="AF35" s="25">
        <v>3</v>
      </c>
    </row>
    <row r="36" spans="1:32" x14ac:dyDescent="0.25">
      <c r="A36" s="25" t="s">
        <v>5082</v>
      </c>
      <c r="B36" s="25">
        <v>892115009</v>
      </c>
      <c r="C36" s="25" t="s">
        <v>2056</v>
      </c>
      <c r="D36" s="25" t="s">
        <v>5083</v>
      </c>
      <c r="E36" s="26">
        <v>43598</v>
      </c>
      <c r="F36" s="25">
        <v>10000550597</v>
      </c>
      <c r="G36" s="25">
        <v>10000550597</v>
      </c>
      <c r="H36" s="27">
        <v>577192</v>
      </c>
      <c r="I36" s="26">
        <v>43612</v>
      </c>
      <c r="J36" s="25" t="s">
        <v>5156</v>
      </c>
      <c r="K36" s="27">
        <v>335389</v>
      </c>
      <c r="L36" s="26">
        <v>43642</v>
      </c>
      <c r="M36" s="27">
        <v>0</v>
      </c>
      <c r="N36" s="27">
        <v>0</v>
      </c>
      <c r="O36" s="28">
        <v>335389</v>
      </c>
      <c r="P36" s="25"/>
      <c r="Q36" s="27"/>
      <c r="R36" s="27"/>
      <c r="S36" s="28">
        <v>335389</v>
      </c>
      <c r="T36" s="26">
        <v>43748</v>
      </c>
      <c r="U36" s="27">
        <v>335389</v>
      </c>
      <c r="V36" s="27">
        <v>0</v>
      </c>
      <c r="W36" s="27">
        <v>0</v>
      </c>
      <c r="X36" s="27">
        <v>0</v>
      </c>
      <c r="Y36" s="25" t="s">
        <v>5085</v>
      </c>
      <c r="Z36" s="25" t="s">
        <v>1979</v>
      </c>
      <c r="AA36" s="25" t="s">
        <v>5090</v>
      </c>
      <c r="AB36" s="26">
        <v>43207</v>
      </c>
      <c r="AC36" s="26">
        <v>43208</v>
      </c>
      <c r="AD36" s="25" t="s">
        <v>5157</v>
      </c>
      <c r="AE36" s="25" t="s">
        <v>5158</v>
      </c>
      <c r="AF36" s="25">
        <v>3</v>
      </c>
    </row>
    <row r="37" spans="1:32" x14ac:dyDescent="0.25">
      <c r="A37" s="25" t="s">
        <v>5082</v>
      </c>
      <c r="B37" s="25">
        <v>892115009</v>
      </c>
      <c r="C37" s="25" t="s">
        <v>2056</v>
      </c>
      <c r="D37" s="25" t="s">
        <v>5083</v>
      </c>
      <c r="E37" s="26">
        <v>43598</v>
      </c>
      <c r="F37" s="25">
        <v>10000452290</v>
      </c>
      <c r="G37" s="25">
        <v>10000452290</v>
      </c>
      <c r="H37" s="27">
        <v>100217</v>
      </c>
      <c r="I37" s="26">
        <v>43613</v>
      </c>
      <c r="J37" s="25" t="s">
        <v>5159</v>
      </c>
      <c r="K37" s="27">
        <v>52035</v>
      </c>
      <c r="L37" s="26">
        <v>43642</v>
      </c>
      <c r="M37" s="27">
        <v>0</v>
      </c>
      <c r="N37" s="27">
        <v>0</v>
      </c>
      <c r="O37" s="28">
        <v>52035</v>
      </c>
      <c r="P37" s="25"/>
      <c r="Q37" s="27"/>
      <c r="R37" s="27"/>
      <c r="S37" s="28">
        <v>52035</v>
      </c>
      <c r="T37" s="26">
        <v>43748</v>
      </c>
      <c r="U37" s="27">
        <v>52035</v>
      </c>
      <c r="V37" s="27">
        <v>0</v>
      </c>
      <c r="W37" s="27">
        <v>0</v>
      </c>
      <c r="X37" s="27">
        <v>0</v>
      </c>
      <c r="Y37" s="25" t="s">
        <v>5085</v>
      </c>
      <c r="Z37" s="25" t="s">
        <v>1979</v>
      </c>
      <c r="AA37" s="25" t="s">
        <v>5147</v>
      </c>
      <c r="AB37" s="26">
        <v>43123</v>
      </c>
      <c r="AC37" s="26">
        <v>43123</v>
      </c>
      <c r="AD37" s="25" t="s">
        <v>5160</v>
      </c>
      <c r="AE37" s="25" t="s">
        <v>5161</v>
      </c>
      <c r="AF37" s="25">
        <v>3</v>
      </c>
    </row>
    <row r="38" spans="1:32" x14ac:dyDescent="0.25">
      <c r="A38" s="25" t="s">
        <v>5082</v>
      </c>
      <c r="B38" s="25">
        <v>892115009</v>
      </c>
      <c r="C38" s="25" t="s">
        <v>2056</v>
      </c>
      <c r="D38" s="25" t="s">
        <v>5083</v>
      </c>
      <c r="E38" s="26">
        <v>43598</v>
      </c>
      <c r="F38" s="25">
        <v>10000448110</v>
      </c>
      <c r="G38" s="25">
        <v>10000448110</v>
      </c>
      <c r="H38" s="27">
        <v>104837</v>
      </c>
      <c r="I38" s="26">
        <v>43613</v>
      </c>
      <c r="J38" s="25" t="s">
        <v>5162</v>
      </c>
      <c r="K38" s="27">
        <v>55786</v>
      </c>
      <c r="L38" s="26">
        <v>43642</v>
      </c>
      <c r="M38" s="27">
        <v>0</v>
      </c>
      <c r="N38" s="27">
        <v>0</v>
      </c>
      <c r="O38" s="28">
        <v>55786</v>
      </c>
      <c r="P38" s="25"/>
      <c r="Q38" s="27"/>
      <c r="R38" s="27"/>
      <c r="S38" s="28">
        <v>55786</v>
      </c>
      <c r="T38" s="26">
        <v>43748</v>
      </c>
      <c r="U38" s="27">
        <v>55786</v>
      </c>
      <c r="V38" s="27">
        <v>0</v>
      </c>
      <c r="W38" s="27">
        <v>0</v>
      </c>
      <c r="X38" s="27">
        <v>0</v>
      </c>
      <c r="Y38" s="25" t="s">
        <v>5085</v>
      </c>
      <c r="Z38" s="25" t="s">
        <v>1979</v>
      </c>
      <c r="AA38" s="25" t="s">
        <v>5098</v>
      </c>
      <c r="AB38" s="26">
        <v>43108</v>
      </c>
      <c r="AC38" s="26">
        <v>43109</v>
      </c>
      <c r="AD38" s="25" t="s">
        <v>5163</v>
      </c>
      <c r="AE38" s="25" t="s">
        <v>5164</v>
      </c>
      <c r="AF38" s="25">
        <v>3</v>
      </c>
    </row>
    <row r="39" spans="1:32" x14ac:dyDescent="0.25">
      <c r="A39" s="25" t="s">
        <v>5082</v>
      </c>
      <c r="B39" s="25">
        <v>892115009</v>
      </c>
      <c r="C39" s="25" t="s">
        <v>2056</v>
      </c>
      <c r="D39" s="25" t="s">
        <v>5083</v>
      </c>
      <c r="E39" s="26">
        <v>43598</v>
      </c>
      <c r="F39" s="25">
        <v>10000449671</v>
      </c>
      <c r="G39" s="25">
        <v>10000449671</v>
      </c>
      <c r="H39" s="27">
        <v>172759</v>
      </c>
      <c r="I39" s="26">
        <v>43613</v>
      </c>
      <c r="J39" s="25" t="s">
        <v>5165</v>
      </c>
      <c r="K39" s="27">
        <v>85998</v>
      </c>
      <c r="L39" s="26">
        <v>43642</v>
      </c>
      <c r="M39" s="27">
        <v>0</v>
      </c>
      <c r="N39" s="27">
        <v>0</v>
      </c>
      <c r="O39" s="28">
        <v>85998</v>
      </c>
      <c r="P39" s="25"/>
      <c r="Q39" s="27"/>
      <c r="R39" s="27"/>
      <c r="S39" s="28">
        <v>85998</v>
      </c>
      <c r="T39" s="26">
        <v>43748</v>
      </c>
      <c r="U39" s="27">
        <v>85998</v>
      </c>
      <c r="V39" s="27">
        <v>0</v>
      </c>
      <c r="W39" s="27">
        <v>0</v>
      </c>
      <c r="X39" s="27">
        <v>0</v>
      </c>
      <c r="Y39" s="25" t="s">
        <v>5085</v>
      </c>
      <c r="Z39" s="25" t="s">
        <v>1979</v>
      </c>
      <c r="AA39" s="25" t="s">
        <v>5147</v>
      </c>
      <c r="AB39" s="26">
        <v>43111</v>
      </c>
      <c r="AC39" s="26">
        <v>43112</v>
      </c>
      <c r="AD39" s="25" t="s">
        <v>5166</v>
      </c>
      <c r="AE39" s="25" t="s">
        <v>5158</v>
      </c>
      <c r="AF39" s="25">
        <v>3</v>
      </c>
    </row>
    <row r="40" spans="1:32" x14ac:dyDescent="0.25">
      <c r="A40" s="25" t="s">
        <v>5082</v>
      </c>
      <c r="B40" s="25">
        <v>892115009</v>
      </c>
      <c r="C40" s="25" t="s">
        <v>2056</v>
      </c>
      <c r="D40" s="25" t="s">
        <v>5083</v>
      </c>
      <c r="E40" s="26">
        <v>43598</v>
      </c>
      <c r="F40" s="25">
        <v>10000552787</v>
      </c>
      <c r="G40" s="25">
        <v>10000552787</v>
      </c>
      <c r="H40" s="27">
        <v>657067</v>
      </c>
      <c r="I40" s="26">
        <v>43613</v>
      </c>
      <c r="J40" s="25" t="s">
        <v>5167</v>
      </c>
      <c r="K40" s="27">
        <v>232783</v>
      </c>
      <c r="L40" s="26">
        <v>43642</v>
      </c>
      <c r="M40" s="27">
        <v>0</v>
      </c>
      <c r="N40" s="27">
        <v>0</v>
      </c>
      <c r="O40" s="28">
        <v>232783</v>
      </c>
      <c r="P40" s="25"/>
      <c r="Q40" s="27"/>
      <c r="R40" s="27"/>
      <c r="S40" s="28">
        <v>232783</v>
      </c>
      <c r="T40" s="26">
        <v>43748</v>
      </c>
      <c r="U40" s="27">
        <v>232783</v>
      </c>
      <c r="V40" s="27">
        <v>0</v>
      </c>
      <c r="W40" s="27">
        <v>0</v>
      </c>
      <c r="X40" s="27">
        <v>0</v>
      </c>
      <c r="Y40" s="25" t="s">
        <v>5085</v>
      </c>
      <c r="Z40" s="25" t="s">
        <v>2053</v>
      </c>
      <c r="AA40" s="25" t="s">
        <v>5168</v>
      </c>
      <c r="AB40" s="26">
        <v>43548</v>
      </c>
      <c r="AC40" s="26">
        <v>43549</v>
      </c>
      <c r="AD40" s="25" t="s">
        <v>5169</v>
      </c>
      <c r="AE40" s="25" t="s">
        <v>5158</v>
      </c>
      <c r="AF40" s="25">
        <v>3</v>
      </c>
    </row>
    <row r="41" spans="1:32" x14ac:dyDescent="0.25">
      <c r="A41" s="25" t="s">
        <v>5082</v>
      </c>
      <c r="B41" s="25">
        <v>892115009</v>
      </c>
      <c r="C41" s="25" t="s">
        <v>2056</v>
      </c>
      <c r="D41" s="25" t="s">
        <v>5083</v>
      </c>
      <c r="E41" s="26">
        <v>43598</v>
      </c>
      <c r="F41" s="25">
        <v>10000542990</v>
      </c>
      <c r="G41" s="25">
        <v>10000542990</v>
      </c>
      <c r="H41" s="27">
        <v>97957</v>
      </c>
      <c r="I41" s="26">
        <v>43613</v>
      </c>
      <c r="J41" s="25" t="s">
        <v>5170</v>
      </c>
      <c r="K41" s="27">
        <v>40094</v>
      </c>
      <c r="L41" s="26">
        <v>43642</v>
      </c>
      <c r="M41" s="27">
        <v>0</v>
      </c>
      <c r="N41" s="27">
        <v>0</v>
      </c>
      <c r="O41" s="28">
        <v>40094</v>
      </c>
      <c r="P41" s="25"/>
      <c r="Q41" s="27"/>
      <c r="R41" s="27"/>
      <c r="S41" s="28">
        <v>40094</v>
      </c>
      <c r="T41" s="26">
        <v>43748</v>
      </c>
      <c r="U41" s="27">
        <v>40094</v>
      </c>
      <c r="V41" s="27">
        <v>0</v>
      </c>
      <c r="W41" s="27">
        <v>0</v>
      </c>
      <c r="X41" s="27">
        <v>0</v>
      </c>
      <c r="Y41" s="25" t="s">
        <v>5085</v>
      </c>
      <c r="Z41" s="25" t="s">
        <v>1979</v>
      </c>
      <c r="AA41" s="25" t="s">
        <v>5090</v>
      </c>
      <c r="AB41" s="26">
        <v>43518</v>
      </c>
      <c r="AC41" s="26">
        <v>43518</v>
      </c>
      <c r="AD41" s="25" t="s">
        <v>5171</v>
      </c>
      <c r="AE41" s="25" t="s">
        <v>5161</v>
      </c>
      <c r="AF41" s="25">
        <v>3</v>
      </c>
    </row>
    <row r="42" spans="1:32" x14ac:dyDescent="0.25">
      <c r="A42" s="25" t="s">
        <v>5082</v>
      </c>
      <c r="B42" s="25">
        <v>892115009</v>
      </c>
      <c r="C42" s="25" t="s">
        <v>2056</v>
      </c>
      <c r="D42" s="25" t="s">
        <v>5083</v>
      </c>
      <c r="E42" s="26">
        <v>43598</v>
      </c>
      <c r="F42" s="25">
        <v>10000549598</v>
      </c>
      <c r="G42" s="25">
        <v>10000549598</v>
      </c>
      <c r="H42" s="27">
        <v>81778</v>
      </c>
      <c r="I42" s="26">
        <v>43613</v>
      </c>
      <c r="J42" s="25" t="s">
        <v>5172</v>
      </c>
      <c r="K42" s="27">
        <v>40094</v>
      </c>
      <c r="L42" s="26">
        <v>43642</v>
      </c>
      <c r="M42" s="27">
        <v>0</v>
      </c>
      <c r="N42" s="27">
        <v>0</v>
      </c>
      <c r="O42" s="28">
        <v>40094</v>
      </c>
      <c r="P42" s="25"/>
      <c r="Q42" s="27"/>
      <c r="R42" s="27"/>
      <c r="S42" s="28">
        <v>40094</v>
      </c>
      <c r="T42" s="26">
        <v>43748</v>
      </c>
      <c r="U42" s="27">
        <v>40094</v>
      </c>
      <c r="V42" s="27">
        <v>0</v>
      </c>
      <c r="W42" s="27">
        <v>0</v>
      </c>
      <c r="X42" s="27">
        <v>0</v>
      </c>
      <c r="Y42" s="25" t="s">
        <v>5085</v>
      </c>
      <c r="Z42" s="25" t="s">
        <v>1979</v>
      </c>
      <c r="AA42" s="25" t="s">
        <v>5090</v>
      </c>
      <c r="AB42" s="26">
        <v>43541</v>
      </c>
      <c r="AC42" s="26">
        <v>43542</v>
      </c>
      <c r="AD42" s="25" t="s">
        <v>5171</v>
      </c>
      <c r="AE42" s="25" t="s">
        <v>5161</v>
      </c>
      <c r="AF42" s="25">
        <v>3</v>
      </c>
    </row>
    <row r="43" spans="1:32" x14ac:dyDescent="0.25">
      <c r="A43" s="25" t="s">
        <v>5082</v>
      </c>
      <c r="B43" s="25">
        <v>892115009</v>
      </c>
      <c r="C43" s="25" t="s">
        <v>2056</v>
      </c>
      <c r="D43" s="25" t="s">
        <v>5083</v>
      </c>
      <c r="E43" s="26">
        <v>43598</v>
      </c>
      <c r="F43" s="25">
        <v>10000556161</v>
      </c>
      <c r="G43" s="25">
        <v>10000556161</v>
      </c>
      <c r="H43" s="27">
        <v>84355</v>
      </c>
      <c r="I43" s="26">
        <v>43613</v>
      </c>
      <c r="J43" s="25" t="s">
        <v>5173</v>
      </c>
      <c r="K43" s="27">
        <v>56106</v>
      </c>
      <c r="L43" s="26">
        <v>43642</v>
      </c>
      <c r="M43" s="27">
        <v>0</v>
      </c>
      <c r="N43" s="27">
        <v>0</v>
      </c>
      <c r="O43" s="28">
        <v>56106</v>
      </c>
      <c r="P43" s="25"/>
      <c r="Q43" s="27"/>
      <c r="R43" s="27"/>
      <c r="S43" s="28">
        <v>56106</v>
      </c>
      <c r="T43" s="26">
        <v>43748</v>
      </c>
      <c r="U43" s="27">
        <v>56106</v>
      </c>
      <c r="V43" s="27">
        <v>0</v>
      </c>
      <c r="W43" s="27">
        <v>0</v>
      </c>
      <c r="X43" s="27">
        <v>0</v>
      </c>
      <c r="Y43" s="25" t="s">
        <v>5085</v>
      </c>
      <c r="Z43" s="25" t="s">
        <v>1979</v>
      </c>
      <c r="AA43" s="25" t="s">
        <v>5101</v>
      </c>
      <c r="AB43" s="26">
        <v>43530</v>
      </c>
      <c r="AC43" s="26">
        <v>43531</v>
      </c>
      <c r="AD43" s="25" t="s">
        <v>5174</v>
      </c>
      <c r="AE43" s="25" t="s">
        <v>5158</v>
      </c>
      <c r="AF43" s="25">
        <v>3</v>
      </c>
    </row>
    <row r="44" spans="1:32" x14ac:dyDescent="0.25">
      <c r="A44" s="25" t="s">
        <v>5082</v>
      </c>
      <c r="B44" s="25">
        <v>892115009</v>
      </c>
      <c r="C44" s="25" t="s">
        <v>2056</v>
      </c>
      <c r="D44" s="25" t="s">
        <v>5083</v>
      </c>
      <c r="E44" s="26">
        <v>43598</v>
      </c>
      <c r="F44" s="25">
        <v>10000556503</v>
      </c>
      <c r="G44" s="25">
        <v>10000556503</v>
      </c>
      <c r="H44" s="27">
        <v>114872</v>
      </c>
      <c r="I44" s="26">
        <v>43613</v>
      </c>
      <c r="J44" s="25" t="s">
        <v>5175</v>
      </c>
      <c r="K44" s="27">
        <v>65821</v>
      </c>
      <c r="L44" s="26">
        <v>43642</v>
      </c>
      <c r="M44" s="27">
        <v>0</v>
      </c>
      <c r="N44" s="27">
        <v>0</v>
      </c>
      <c r="O44" s="28">
        <v>65821</v>
      </c>
      <c r="P44" s="25"/>
      <c r="Q44" s="27"/>
      <c r="R44" s="27"/>
      <c r="S44" s="28">
        <v>65821</v>
      </c>
      <c r="T44" s="26">
        <v>43748</v>
      </c>
      <c r="U44" s="27">
        <v>65821</v>
      </c>
      <c r="V44" s="27">
        <v>0</v>
      </c>
      <c r="W44" s="27">
        <v>0</v>
      </c>
      <c r="X44" s="27">
        <v>0</v>
      </c>
      <c r="Y44" s="25" t="s">
        <v>5085</v>
      </c>
      <c r="Z44" s="25" t="s">
        <v>1979</v>
      </c>
      <c r="AA44" s="25" t="s">
        <v>5090</v>
      </c>
      <c r="AB44" s="26">
        <v>43565</v>
      </c>
      <c r="AC44" s="26">
        <v>43565</v>
      </c>
      <c r="AD44" s="25" t="s">
        <v>5176</v>
      </c>
      <c r="AE44" s="25" t="s">
        <v>5158</v>
      </c>
      <c r="AF44" s="25">
        <v>3</v>
      </c>
    </row>
    <row r="45" spans="1:32" x14ac:dyDescent="0.25">
      <c r="A45" s="25" t="s">
        <v>5082</v>
      </c>
      <c r="B45" s="25">
        <v>892115009</v>
      </c>
      <c r="C45" s="25" t="s">
        <v>2056</v>
      </c>
      <c r="D45" s="25" t="s">
        <v>5083</v>
      </c>
      <c r="E45" s="26">
        <v>43598</v>
      </c>
      <c r="F45" s="25">
        <v>10000557829</v>
      </c>
      <c r="G45" s="25">
        <v>10000557829</v>
      </c>
      <c r="H45" s="27">
        <v>83093</v>
      </c>
      <c r="I45" s="26">
        <v>43613</v>
      </c>
      <c r="J45" s="25" t="s">
        <v>5177</v>
      </c>
      <c r="K45" s="27">
        <v>40094</v>
      </c>
      <c r="L45" s="26">
        <v>43642</v>
      </c>
      <c r="M45" s="27">
        <v>0</v>
      </c>
      <c r="N45" s="27">
        <v>0</v>
      </c>
      <c r="O45" s="28">
        <v>40094</v>
      </c>
      <c r="P45" s="25"/>
      <c r="Q45" s="27"/>
      <c r="R45" s="27"/>
      <c r="S45" s="28">
        <v>40094</v>
      </c>
      <c r="T45" s="26">
        <v>43748</v>
      </c>
      <c r="U45" s="27">
        <v>40094</v>
      </c>
      <c r="V45" s="27">
        <v>0</v>
      </c>
      <c r="W45" s="27">
        <v>0</v>
      </c>
      <c r="X45" s="27">
        <v>0</v>
      </c>
      <c r="Y45" s="25" t="s">
        <v>5085</v>
      </c>
      <c r="Z45" s="25" t="s">
        <v>1979</v>
      </c>
      <c r="AA45" s="25" t="s">
        <v>5090</v>
      </c>
      <c r="AB45" s="26">
        <v>43575</v>
      </c>
      <c r="AC45" s="26">
        <v>43575</v>
      </c>
      <c r="AD45" s="25" t="s">
        <v>5171</v>
      </c>
      <c r="AE45" s="25" t="s">
        <v>5161</v>
      </c>
      <c r="AF45" s="25">
        <v>3</v>
      </c>
    </row>
    <row r="46" spans="1:32" x14ac:dyDescent="0.25">
      <c r="A46" s="25" t="s">
        <v>5082</v>
      </c>
      <c r="B46" s="25">
        <v>892115009</v>
      </c>
      <c r="C46" s="25" t="s">
        <v>2056</v>
      </c>
      <c r="D46" s="25" t="s">
        <v>5083</v>
      </c>
      <c r="E46" s="26">
        <v>43598</v>
      </c>
      <c r="F46" s="25">
        <v>10000559631</v>
      </c>
      <c r="G46" s="25">
        <v>10000559631</v>
      </c>
      <c r="H46" s="27">
        <v>115782</v>
      </c>
      <c r="I46" s="26">
        <v>43613</v>
      </c>
      <c r="J46" s="25" t="s">
        <v>5178</v>
      </c>
      <c r="K46" s="27">
        <v>69807</v>
      </c>
      <c r="L46" s="26">
        <v>43642</v>
      </c>
      <c r="M46" s="27">
        <v>0</v>
      </c>
      <c r="N46" s="27">
        <v>0</v>
      </c>
      <c r="O46" s="28">
        <v>69807</v>
      </c>
      <c r="P46" s="25"/>
      <c r="Q46" s="27"/>
      <c r="R46" s="27"/>
      <c r="S46" s="28">
        <v>69807</v>
      </c>
      <c r="T46" s="26">
        <v>43748</v>
      </c>
      <c r="U46" s="27">
        <v>69807</v>
      </c>
      <c r="V46" s="27">
        <v>0</v>
      </c>
      <c r="W46" s="27">
        <v>0</v>
      </c>
      <c r="X46" s="27">
        <v>0</v>
      </c>
      <c r="Y46" s="25" t="s">
        <v>5085</v>
      </c>
      <c r="Z46" s="25" t="s">
        <v>1979</v>
      </c>
      <c r="AA46" s="25" t="s">
        <v>5090</v>
      </c>
      <c r="AB46" s="26">
        <v>43572</v>
      </c>
      <c r="AC46" s="26">
        <v>43573</v>
      </c>
      <c r="AD46" s="25" t="s">
        <v>5179</v>
      </c>
      <c r="AE46" s="25" t="s">
        <v>5158</v>
      </c>
      <c r="AF46" s="25">
        <v>3</v>
      </c>
    </row>
    <row r="47" spans="1:32" x14ac:dyDescent="0.25">
      <c r="A47" s="25" t="s">
        <v>5082</v>
      </c>
      <c r="B47" s="25">
        <v>892115009</v>
      </c>
      <c r="C47" s="25" t="s">
        <v>2056</v>
      </c>
      <c r="D47" s="25" t="s">
        <v>5083</v>
      </c>
      <c r="E47" s="26">
        <v>43598</v>
      </c>
      <c r="F47" s="25">
        <v>10000547330</v>
      </c>
      <c r="G47" s="25">
        <v>10000547330</v>
      </c>
      <c r="H47" s="27">
        <v>73530</v>
      </c>
      <c r="I47" s="26">
        <v>43614</v>
      </c>
      <c r="J47" s="25" t="s">
        <v>5180</v>
      </c>
      <c r="K47" s="27">
        <v>40094</v>
      </c>
      <c r="L47" s="26">
        <v>43642</v>
      </c>
      <c r="M47" s="27">
        <v>0</v>
      </c>
      <c r="N47" s="27">
        <v>0</v>
      </c>
      <c r="O47" s="28">
        <v>40094</v>
      </c>
      <c r="P47" s="25"/>
      <c r="Q47" s="27"/>
      <c r="R47" s="27"/>
      <c r="S47" s="28">
        <v>40094</v>
      </c>
      <c r="T47" s="26">
        <v>43748</v>
      </c>
      <c r="U47" s="27">
        <v>40094</v>
      </c>
      <c r="V47" s="27">
        <v>0</v>
      </c>
      <c r="W47" s="27">
        <v>0</v>
      </c>
      <c r="X47" s="27">
        <v>0</v>
      </c>
      <c r="Y47" s="25" t="s">
        <v>5085</v>
      </c>
      <c r="Z47" s="25" t="s">
        <v>1979</v>
      </c>
      <c r="AA47" s="25" t="s">
        <v>5090</v>
      </c>
      <c r="AB47" s="26">
        <v>43533</v>
      </c>
      <c r="AC47" s="26">
        <v>43533</v>
      </c>
      <c r="AD47" s="25" t="s">
        <v>5171</v>
      </c>
      <c r="AE47" s="25" t="s">
        <v>5161</v>
      </c>
      <c r="AF47" s="25">
        <v>3</v>
      </c>
    </row>
    <row r="48" spans="1:32" x14ac:dyDescent="0.25">
      <c r="A48" s="25" t="s">
        <v>5082</v>
      </c>
      <c r="B48" s="25">
        <v>892115009</v>
      </c>
      <c r="C48" s="25" t="s">
        <v>2056</v>
      </c>
      <c r="D48" s="25" t="s">
        <v>5083</v>
      </c>
      <c r="E48" s="26">
        <v>43598</v>
      </c>
      <c r="F48" s="25">
        <v>10000559878</v>
      </c>
      <c r="G48" s="25">
        <v>10000559878</v>
      </c>
      <c r="H48" s="27">
        <v>70944</v>
      </c>
      <c r="I48" s="26">
        <v>43614</v>
      </c>
      <c r="J48" s="25" t="s">
        <v>5181</v>
      </c>
      <c r="K48" s="27">
        <v>40094</v>
      </c>
      <c r="L48" s="26">
        <v>43642</v>
      </c>
      <c r="M48" s="27">
        <v>0</v>
      </c>
      <c r="N48" s="27">
        <v>0</v>
      </c>
      <c r="O48" s="28">
        <v>40094</v>
      </c>
      <c r="P48" s="25"/>
      <c r="Q48" s="27"/>
      <c r="R48" s="27"/>
      <c r="S48" s="28">
        <v>40094</v>
      </c>
      <c r="T48" s="26">
        <v>43748</v>
      </c>
      <c r="U48" s="27">
        <v>40094</v>
      </c>
      <c r="V48" s="27">
        <v>0</v>
      </c>
      <c r="W48" s="27">
        <v>0</v>
      </c>
      <c r="X48" s="27">
        <v>0</v>
      </c>
      <c r="Y48" s="25" t="s">
        <v>5085</v>
      </c>
      <c r="Z48" s="25" t="s">
        <v>1979</v>
      </c>
      <c r="AA48" s="25" t="s">
        <v>5090</v>
      </c>
      <c r="AB48" s="26">
        <v>43581</v>
      </c>
      <c r="AC48" s="26">
        <v>43581</v>
      </c>
      <c r="AD48" s="25" t="s">
        <v>5171</v>
      </c>
      <c r="AE48" s="25" t="s">
        <v>5161</v>
      </c>
      <c r="AF48" s="25">
        <v>3</v>
      </c>
    </row>
    <row r="49" spans="1:32" x14ac:dyDescent="0.25">
      <c r="A49" s="25" t="s">
        <v>5082</v>
      </c>
      <c r="B49" s="25">
        <v>892115009</v>
      </c>
      <c r="C49" s="25" t="s">
        <v>2056</v>
      </c>
      <c r="D49" s="25" t="s">
        <v>5083</v>
      </c>
      <c r="E49" s="26">
        <v>43263</v>
      </c>
      <c r="F49" s="25">
        <v>10000469975</v>
      </c>
      <c r="G49" s="25">
        <v>10000469975</v>
      </c>
      <c r="H49" s="27">
        <v>864461</v>
      </c>
      <c r="I49" s="26">
        <v>43278</v>
      </c>
      <c r="J49" s="25" t="s">
        <v>5182</v>
      </c>
      <c r="K49" s="27">
        <v>864461</v>
      </c>
      <c r="L49" s="26">
        <v>43298</v>
      </c>
      <c r="M49" s="27">
        <v>0</v>
      </c>
      <c r="N49" s="27">
        <v>0</v>
      </c>
      <c r="O49" s="28">
        <v>864461</v>
      </c>
      <c r="P49" s="25"/>
      <c r="Q49" s="27"/>
      <c r="R49" s="27"/>
      <c r="S49" s="28">
        <v>864461</v>
      </c>
      <c r="T49" s="26">
        <v>43444</v>
      </c>
      <c r="U49" s="27">
        <v>864461</v>
      </c>
      <c r="V49" s="27">
        <v>0</v>
      </c>
      <c r="W49" s="27">
        <v>0</v>
      </c>
      <c r="X49" s="27">
        <v>0</v>
      </c>
      <c r="Y49" s="25" t="s">
        <v>5085</v>
      </c>
      <c r="Z49" s="25" t="s">
        <v>1979</v>
      </c>
      <c r="AA49" s="25" t="s">
        <v>5090</v>
      </c>
      <c r="AB49" s="26">
        <v>43182</v>
      </c>
      <c r="AC49" s="26">
        <v>43183</v>
      </c>
      <c r="AD49" s="25" t="s">
        <v>5183</v>
      </c>
      <c r="AE49" s="25" t="s">
        <v>5184</v>
      </c>
      <c r="AF49" s="25">
        <v>3</v>
      </c>
    </row>
    <row r="50" spans="1:32" x14ac:dyDescent="0.25">
      <c r="A50" s="25" t="s">
        <v>5082</v>
      </c>
      <c r="B50" s="25">
        <v>892115009</v>
      </c>
      <c r="C50" s="25" t="s">
        <v>2056</v>
      </c>
      <c r="D50" s="25" t="s">
        <v>5083</v>
      </c>
      <c r="E50" s="26">
        <v>43263</v>
      </c>
      <c r="F50" s="25">
        <v>10000470025</v>
      </c>
      <c r="G50" s="25">
        <v>10000470025</v>
      </c>
      <c r="H50" s="27">
        <v>1660304</v>
      </c>
      <c r="I50" s="26">
        <v>43278</v>
      </c>
      <c r="J50" s="25" t="s">
        <v>5185</v>
      </c>
      <c r="K50" s="27">
        <v>1660304</v>
      </c>
      <c r="L50" s="26">
        <v>43298</v>
      </c>
      <c r="M50" s="27">
        <v>0</v>
      </c>
      <c r="N50" s="27">
        <v>0</v>
      </c>
      <c r="O50" s="28">
        <v>1660304</v>
      </c>
      <c r="P50" s="25"/>
      <c r="Q50" s="27"/>
      <c r="R50" s="27"/>
      <c r="S50" s="28">
        <v>1660304</v>
      </c>
      <c r="T50" s="26">
        <v>43444</v>
      </c>
      <c r="U50" s="27">
        <v>1660304</v>
      </c>
      <c r="V50" s="27">
        <v>0</v>
      </c>
      <c r="W50" s="27">
        <v>0</v>
      </c>
      <c r="X50" s="27">
        <v>0</v>
      </c>
      <c r="Y50" s="25" t="s">
        <v>5085</v>
      </c>
      <c r="Z50" s="25" t="s">
        <v>1979</v>
      </c>
      <c r="AA50" s="25" t="s">
        <v>5186</v>
      </c>
      <c r="AB50" s="26">
        <v>43200</v>
      </c>
      <c r="AC50" s="26">
        <v>43205</v>
      </c>
      <c r="AD50" s="25" t="s">
        <v>5187</v>
      </c>
      <c r="AE50" s="25" t="s">
        <v>5188</v>
      </c>
      <c r="AF50" s="25">
        <v>3</v>
      </c>
    </row>
    <row r="51" spans="1:32" x14ac:dyDescent="0.25">
      <c r="A51" s="25" t="s">
        <v>5082</v>
      </c>
      <c r="B51" s="25">
        <v>892115009</v>
      </c>
      <c r="C51" s="25" t="s">
        <v>2056</v>
      </c>
      <c r="D51" s="25" t="s">
        <v>5083</v>
      </c>
      <c r="E51" s="26">
        <v>43598</v>
      </c>
      <c r="F51" s="25">
        <v>10000551894</v>
      </c>
      <c r="G51" s="25">
        <v>10000551894</v>
      </c>
      <c r="H51" s="27">
        <v>1875041</v>
      </c>
      <c r="I51" s="26">
        <v>43613</v>
      </c>
      <c r="J51" s="25" t="s">
        <v>5189</v>
      </c>
      <c r="K51" s="27">
        <v>1603478</v>
      </c>
      <c r="L51" s="26">
        <v>43648</v>
      </c>
      <c r="M51" s="27">
        <v>0</v>
      </c>
      <c r="N51" s="27">
        <v>0</v>
      </c>
      <c r="O51" s="28">
        <v>1603478</v>
      </c>
      <c r="P51" s="26">
        <v>43654</v>
      </c>
      <c r="Q51" s="27">
        <v>0</v>
      </c>
      <c r="R51" s="27">
        <v>0</v>
      </c>
      <c r="S51" s="28">
        <v>1603478</v>
      </c>
      <c r="T51" s="26">
        <v>43748</v>
      </c>
      <c r="U51" s="27">
        <v>1603478</v>
      </c>
      <c r="V51" s="27">
        <v>0</v>
      </c>
      <c r="W51" s="27">
        <v>0</v>
      </c>
      <c r="X51" s="27">
        <v>0</v>
      </c>
      <c r="Y51" s="25" t="s">
        <v>5085</v>
      </c>
      <c r="Z51" s="25" t="s">
        <v>1979</v>
      </c>
      <c r="AA51" s="25" t="s">
        <v>5101</v>
      </c>
      <c r="AB51" s="26">
        <v>43539</v>
      </c>
      <c r="AC51" s="26">
        <v>43540</v>
      </c>
      <c r="AD51" s="25" t="s">
        <v>5190</v>
      </c>
      <c r="AE51" s="25" t="s">
        <v>5191</v>
      </c>
      <c r="AF51" s="25">
        <v>3</v>
      </c>
    </row>
    <row r="52" spans="1:32" x14ac:dyDescent="0.25">
      <c r="A52" s="25" t="s">
        <v>5082</v>
      </c>
      <c r="B52" s="25">
        <v>892115009</v>
      </c>
      <c r="C52" s="25" t="s">
        <v>2056</v>
      </c>
      <c r="D52" s="25" t="s">
        <v>5083</v>
      </c>
      <c r="E52" s="26">
        <v>43150</v>
      </c>
      <c r="F52" s="25">
        <v>10000436500</v>
      </c>
      <c r="G52" s="25">
        <v>10000436500</v>
      </c>
      <c r="H52" s="27">
        <v>1727431</v>
      </c>
      <c r="I52" s="26">
        <v>43158</v>
      </c>
      <c r="J52" s="25" t="s">
        <v>5192</v>
      </c>
      <c r="K52" s="27">
        <v>1149461</v>
      </c>
      <c r="L52" s="26">
        <v>43242</v>
      </c>
      <c r="M52" s="27">
        <v>0</v>
      </c>
      <c r="N52" s="27">
        <v>0</v>
      </c>
      <c r="O52" s="28">
        <v>1149461</v>
      </c>
      <c r="P52" s="25"/>
      <c r="Q52" s="27"/>
      <c r="R52" s="27"/>
      <c r="S52" s="28">
        <v>1149461</v>
      </c>
      <c r="T52" s="26">
        <v>43444</v>
      </c>
      <c r="U52" s="27">
        <v>1149461</v>
      </c>
      <c r="V52" s="27">
        <v>0</v>
      </c>
      <c r="W52" s="27">
        <v>0</v>
      </c>
      <c r="X52" s="27">
        <v>0</v>
      </c>
      <c r="Y52" s="25" t="s">
        <v>5085</v>
      </c>
      <c r="Z52" s="25" t="s">
        <v>2064</v>
      </c>
      <c r="AA52" s="25" t="s">
        <v>5193</v>
      </c>
      <c r="AB52" s="26">
        <v>43046</v>
      </c>
      <c r="AC52" s="26">
        <v>43047</v>
      </c>
      <c r="AD52" s="25" t="s">
        <v>5194</v>
      </c>
      <c r="AE52" s="25" t="s">
        <v>5195</v>
      </c>
      <c r="AF52" s="25">
        <v>3</v>
      </c>
    </row>
    <row r="53" spans="1:32" x14ac:dyDescent="0.25">
      <c r="A53" s="25" t="s">
        <v>5082</v>
      </c>
      <c r="B53" s="25">
        <v>892115009</v>
      </c>
      <c r="C53" s="25" t="s">
        <v>2056</v>
      </c>
      <c r="D53" s="25" t="s">
        <v>5083</v>
      </c>
      <c r="E53" s="26">
        <v>43353</v>
      </c>
      <c r="F53" s="25">
        <v>10000491144</v>
      </c>
      <c r="G53" s="25">
        <v>10000491144</v>
      </c>
      <c r="H53" s="27">
        <v>2720000</v>
      </c>
      <c r="I53" s="26">
        <v>43374</v>
      </c>
      <c r="J53" s="25" t="s">
        <v>5196</v>
      </c>
      <c r="K53" s="27">
        <v>264906</v>
      </c>
      <c r="L53" s="25"/>
      <c r="M53" s="27"/>
      <c r="N53" s="27"/>
      <c r="O53" s="28">
        <v>264906</v>
      </c>
      <c r="P53" s="25"/>
      <c r="Q53" s="27"/>
      <c r="R53" s="27"/>
      <c r="S53" s="28">
        <v>264906</v>
      </c>
      <c r="T53" s="26">
        <v>43748</v>
      </c>
      <c r="U53" s="27">
        <v>264906</v>
      </c>
      <c r="V53" s="27">
        <v>0</v>
      </c>
      <c r="W53" s="27">
        <v>0</v>
      </c>
      <c r="X53" s="27">
        <v>0</v>
      </c>
      <c r="Y53" s="25" t="s">
        <v>5085</v>
      </c>
      <c r="Z53" s="25" t="s">
        <v>1904</v>
      </c>
      <c r="AA53" s="25" t="s">
        <v>5197</v>
      </c>
      <c r="AB53" s="26">
        <v>43301</v>
      </c>
      <c r="AC53" s="26">
        <v>43304</v>
      </c>
      <c r="AD53" s="25" t="s">
        <v>5198</v>
      </c>
      <c r="AE53" s="25" t="s">
        <v>5199</v>
      </c>
      <c r="AF53" s="25">
        <v>3</v>
      </c>
    </row>
    <row r="54" spans="1:32" x14ac:dyDescent="0.25">
      <c r="A54" s="25" t="s">
        <v>5082</v>
      </c>
      <c r="B54" s="25">
        <v>892115009</v>
      </c>
      <c r="C54" s="25" t="s">
        <v>2056</v>
      </c>
      <c r="D54" s="25" t="s">
        <v>5083</v>
      </c>
      <c r="E54" s="26">
        <v>43353</v>
      </c>
      <c r="F54" s="25">
        <v>10000490822</v>
      </c>
      <c r="G54" s="25">
        <v>10000490822</v>
      </c>
      <c r="H54" s="27">
        <v>1816238</v>
      </c>
      <c r="I54" s="26">
        <v>43374</v>
      </c>
      <c r="J54" s="25" t="s">
        <v>5200</v>
      </c>
      <c r="K54" s="27">
        <v>30199</v>
      </c>
      <c r="L54" s="25"/>
      <c r="M54" s="27"/>
      <c r="N54" s="27"/>
      <c r="O54" s="28">
        <v>30199</v>
      </c>
      <c r="P54" s="25"/>
      <c r="Q54" s="27"/>
      <c r="R54" s="27"/>
      <c r="S54" s="28">
        <v>30199</v>
      </c>
      <c r="T54" s="26">
        <v>43748</v>
      </c>
      <c r="U54" s="27">
        <v>30199</v>
      </c>
      <c r="V54" s="27">
        <v>0</v>
      </c>
      <c r="W54" s="27">
        <v>0</v>
      </c>
      <c r="X54" s="27">
        <v>0</v>
      </c>
      <c r="Y54" s="25" t="s">
        <v>5085</v>
      </c>
      <c r="Z54" s="25" t="s">
        <v>1904</v>
      </c>
      <c r="AA54" s="25" t="s">
        <v>5201</v>
      </c>
      <c r="AB54" s="26">
        <v>43285</v>
      </c>
      <c r="AC54" s="26">
        <v>43286</v>
      </c>
      <c r="AD54" s="25" t="s">
        <v>5202</v>
      </c>
      <c r="AE54" s="25" t="s">
        <v>5203</v>
      </c>
      <c r="AF54" s="25">
        <v>3</v>
      </c>
    </row>
    <row r="55" spans="1:32" x14ac:dyDescent="0.25">
      <c r="A55" s="25" t="s">
        <v>5082</v>
      </c>
      <c r="B55" s="25">
        <v>892115009</v>
      </c>
      <c r="C55" s="25" t="s">
        <v>2056</v>
      </c>
      <c r="D55" s="25" t="s">
        <v>5083</v>
      </c>
      <c r="E55" s="26">
        <v>43649</v>
      </c>
      <c r="F55" s="25">
        <v>10000454458</v>
      </c>
      <c r="G55" s="25">
        <v>10000454458</v>
      </c>
      <c r="H55" s="27">
        <v>1999179</v>
      </c>
      <c r="I55" s="26">
        <v>43662</v>
      </c>
      <c r="J55" s="25" t="s">
        <v>5204</v>
      </c>
      <c r="K55" s="27">
        <v>54744</v>
      </c>
      <c r="L55" s="26">
        <v>43683</v>
      </c>
      <c r="M55" s="27">
        <v>0</v>
      </c>
      <c r="N55" s="27">
        <v>0</v>
      </c>
      <c r="O55" s="28">
        <v>54744</v>
      </c>
      <c r="P55" s="25"/>
      <c r="Q55" s="27"/>
      <c r="R55" s="27"/>
      <c r="S55" s="28">
        <v>54744</v>
      </c>
      <c r="T55" s="26">
        <v>43748</v>
      </c>
      <c r="U55" s="27">
        <v>0</v>
      </c>
      <c r="V55" s="27">
        <v>54744</v>
      </c>
      <c r="W55" s="27">
        <v>0</v>
      </c>
      <c r="X55" s="27">
        <v>0</v>
      </c>
      <c r="Y55" s="25" t="s">
        <v>5085</v>
      </c>
      <c r="Z55" s="25" t="s">
        <v>1904</v>
      </c>
      <c r="AA55" s="25" t="s">
        <v>5205</v>
      </c>
      <c r="AB55" s="26">
        <v>43475</v>
      </c>
      <c r="AC55" s="26">
        <v>43477</v>
      </c>
      <c r="AD55" s="25" t="s">
        <v>5206</v>
      </c>
      <c r="AE55" s="25" t="s">
        <v>5207</v>
      </c>
      <c r="AF55" s="25">
        <v>3</v>
      </c>
    </row>
    <row r="56" spans="1:32" x14ac:dyDescent="0.25">
      <c r="A56" s="25" t="s">
        <v>5082</v>
      </c>
      <c r="B56" s="25">
        <v>892115009</v>
      </c>
      <c r="C56" s="25" t="s">
        <v>2056</v>
      </c>
      <c r="D56" s="25" t="s">
        <v>5083</v>
      </c>
      <c r="E56" s="26">
        <v>43710</v>
      </c>
      <c r="F56" s="25">
        <v>10000567782</v>
      </c>
      <c r="G56" s="25">
        <v>10000567782</v>
      </c>
      <c r="H56" s="27">
        <v>1188700</v>
      </c>
      <c r="I56" s="26">
        <v>43726</v>
      </c>
      <c r="J56" s="25" t="s">
        <v>5208</v>
      </c>
      <c r="K56" s="27">
        <v>24855</v>
      </c>
      <c r="L56" s="26">
        <v>43748</v>
      </c>
      <c r="M56" s="27">
        <v>0</v>
      </c>
      <c r="N56" s="27">
        <v>0</v>
      </c>
      <c r="O56" s="28">
        <v>24855</v>
      </c>
      <c r="P56" s="25"/>
      <c r="Q56" s="27"/>
      <c r="R56" s="27"/>
      <c r="S56" s="28">
        <v>24855</v>
      </c>
      <c r="T56" s="26">
        <v>43748</v>
      </c>
      <c r="U56" s="27">
        <v>9426</v>
      </c>
      <c r="V56" s="27">
        <v>15429</v>
      </c>
      <c r="W56" s="27">
        <v>0</v>
      </c>
      <c r="X56" s="27">
        <v>0</v>
      </c>
      <c r="Y56" s="25" t="s">
        <v>5085</v>
      </c>
      <c r="Z56" s="25" t="s">
        <v>1904</v>
      </c>
      <c r="AA56" s="25" t="s">
        <v>5205</v>
      </c>
      <c r="AB56" s="26">
        <v>43362</v>
      </c>
      <c r="AC56" s="26">
        <v>43366</v>
      </c>
      <c r="AD56" s="25" t="s">
        <v>5209</v>
      </c>
      <c r="AE56" s="25" t="s">
        <v>5210</v>
      </c>
      <c r="AF56" s="25">
        <v>3</v>
      </c>
    </row>
    <row r="57" spans="1:32" x14ac:dyDescent="0.25">
      <c r="A57" s="25" t="s">
        <v>5082</v>
      </c>
      <c r="B57" s="25">
        <v>892115009</v>
      </c>
      <c r="C57" s="25" t="s">
        <v>2056</v>
      </c>
      <c r="D57" s="25" t="s">
        <v>5083</v>
      </c>
      <c r="E57" s="26">
        <v>43147</v>
      </c>
      <c r="F57" s="25">
        <v>10000439794</v>
      </c>
      <c r="G57" s="25">
        <v>10000439794</v>
      </c>
      <c r="H57" s="27">
        <v>115205</v>
      </c>
      <c r="I57" s="26">
        <v>43158</v>
      </c>
      <c r="J57" s="25" t="s">
        <v>5211</v>
      </c>
      <c r="K57" s="27">
        <v>38288</v>
      </c>
      <c r="L57" s="26">
        <v>43242</v>
      </c>
      <c r="M57" s="27">
        <v>0</v>
      </c>
      <c r="N57" s="27">
        <v>0</v>
      </c>
      <c r="O57" s="28">
        <v>38288</v>
      </c>
      <c r="P57" s="25"/>
      <c r="Q57" s="27"/>
      <c r="R57" s="27"/>
      <c r="S57" s="28">
        <v>38288</v>
      </c>
      <c r="T57" s="26">
        <v>43444</v>
      </c>
      <c r="U57" s="27">
        <v>0</v>
      </c>
      <c r="V57" s="27">
        <v>38288</v>
      </c>
      <c r="W57" s="27">
        <v>0</v>
      </c>
      <c r="X57" s="27">
        <v>0</v>
      </c>
      <c r="Y57" s="25" t="s">
        <v>5085</v>
      </c>
      <c r="Z57" s="25" t="s">
        <v>1904</v>
      </c>
      <c r="AA57" s="25" t="s">
        <v>5205</v>
      </c>
      <c r="AB57" s="26">
        <v>43066</v>
      </c>
      <c r="AC57" s="26">
        <v>43066</v>
      </c>
      <c r="AD57" s="25" t="s">
        <v>5212</v>
      </c>
      <c r="AE57" s="25" t="s">
        <v>5213</v>
      </c>
      <c r="AF57" s="25">
        <v>3</v>
      </c>
    </row>
    <row r="58" spans="1:32" x14ac:dyDescent="0.25">
      <c r="A58" s="25" t="s">
        <v>5082</v>
      </c>
      <c r="B58" s="25">
        <v>892115009</v>
      </c>
      <c r="C58" s="25" t="s">
        <v>2056</v>
      </c>
      <c r="D58" s="25" t="s">
        <v>5083</v>
      </c>
      <c r="E58" s="26">
        <v>43327</v>
      </c>
      <c r="F58" s="25">
        <v>10000454600</v>
      </c>
      <c r="G58" s="25">
        <v>10000454600</v>
      </c>
      <c r="H58" s="27">
        <v>337411</v>
      </c>
      <c r="I58" s="26">
        <v>43346</v>
      </c>
      <c r="J58" s="25" t="s">
        <v>5214</v>
      </c>
      <c r="K58" s="27">
        <v>37403</v>
      </c>
      <c r="L58" s="26">
        <v>43389</v>
      </c>
      <c r="M58" s="27">
        <v>0</v>
      </c>
      <c r="N58" s="27">
        <v>0</v>
      </c>
      <c r="O58" s="28">
        <v>37403</v>
      </c>
      <c r="P58" s="26">
        <v>43395</v>
      </c>
      <c r="Q58" s="27">
        <v>0</v>
      </c>
      <c r="R58" s="27">
        <v>0</v>
      </c>
      <c r="S58" s="28">
        <v>37403</v>
      </c>
      <c r="T58" s="26">
        <v>43444</v>
      </c>
      <c r="U58" s="27">
        <v>0</v>
      </c>
      <c r="V58" s="27">
        <v>37403</v>
      </c>
      <c r="W58" s="27">
        <v>0</v>
      </c>
      <c r="X58" s="27">
        <v>0</v>
      </c>
      <c r="Y58" s="25" t="s">
        <v>5085</v>
      </c>
      <c r="Z58" s="25" t="s">
        <v>1904</v>
      </c>
      <c r="AA58" s="25" t="s">
        <v>5215</v>
      </c>
      <c r="AB58" s="26">
        <v>43041</v>
      </c>
      <c r="AC58" s="26">
        <v>43042</v>
      </c>
      <c r="AD58" s="25" t="s">
        <v>5216</v>
      </c>
      <c r="AE58" s="25" t="s">
        <v>5217</v>
      </c>
      <c r="AF58" s="25">
        <v>3</v>
      </c>
    </row>
    <row r="59" spans="1:32" x14ac:dyDescent="0.25">
      <c r="A59" s="25" t="s">
        <v>5082</v>
      </c>
      <c r="B59" s="25">
        <v>892115009</v>
      </c>
      <c r="C59" s="25" t="s">
        <v>2056</v>
      </c>
      <c r="D59" s="25" t="s">
        <v>5083</v>
      </c>
      <c r="E59" s="26">
        <v>43567</v>
      </c>
      <c r="F59" s="25">
        <v>10000480002</v>
      </c>
      <c r="G59" s="25">
        <v>10000480002</v>
      </c>
      <c r="H59" s="27">
        <v>113908</v>
      </c>
      <c r="I59" s="26">
        <v>43580</v>
      </c>
      <c r="J59" s="25" t="s">
        <v>5218</v>
      </c>
      <c r="K59" s="27">
        <v>38438</v>
      </c>
      <c r="L59" s="26">
        <v>43610</v>
      </c>
      <c r="M59" s="27">
        <v>38438</v>
      </c>
      <c r="N59" s="27">
        <v>0</v>
      </c>
      <c r="O59" s="28">
        <v>0</v>
      </c>
      <c r="P59" s="25"/>
      <c r="Q59" s="27"/>
      <c r="R59" s="27"/>
      <c r="S59" s="28">
        <v>0</v>
      </c>
      <c r="T59" s="25"/>
      <c r="U59" s="27">
        <v>0</v>
      </c>
      <c r="V59" s="27">
        <v>0</v>
      </c>
      <c r="W59" s="27">
        <v>0</v>
      </c>
      <c r="X59" s="27">
        <v>0</v>
      </c>
      <c r="Y59" s="25" t="s">
        <v>5085</v>
      </c>
      <c r="Z59" s="25" t="s">
        <v>1904</v>
      </c>
      <c r="AA59" s="25" t="s">
        <v>5201</v>
      </c>
      <c r="AB59" s="26">
        <v>43271</v>
      </c>
      <c r="AC59" s="26">
        <v>43271</v>
      </c>
      <c r="AD59" s="25" t="s">
        <v>5219</v>
      </c>
      <c r="AE59" s="25" t="s">
        <v>5220</v>
      </c>
      <c r="AF59" s="25">
        <v>3</v>
      </c>
    </row>
    <row r="60" spans="1:32" x14ac:dyDescent="0.25">
      <c r="A60" s="25" t="s">
        <v>5082</v>
      </c>
      <c r="B60" s="25">
        <v>892115009</v>
      </c>
      <c r="C60" s="25" t="s">
        <v>2056</v>
      </c>
      <c r="D60" s="25" t="s">
        <v>5083</v>
      </c>
      <c r="E60" s="26">
        <v>43598</v>
      </c>
      <c r="F60" s="25">
        <v>10000550818</v>
      </c>
      <c r="G60" s="25">
        <v>10000550818</v>
      </c>
      <c r="H60" s="27">
        <v>483036</v>
      </c>
      <c r="I60" s="26">
        <v>43615</v>
      </c>
      <c r="J60" s="25" t="s">
        <v>5221</v>
      </c>
      <c r="K60" s="27">
        <v>29640</v>
      </c>
      <c r="L60" s="26">
        <v>43649</v>
      </c>
      <c r="M60" s="27">
        <v>0</v>
      </c>
      <c r="N60" s="27">
        <v>0</v>
      </c>
      <c r="O60" s="28">
        <v>29640</v>
      </c>
      <c r="P60" s="25"/>
      <c r="Q60" s="27"/>
      <c r="R60" s="27"/>
      <c r="S60" s="28">
        <v>29640</v>
      </c>
      <c r="T60" s="26">
        <v>43748</v>
      </c>
      <c r="U60" s="27">
        <v>0</v>
      </c>
      <c r="V60" s="27">
        <v>29640</v>
      </c>
      <c r="W60" s="27">
        <v>0</v>
      </c>
      <c r="X60" s="27">
        <v>0</v>
      </c>
      <c r="Y60" s="25" t="s">
        <v>5085</v>
      </c>
      <c r="Z60" s="25" t="s">
        <v>1904</v>
      </c>
      <c r="AA60" s="25" t="s">
        <v>5205</v>
      </c>
      <c r="AB60" s="26">
        <v>43539</v>
      </c>
      <c r="AC60" s="26">
        <v>43540</v>
      </c>
      <c r="AD60" s="25" t="s">
        <v>5222</v>
      </c>
      <c r="AE60" s="25" t="s">
        <v>5223</v>
      </c>
      <c r="AF60" s="25">
        <v>3</v>
      </c>
    </row>
    <row r="61" spans="1:32" x14ac:dyDescent="0.25">
      <c r="A61" s="25" t="s">
        <v>5082</v>
      </c>
      <c r="B61" s="25">
        <v>892115009</v>
      </c>
      <c r="C61" s="25" t="s">
        <v>2056</v>
      </c>
      <c r="D61" s="25" t="s">
        <v>5083</v>
      </c>
      <c r="E61" s="26">
        <v>43598</v>
      </c>
      <c r="F61" s="25">
        <v>10000550804</v>
      </c>
      <c r="G61" s="25">
        <v>10000550804</v>
      </c>
      <c r="H61" s="27">
        <v>888789</v>
      </c>
      <c r="I61" s="26">
        <v>43616</v>
      </c>
      <c r="J61" s="25" t="s">
        <v>5224</v>
      </c>
      <c r="K61" s="27">
        <v>158655</v>
      </c>
      <c r="L61" s="26">
        <v>43649</v>
      </c>
      <c r="M61" s="27">
        <v>0</v>
      </c>
      <c r="N61" s="27">
        <v>0</v>
      </c>
      <c r="O61" s="28">
        <v>158655</v>
      </c>
      <c r="P61" s="25"/>
      <c r="Q61" s="27"/>
      <c r="R61" s="27"/>
      <c r="S61" s="28">
        <v>158655</v>
      </c>
      <c r="T61" s="26">
        <v>43748</v>
      </c>
      <c r="U61" s="27">
        <v>158655</v>
      </c>
      <c r="V61" s="27">
        <v>0</v>
      </c>
      <c r="W61" s="27">
        <v>0</v>
      </c>
      <c r="X61" s="27">
        <v>0</v>
      </c>
      <c r="Y61" s="25" t="s">
        <v>5085</v>
      </c>
      <c r="Z61" s="25" t="s">
        <v>1904</v>
      </c>
      <c r="AA61" s="25" t="s">
        <v>5205</v>
      </c>
      <c r="AB61" s="26">
        <v>43530</v>
      </c>
      <c r="AC61" s="26">
        <v>43530</v>
      </c>
      <c r="AD61" s="25" t="s">
        <v>5225</v>
      </c>
      <c r="AE61" s="25" t="s">
        <v>5226</v>
      </c>
      <c r="AF61" s="25">
        <v>3</v>
      </c>
    </row>
    <row r="62" spans="1:32" x14ac:dyDescent="0.25">
      <c r="A62" s="25" t="s">
        <v>5082</v>
      </c>
      <c r="B62" s="25">
        <v>892115009</v>
      </c>
      <c r="C62" s="25" t="s">
        <v>2056</v>
      </c>
      <c r="D62" s="25" t="s">
        <v>5083</v>
      </c>
      <c r="E62" s="26">
        <v>43875</v>
      </c>
      <c r="F62" s="25">
        <v>10000632017</v>
      </c>
      <c r="G62" s="25">
        <v>10000632017</v>
      </c>
      <c r="H62" s="27">
        <v>252130</v>
      </c>
      <c r="I62" s="26">
        <v>43892</v>
      </c>
      <c r="J62" s="25" t="s">
        <v>5227</v>
      </c>
      <c r="K62" s="27">
        <v>7679</v>
      </c>
      <c r="L62" s="26">
        <v>43926</v>
      </c>
      <c r="M62" s="27">
        <v>0</v>
      </c>
      <c r="N62" s="27">
        <v>0</v>
      </c>
      <c r="O62" s="28">
        <v>7679</v>
      </c>
      <c r="P62" s="25"/>
      <c r="Q62" s="27"/>
      <c r="R62" s="27"/>
      <c r="S62" s="28">
        <v>7679</v>
      </c>
      <c r="T62" s="25"/>
      <c r="U62" s="27">
        <v>0</v>
      </c>
      <c r="V62" s="27">
        <v>0</v>
      </c>
      <c r="W62" s="27">
        <v>0</v>
      </c>
      <c r="X62" s="27">
        <v>7679</v>
      </c>
      <c r="Y62" s="25" t="s">
        <v>5085</v>
      </c>
      <c r="Z62" s="25" t="s">
        <v>1904</v>
      </c>
      <c r="AA62" s="25" t="s">
        <v>5197</v>
      </c>
      <c r="AB62" s="26">
        <v>43853</v>
      </c>
      <c r="AC62" s="26">
        <v>43853</v>
      </c>
      <c r="AD62" s="25" t="s">
        <v>5228</v>
      </c>
      <c r="AE62" s="25" t="s">
        <v>5229</v>
      </c>
      <c r="AF62" s="25">
        <v>3</v>
      </c>
    </row>
    <row r="63" spans="1:32" x14ac:dyDescent="0.25">
      <c r="A63" s="25" t="s">
        <v>5082</v>
      </c>
      <c r="B63" s="25">
        <v>892115009</v>
      </c>
      <c r="C63" s="25" t="s">
        <v>2056</v>
      </c>
      <c r="D63" s="25" t="s">
        <v>5083</v>
      </c>
      <c r="E63" s="26">
        <v>43875</v>
      </c>
      <c r="F63" s="25">
        <v>10000513508</v>
      </c>
      <c r="G63" s="25">
        <v>10000513508</v>
      </c>
      <c r="H63" s="27">
        <v>25416</v>
      </c>
      <c r="I63" s="26">
        <v>43894</v>
      </c>
      <c r="J63" s="25" t="s">
        <v>5230</v>
      </c>
      <c r="K63" s="27">
        <v>6616</v>
      </c>
      <c r="L63" s="25"/>
      <c r="M63" s="27"/>
      <c r="N63" s="27"/>
      <c r="O63" s="28">
        <v>6616</v>
      </c>
      <c r="P63" s="25"/>
      <c r="Q63" s="27"/>
      <c r="R63" s="27"/>
      <c r="S63" s="28">
        <v>6616</v>
      </c>
      <c r="T63" s="25"/>
      <c r="U63" s="27">
        <v>0</v>
      </c>
      <c r="V63" s="27">
        <v>0</v>
      </c>
      <c r="W63" s="27">
        <v>0</v>
      </c>
      <c r="X63" s="27">
        <v>6616</v>
      </c>
      <c r="Y63" s="25" t="s">
        <v>5085</v>
      </c>
      <c r="Z63" s="25" t="s">
        <v>1904</v>
      </c>
      <c r="AA63" s="25" t="s">
        <v>5201</v>
      </c>
      <c r="AB63" s="26">
        <v>43411</v>
      </c>
      <c r="AC63" s="26">
        <v>43411</v>
      </c>
      <c r="AD63" s="25" t="s">
        <v>5231</v>
      </c>
      <c r="AE63" s="25"/>
      <c r="AF63" s="25">
        <v>3</v>
      </c>
    </row>
    <row r="64" spans="1:32" x14ac:dyDescent="0.25">
      <c r="A64" s="25" t="s">
        <v>5082</v>
      </c>
      <c r="B64" s="25">
        <v>892115009</v>
      </c>
      <c r="C64" s="25" t="s">
        <v>2056</v>
      </c>
      <c r="D64" s="25" t="s">
        <v>5083</v>
      </c>
      <c r="E64" s="26">
        <v>43199</v>
      </c>
      <c r="F64" s="25">
        <v>10000464017</v>
      </c>
      <c r="G64" s="25">
        <v>10000464017</v>
      </c>
      <c r="H64" s="27">
        <v>1214791</v>
      </c>
      <c r="I64" s="26">
        <v>43209</v>
      </c>
      <c r="J64" s="25" t="s">
        <v>5232</v>
      </c>
      <c r="K64" s="27">
        <v>622000</v>
      </c>
      <c r="L64" s="26">
        <v>43235</v>
      </c>
      <c r="M64" s="27">
        <v>0</v>
      </c>
      <c r="N64" s="27">
        <v>0</v>
      </c>
      <c r="O64" s="28">
        <v>622000</v>
      </c>
      <c r="P64" s="25"/>
      <c r="Q64" s="27"/>
      <c r="R64" s="27"/>
      <c r="S64" s="28">
        <v>622000</v>
      </c>
      <c r="T64" s="26">
        <v>43444</v>
      </c>
      <c r="U64" s="27">
        <v>622000</v>
      </c>
      <c r="V64" s="27">
        <v>0</v>
      </c>
      <c r="W64" s="27">
        <v>0</v>
      </c>
      <c r="X64" s="27">
        <v>0</v>
      </c>
      <c r="Y64" s="25" t="s">
        <v>5085</v>
      </c>
      <c r="Z64" s="25" t="s">
        <v>1904</v>
      </c>
      <c r="AA64" s="25" t="s">
        <v>5215</v>
      </c>
      <c r="AB64" s="26">
        <v>43187</v>
      </c>
      <c r="AC64" s="26">
        <v>43188</v>
      </c>
      <c r="AD64" s="25" t="s">
        <v>5233</v>
      </c>
      <c r="AE64" s="25" t="s">
        <v>5234</v>
      </c>
      <c r="AF64" s="25">
        <v>3</v>
      </c>
    </row>
    <row r="65" spans="1:32" x14ac:dyDescent="0.25">
      <c r="A65" s="25" t="s">
        <v>5082</v>
      </c>
      <c r="B65" s="25">
        <v>892115009</v>
      </c>
      <c r="C65" s="25" t="s">
        <v>2056</v>
      </c>
      <c r="D65" s="25" t="s">
        <v>5083</v>
      </c>
      <c r="E65" s="26">
        <v>43419</v>
      </c>
      <c r="F65" s="25">
        <v>10000508610</v>
      </c>
      <c r="G65" s="25">
        <v>10000508610</v>
      </c>
      <c r="H65" s="27">
        <v>119270</v>
      </c>
      <c r="I65" s="26">
        <v>43427</v>
      </c>
      <c r="J65" s="25" t="s">
        <v>5235</v>
      </c>
      <c r="K65" s="27">
        <v>14578</v>
      </c>
      <c r="L65" s="26">
        <v>43463</v>
      </c>
      <c r="M65" s="27">
        <v>0</v>
      </c>
      <c r="N65" s="27">
        <v>0</v>
      </c>
      <c r="O65" s="28">
        <v>14578</v>
      </c>
      <c r="P65" s="26">
        <v>43489</v>
      </c>
      <c r="Q65" s="27">
        <v>0</v>
      </c>
      <c r="R65" s="27">
        <v>0</v>
      </c>
      <c r="S65" s="28">
        <v>14578</v>
      </c>
      <c r="T65" s="26">
        <v>43748</v>
      </c>
      <c r="U65" s="27">
        <v>0</v>
      </c>
      <c r="V65" s="27">
        <v>14578</v>
      </c>
      <c r="W65" s="27">
        <v>0</v>
      </c>
      <c r="X65" s="27">
        <v>0</v>
      </c>
      <c r="Y65" s="25" t="s">
        <v>5085</v>
      </c>
      <c r="Z65" s="25" t="s">
        <v>1904</v>
      </c>
      <c r="AA65" s="25" t="s">
        <v>5201</v>
      </c>
      <c r="AB65" s="26">
        <v>43389</v>
      </c>
      <c r="AC65" s="26">
        <v>43390</v>
      </c>
      <c r="AD65" s="25" t="s">
        <v>5236</v>
      </c>
      <c r="AE65" s="25" t="s">
        <v>5237</v>
      </c>
      <c r="AF65" s="25">
        <v>3</v>
      </c>
    </row>
    <row r="66" spans="1:32" x14ac:dyDescent="0.25">
      <c r="A66" s="25" t="s">
        <v>5082</v>
      </c>
      <c r="B66" s="25">
        <v>892115009</v>
      </c>
      <c r="C66" s="25" t="s">
        <v>2056</v>
      </c>
      <c r="D66" s="25" t="s">
        <v>5083</v>
      </c>
      <c r="E66" s="26">
        <v>43507</v>
      </c>
      <c r="F66" s="25">
        <v>10000526885</v>
      </c>
      <c r="G66" s="25">
        <v>10000526885</v>
      </c>
      <c r="H66" s="27">
        <v>941922</v>
      </c>
      <c r="I66" s="26">
        <v>43518</v>
      </c>
      <c r="J66" s="25" t="s">
        <v>5238</v>
      </c>
      <c r="K66" s="27">
        <v>186593</v>
      </c>
      <c r="L66" s="26">
        <v>43542</v>
      </c>
      <c r="M66" s="27">
        <v>0</v>
      </c>
      <c r="N66" s="27">
        <v>0</v>
      </c>
      <c r="O66" s="28">
        <v>186593</v>
      </c>
      <c r="P66" s="26">
        <v>43756</v>
      </c>
      <c r="Q66" s="27">
        <v>0</v>
      </c>
      <c r="R66" s="27">
        <v>0</v>
      </c>
      <c r="S66" s="28">
        <v>186593</v>
      </c>
      <c r="T66" s="26">
        <v>43748</v>
      </c>
      <c r="U66" s="27">
        <v>186593</v>
      </c>
      <c r="V66" s="27">
        <v>0</v>
      </c>
      <c r="W66" s="27">
        <v>0</v>
      </c>
      <c r="X66" s="27">
        <v>0</v>
      </c>
      <c r="Y66" s="25" t="s">
        <v>5085</v>
      </c>
      <c r="Z66" s="25" t="s">
        <v>1904</v>
      </c>
      <c r="AA66" s="25" t="s">
        <v>5197</v>
      </c>
      <c r="AB66" s="26">
        <v>43305</v>
      </c>
      <c r="AC66" s="26">
        <v>43306</v>
      </c>
      <c r="AD66" s="25" t="s">
        <v>5239</v>
      </c>
      <c r="AE66" s="25" t="s">
        <v>5240</v>
      </c>
      <c r="AF66" s="25">
        <v>3</v>
      </c>
    </row>
    <row r="67" spans="1:32" x14ac:dyDescent="0.25">
      <c r="A67" s="25" t="s">
        <v>5082</v>
      </c>
      <c r="B67" s="25">
        <v>892115009</v>
      </c>
      <c r="C67" s="25" t="s">
        <v>2056</v>
      </c>
      <c r="D67" s="25" t="s">
        <v>5083</v>
      </c>
      <c r="E67" s="26">
        <v>43385</v>
      </c>
      <c r="F67" s="25">
        <v>10000495908</v>
      </c>
      <c r="G67" s="25">
        <v>10000495908</v>
      </c>
      <c r="H67" s="27">
        <v>280942</v>
      </c>
      <c r="I67" s="26">
        <v>43397</v>
      </c>
      <c r="J67" s="25" t="s">
        <v>5241</v>
      </c>
      <c r="K67" s="27">
        <v>57559</v>
      </c>
      <c r="L67" s="26">
        <v>43434</v>
      </c>
      <c r="M67" s="27">
        <v>0</v>
      </c>
      <c r="N67" s="27">
        <v>57559</v>
      </c>
      <c r="O67" s="28">
        <v>0</v>
      </c>
      <c r="P67" s="25"/>
      <c r="Q67" s="27"/>
      <c r="R67" s="27"/>
      <c r="S67" s="28">
        <v>0</v>
      </c>
      <c r="T67" s="25"/>
      <c r="U67" s="27">
        <v>0</v>
      </c>
      <c r="V67" s="27">
        <v>0</v>
      </c>
      <c r="W67" s="27">
        <v>0</v>
      </c>
      <c r="X67" s="27">
        <v>0</v>
      </c>
      <c r="Y67" s="25" t="s">
        <v>5085</v>
      </c>
      <c r="Z67" s="25" t="s">
        <v>2059</v>
      </c>
      <c r="AA67" s="25" t="s">
        <v>5242</v>
      </c>
      <c r="AB67" s="26">
        <v>43331</v>
      </c>
      <c r="AC67" s="26">
        <v>43331</v>
      </c>
      <c r="AD67" s="25" t="s">
        <v>5243</v>
      </c>
      <c r="AE67" s="25" t="s">
        <v>5244</v>
      </c>
      <c r="AF67" s="25">
        <v>3</v>
      </c>
    </row>
    <row r="68" spans="1:32" x14ac:dyDescent="0.25">
      <c r="A68" s="25" t="s">
        <v>5082</v>
      </c>
      <c r="B68" s="25">
        <v>892115009</v>
      </c>
      <c r="C68" s="25" t="s">
        <v>2056</v>
      </c>
      <c r="D68" s="25" t="s">
        <v>5083</v>
      </c>
      <c r="E68" s="26">
        <v>43385</v>
      </c>
      <c r="F68" s="25">
        <v>10000494685</v>
      </c>
      <c r="G68" s="25">
        <v>10000494685</v>
      </c>
      <c r="H68" s="27">
        <v>177087</v>
      </c>
      <c r="I68" s="26">
        <v>43397</v>
      </c>
      <c r="J68" s="25" t="s">
        <v>5245</v>
      </c>
      <c r="K68" s="27">
        <v>76825</v>
      </c>
      <c r="L68" s="26">
        <v>43434</v>
      </c>
      <c r="M68" s="27">
        <v>0</v>
      </c>
      <c r="N68" s="27">
        <v>76825</v>
      </c>
      <c r="O68" s="28">
        <v>0</v>
      </c>
      <c r="P68" s="25"/>
      <c r="Q68" s="27"/>
      <c r="R68" s="27"/>
      <c r="S68" s="28">
        <v>0</v>
      </c>
      <c r="T68" s="25"/>
      <c r="U68" s="27">
        <v>0</v>
      </c>
      <c r="V68" s="27">
        <v>0</v>
      </c>
      <c r="W68" s="27">
        <v>0</v>
      </c>
      <c r="X68" s="27">
        <v>0</v>
      </c>
      <c r="Y68" s="25" t="s">
        <v>5085</v>
      </c>
      <c r="Z68" s="25" t="s">
        <v>2059</v>
      </c>
      <c r="AA68" s="25" t="s">
        <v>5242</v>
      </c>
      <c r="AB68" s="26">
        <v>43346</v>
      </c>
      <c r="AC68" s="26">
        <v>43346</v>
      </c>
      <c r="AD68" s="25" t="s">
        <v>5246</v>
      </c>
      <c r="AE68" s="25" t="s">
        <v>5247</v>
      </c>
      <c r="AF68" s="25">
        <v>3</v>
      </c>
    </row>
    <row r="69" spans="1:32" x14ac:dyDescent="0.25">
      <c r="A69" s="25" t="s">
        <v>5082</v>
      </c>
      <c r="B69" s="25">
        <v>892115009</v>
      </c>
      <c r="C69" s="25" t="s">
        <v>2056</v>
      </c>
      <c r="D69" s="25" t="s">
        <v>5083</v>
      </c>
      <c r="E69" s="26">
        <v>43567</v>
      </c>
      <c r="F69" s="25">
        <v>10000544078</v>
      </c>
      <c r="G69" s="25">
        <v>10000544078</v>
      </c>
      <c r="H69" s="27">
        <v>19271</v>
      </c>
      <c r="I69" s="26">
        <v>43581</v>
      </c>
      <c r="J69" s="25" t="s">
        <v>5248</v>
      </c>
      <c r="K69" s="27">
        <v>9071</v>
      </c>
      <c r="L69" s="26">
        <v>43600</v>
      </c>
      <c r="M69" s="27">
        <v>0</v>
      </c>
      <c r="N69" s="27">
        <v>0</v>
      </c>
      <c r="O69" s="28">
        <v>9071</v>
      </c>
      <c r="P69" s="26">
        <v>43608</v>
      </c>
      <c r="Q69" s="27">
        <v>0</v>
      </c>
      <c r="R69" s="27">
        <v>0</v>
      </c>
      <c r="S69" s="28">
        <v>9071</v>
      </c>
      <c r="T69" s="26">
        <v>43748</v>
      </c>
      <c r="U69" s="27">
        <v>9071</v>
      </c>
      <c r="V69" s="27">
        <v>0</v>
      </c>
      <c r="W69" s="27">
        <v>0</v>
      </c>
      <c r="X69" s="27">
        <v>0</v>
      </c>
      <c r="Y69" s="25" t="s">
        <v>5085</v>
      </c>
      <c r="Z69" s="25" t="s">
        <v>2059</v>
      </c>
      <c r="AA69" s="25" t="s">
        <v>5249</v>
      </c>
      <c r="AB69" s="26">
        <v>43523</v>
      </c>
      <c r="AC69" s="26">
        <v>43523</v>
      </c>
      <c r="AD69" s="25" t="s">
        <v>5250</v>
      </c>
      <c r="AE69" s="25" t="s">
        <v>5251</v>
      </c>
      <c r="AF69" s="25">
        <v>3</v>
      </c>
    </row>
    <row r="70" spans="1:32" x14ac:dyDescent="0.25">
      <c r="A70" s="25" t="s">
        <v>5082</v>
      </c>
      <c r="B70" s="25">
        <v>892115009</v>
      </c>
      <c r="C70" s="25" t="s">
        <v>2056</v>
      </c>
      <c r="D70" s="25" t="s">
        <v>5083</v>
      </c>
      <c r="E70" s="26">
        <v>43567</v>
      </c>
      <c r="F70" s="25">
        <v>10000546640</v>
      </c>
      <c r="G70" s="25">
        <v>10000546640</v>
      </c>
      <c r="H70" s="27">
        <v>19271</v>
      </c>
      <c r="I70" s="26">
        <v>43581</v>
      </c>
      <c r="J70" s="25" t="s">
        <v>5252</v>
      </c>
      <c r="K70" s="27">
        <v>9071</v>
      </c>
      <c r="L70" s="26">
        <v>43600</v>
      </c>
      <c r="M70" s="27">
        <v>0</v>
      </c>
      <c r="N70" s="27">
        <v>0</v>
      </c>
      <c r="O70" s="28">
        <v>9071</v>
      </c>
      <c r="P70" s="26">
        <v>43608</v>
      </c>
      <c r="Q70" s="27">
        <v>0</v>
      </c>
      <c r="R70" s="27">
        <v>0</v>
      </c>
      <c r="S70" s="28">
        <v>9071</v>
      </c>
      <c r="T70" s="26">
        <v>43748</v>
      </c>
      <c r="U70" s="27">
        <v>9071</v>
      </c>
      <c r="V70" s="27">
        <v>0</v>
      </c>
      <c r="W70" s="27">
        <v>0</v>
      </c>
      <c r="X70" s="27">
        <v>0</v>
      </c>
      <c r="Y70" s="25" t="s">
        <v>5085</v>
      </c>
      <c r="Z70" s="25" t="s">
        <v>2059</v>
      </c>
      <c r="AA70" s="25" t="s">
        <v>5253</v>
      </c>
      <c r="AB70" s="26">
        <v>43535</v>
      </c>
      <c r="AC70" s="26">
        <v>43535</v>
      </c>
      <c r="AD70" s="25" t="s">
        <v>5250</v>
      </c>
      <c r="AE70" s="25" t="s">
        <v>5251</v>
      </c>
      <c r="AF70" s="25">
        <v>3</v>
      </c>
    </row>
    <row r="71" spans="1:32" x14ac:dyDescent="0.25">
      <c r="A71" s="25" t="s">
        <v>5082</v>
      </c>
      <c r="B71" s="25">
        <v>892115009</v>
      </c>
      <c r="C71" s="25" t="s">
        <v>2056</v>
      </c>
      <c r="D71" s="25" t="s">
        <v>5083</v>
      </c>
      <c r="E71" s="26">
        <v>43598</v>
      </c>
      <c r="F71" s="25">
        <v>10000555282</v>
      </c>
      <c r="G71" s="25">
        <v>10000555282</v>
      </c>
      <c r="H71" s="27">
        <v>239215</v>
      </c>
      <c r="I71" s="26">
        <v>43608</v>
      </c>
      <c r="J71" s="25" t="s">
        <v>5254</v>
      </c>
      <c r="K71" s="27">
        <v>15429</v>
      </c>
      <c r="L71" s="26">
        <v>43636</v>
      </c>
      <c r="M71" s="27">
        <v>0</v>
      </c>
      <c r="N71" s="27">
        <v>15429</v>
      </c>
      <c r="O71" s="28">
        <v>0</v>
      </c>
      <c r="P71" s="25"/>
      <c r="Q71" s="27"/>
      <c r="R71" s="27"/>
      <c r="S71" s="28">
        <v>0</v>
      </c>
      <c r="T71" s="25"/>
      <c r="U71" s="27">
        <v>0</v>
      </c>
      <c r="V71" s="27">
        <v>0</v>
      </c>
      <c r="W71" s="27">
        <v>0</v>
      </c>
      <c r="X71" s="27">
        <v>0</v>
      </c>
      <c r="Y71" s="25" t="s">
        <v>5085</v>
      </c>
      <c r="Z71" s="25" t="s">
        <v>2059</v>
      </c>
      <c r="AA71" s="25" t="s">
        <v>5249</v>
      </c>
      <c r="AB71" s="26">
        <v>43553</v>
      </c>
      <c r="AC71" s="26">
        <v>43554</v>
      </c>
      <c r="AD71" s="25" t="s">
        <v>5255</v>
      </c>
      <c r="AE71" s="25" t="s">
        <v>5256</v>
      </c>
      <c r="AF71" s="25">
        <v>3</v>
      </c>
    </row>
    <row r="72" spans="1:32" x14ac:dyDescent="0.25">
      <c r="A72" s="25" t="s">
        <v>5082</v>
      </c>
      <c r="B72" s="25">
        <v>892115009</v>
      </c>
      <c r="C72" s="25" t="s">
        <v>2056</v>
      </c>
      <c r="D72" s="25" t="s">
        <v>5083</v>
      </c>
      <c r="E72" s="26">
        <v>43385</v>
      </c>
      <c r="F72" s="25">
        <v>10000500144</v>
      </c>
      <c r="G72" s="25">
        <v>10000500144</v>
      </c>
      <c r="H72" s="27">
        <v>1557905</v>
      </c>
      <c r="I72" s="26">
        <v>43397</v>
      </c>
      <c r="J72" s="25" t="s">
        <v>5257</v>
      </c>
      <c r="K72" s="27">
        <v>107033</v>
      </c>
      <c r="L72" s="26">
        <v>43430</v>
      </c>
      <c r="M72" s="27">
        <v>0</v>
      </c>
      <c r="N72" s="27">
        <v>107033</v>
      </c>
      <c r="O72" s="28">
        <v>0</v>
      </c>
      <c r="P72" s="25"/>
      <c r="Q72" s="27"/>
      <c r="R72" s="27"/>
      <c r="S72" s="28">
        <v>0</v>
      </c>
      <c r="T72" s="25"/>
      <c r="U72" s="27">
        <v>0</v>
      </c>
      <c r="V72" s="27">
        <v>0</v>
      </c>
      <c r="W72" s="27">
        <v>0</v>
      </c>
      <c r="X72" s="27">
        <v>0</v>
      </c>
      <c r="Y72" s="25" t="s">
        <v>5085</v>
      </c>
      <c r="Z72" s="25" t="s">
        <v>2053</v>
      </c>
      <c r="AA72" s="25" t="s">
        <v>5258</v>
      </c>
      <c r="AB72" s="26">
        <v>43328</v>
      </c>
      <c r="AC72" s="26">
        <v>43331</v>
      </c>
      <c r="AD72" s="25" t="s">
        <v>5259</v>
      </c>
      <c r="AE72" s="25" t="s">
        <v>5260</v>
      </c>
      <c r="AF72" s="25">
        <v>3</v>
      </c>
    </row>
    <row r="73" spans="1:32" x14ac:dyDescent="0.25">
      <c r="A73" s="25" t="s">
        <v>5082</v>
      </c>
      <c r="B73" s="25">
        <v>892115009</v>
      </c>
      <c r="C73" s="25" t="s">
        <v>2056</v>
      </c>
      <c r="D73" s="25" t="s">
        <v>5083</v>
      </c>
      <c r="E73" s="26">
        <v>43385</v>
      </c>
      <c r="F73" s="25">
        <v>10000502421</v>
      </c>
      <c r="G73" s="25">
        <v>10000502421</v>
      </c>
      <c r="H73" s="27">
        <v>3127026</v>
      </c>
      <c r="I73" s="26">
        <v>43398</v>
      </c>
      <c r="J73" s="25" t="s">
        <v>5261</v>
      </c>
      <c r="K73" s="27">
        <v>1395073</v>
      </c>
      <c r="L73" s="26">
        <v>43430</v>
      </c>
      <c r="M73" s="27">
        <v>0</v>
      </c>
      <c r="N73" s="27">
        <v>1395073</v>
      </c>
      <c r="O73" s="28">
        <v>0</v>
      </c>
      <c r="P73" s="25"/>
      <c r="Q73" s="27"/>
      <c r="R73" s="27"/>
      <c r="S73" s="28">
        <v>0</v>
      </c>
      <c r="T73" s="25"/>
      <c r="U73" s="27">
        <v>0</v>
      </c>
      <c r="V73" s="27">
        <v>0</v>
      </c>
      <c r="W73" s="27">
        <v>0</v>
      </c>
      <c r="X73" s="27">
        <v>0</v>
      </c>
      <c r="Y73" s="25" t="s">
        <v>5085</v>
      </c>
      <c r="Z73" s="25" t="s">
        <v>2053</v>
      </c>
      <c r="AA73" s="25" t="s">
        <v>5262</v>
      </c>
      <c r="AB73" s="26">
        <v>43347</v>
      </c>
      <c r="AC73" s="26">
        <v>43354</v>
      </c>
      <c r="AD73" s="25" t="s">
        <v>5263</v>
      </c>
      <c r="AE73" s="25" t="s">
        <v>5264</v>
      </c>
      <c r="AF73" s="25">
        <v>3</v>
      </c>
    </row>
    <row r="74" spans="1:32" x14ac:dyDescent="0.25">
      <c r="A74" s="25" t="s">
        <v>5082</v>
      </c>
      <c r="B74" s="25">
        <v>892115009</v>
      </c>
      <c r="C74" s="25" t="s">
        <v>2056</v>
      </c>
      <c r="D74" s="25" t="s">
        <v>5083</v>
      </c>
      <c r="E74" s="26">
        <v>43567</v>
      </c>
      <c r="F74" s="25">
        <v>10000523351</v>
      </c>
      <c r="G74" s="25">
        <v>10000523351</v>
      </c>
      <c r="H74" s="27">
        <v>1977998</v>
      </c>
      <c r="I74" s="26">
        <v>43585</v>
      </c>
      <c r="J74" s="25" t="s">
        <v>5265</v>
      </c>
      <c r="K74" s="27">
        <v>1926695</v>
      </c>
      <c r="L74" s="26">
        <v>43608</v>
      </c>
      <c r="M74" s="27">
        <v>0</v>
      </c>
      <c r="N74" s="27">
        <v>0</v>
      </c>
      <c r="O74" s="28">
        <v>1926695</v>
      </c>
      <c r="P74" s="25"/>
      <c r="Q74" s="27"/>
      <c r="R74" s="27"/>
      <c r="S74" s="28">
        <v>1926695</v>
      </c>
      <c r="T74" s="26">
        <v>43748</v>
      </c>
      <c r="U74" s="27">
        <v>1926695</v>
      </c>
      <c r="V74" s="27">
        <v>0</v>
      </c>
      <c r="W74" s="27">
        <v>0</v>
      </c>
      <c r="X74" s="27">
        <v>0</v>
      </c>
      <c r="Y74" s="25" t="s">
        <v>5085</v>
      </c>
      <c r="Z74" s="25" t="s">
        <v>2053</v>
      </c>
      <c r="AA74" s="25" t="s">
        <v>5258</v>
      </c>
      <c r="AB74" s="26">
        <v>43418</v>
      </c>
      <c r="AC74" s="26">
        <v>43424</v>
      </c>
      <c r="AD74" s="25" t="s">
        <v>5266</v>
      </c>
      <c r="AE74" s="25" t="s">
        <v>5267</v>
      </c>
      <c r="AF74" s="25">
        <v>3</v>
      </c>
    </row>
    <row r="75" spans="1:32" x14ac:dyDescent="0.25">
      <c r="A75" s="25" t="s">
        <v>5082</v>
      </c>
      <c r="B75" s="25">
        <v>892115009</v>
      </c>
      <c r="C75" s="25" t="s">
        <v>2056</v>
      </c>
      <c r="D75" s="25" t="s">
        <v>5083</v>
      </c>
      <c r="E75" s="26">
        <v>43567</v>
      </c>
      <c r="F75" s="25">
        <v>10000533887</v>
      </c>
      <c r="G75" s="25">
        <v>10000533887</v>
      </c>
      <c r="H75" s="27">
        <v>1333183</v>
      </c>
      <c r="I75" s="26">
        <v>43585</v>
      </c>
      <c r="J75" s="25" t="s">
        <v>5268</v>
      </c>
      <c r="K75" s="27">
        <v>1281880</v>
      </c>
      <c r="L75" s="26">
        <v>43608</v>
      </c>
      <c r="M75" s="27">
        <v>0</v>
      </c>
      <c r="N75" s="27">
        <v>0</v>
      </c>
      <c r="O75" s="28">
        <v>1281880</v>
      </c>
      <c r="P75" s="25"/>
      <c r="Q75" s="27"/>
      <c r="R75" s="27"/>
      <c r="S75" s="28">
        <v>1281880</v>
      </c>
      <c r="T75" s="26">
        <v>43748</v>
      </c>
      <c r="U75" s="27">
        <v>1281880</v>
      </c>
      <c r="V75" s="27">
        <v>0</v>
      </c>
      <c r="W75" s="27">
        <v>0</v>
      </c>
      <c r="X75" s="27">
        <v>0</v>
      </c>
      <c r="Y75" s="25" t="s">
        <v>5085</v>
      </c>
      <c r="Z75" s="25" t="s">
        <v>2053</v>
      </c>
      <c r="AA75" s="25" t="s">
        <v>5258</v>
      </c>
      <c r="AB75" s="26">
        <v>43423</v>
      </c>
      <c r="AC75" s="26">
        <v>43425</v>
      </c>
      <c r="AD75" s="25" t="s">
        <v>5269</v>
      </c>
      <c r="AE75" s="25" t="s">
        <v>5270</v>
      </c>
      <c r="AF75" s="25">
        <v>3</v>
      </c>
    </row>
    <row r="76" spans="1:32" x14ac:dyDescent="0.25">
      <c r="A76" s="25" t="s">
        <v>5082</v>
      </c>
      <c r="B76" s="25">
        <v>892115009</v>
      </c>
      <c r="C76" s="25" t="s">
        <v>2056</v>
      </c>
      <c r="D76" s="25" t="s">
        <v>5083</v>
      </c>
      <c r="E76" s="26">
        <v>43598</v>
      </c>
      <c r="F76" s="25">
        <v>10000548238</v>
      </c>
      <c r="G76" s="25">
        <v>10000548238</v>
      </c>
      <c r="H76" s="27">
        <v>71674</v>
      </c>
      <c r="I76" s="26">
        <v>43605</v>
      </c>
      <c r="J76" s="25" t="s">
        <v>5271</v>
      </c>
      <c r="K76" s="27">
        <v>54382</v>
      </c>
      <c r="L76" s="26">
        <v>43627</v>
      </c>
      <c r="M76" s="27">
        <v>0</v>
      </c>
      <c r="N76" s="27">
        <v>0</v>
      </c>
      <c r="O76" s="28">
        <v>54382</v>
      </c>
      <c r="P76" s="25"/>
      <c r="Q76" s="27"/>
      <c r="R76" s="27"/>
      <c r="S76" s="28">
        <v>54382</v>
      </c>
      <c r="T76" s="26">
        <v>43748</v>
      </c>
      <c r="U76" s="27">
        <v>0</v>
      </c>
      <c r="V76" s="27">
        <v>54382</v>
      </c>
      <c r="W76" s="27">
        <v>0</v>
      </c>
      <c r="X76" s="27">
        <v>0</v>
      </c>
      <c r="Y76" s="25" t="s">
        <v>5085</v>
      </c>
      <c r="Z76" s="25" t="s">
        <v>2053</v>
      </c>
      <c r="AA76" s="25" t="s">
        <v>5262</v>
      </c>
      <c r="AB76" s="26">
        <v>43537</v>
      </c>
      <c r="AC76" s="26">
        <v>43538</v>
      </c>
      <c r="AD76" s="25" t="s">
        <v>5272</v>
      </c>
      <c r="AE76" s="25" t="s">
        <v>5273</v>
      </c>
      <c r="AF76" s="25">
        <v>3</v>
      </c>
    </row>
    <row r="77" spans="1:32" x14ac:dyDescent="0.25">
      <c r="A77" s="25" t="s">
        <v>5082</v>
      </c>
      <c r="B77" s="25">
        <v>892115009</v>
      </c>
      <c r="C77" s="25" t="s">
        <v>2056</v>
      </c>
      <c r="D77" s="25" t="s">
        <v>5083</v>
      </c>
      <c r="E77" s="26">
        <v>43598</v>
      </c>
      <c r="F77" s="25">
        <v>10000550282</v>
      </c>
      <c r="G77" s="25">
        <v>10000550282</v>
      </c>
      <c r="H77" s="27">
        <v>569813</v>
      </c>
      <c r="I77" s="26">
        <v>43606</v>
      </c>
      <c r="J77" s="25" t="s">
        <v>5274</v>
      </c>
      <c r="K77" s="27">
        <v>515431</v>
      </c>
      <c r="L77" s="25"/>
      <c r="M77" s="27"/>
      <c r="N77" s="27"/>
      <c r="O77" s="28">
        <v>515431</v>
      </c>
      <c r="P77" s="25"/>
      <c r="Q77" s="27"/>
      <c r="R77" s="27"/>
      <c r="S77" s="28">
        <v>515431</v>
      </c>
      <c r="T77" s="26">
        <v>43748</v>
      </c>
      <c r="U77" s="27">
        <v>0</v>
      </c>
      <c r="V77" s="27">
        <v>515431</v>
      </c>
      <c r="W77" s="27">
        <v>0</v>
      </c>
      <c r="X77" s="27">
        <v>0</v>
      </c>
      <c r="Y77" s="25" t="s">
        <v>5085</v>
      </c>
      <c r="Z77" s="25" t="s">
        <v>2053</v>
      </c>
      <c r="AA77" s="25" t="s">
        <v>5258</v>
      </c>
      <c r="AB77" s="26">
        <v>43529</v>
      </c>
      <c r="AC77" s="26">
        <v>43530</v>
      </c>
      <c r="AD77" s="25" t="s">
        <v>5275</v>
      </c>
      <c r="AE77" s="25" t="s">
        <v>5276</v>
      </c>
      <c r="AF77" s="25">
        <v>3</v>
      </c>
    </row>
    <row r="78" spans="1:32" x14ac:dyDescent="0.25">
      <c r="A78" s="25" t="s">
        <v>5082</v>
      </c>
      <c r="B78" s="25">
        <v>892115009</v>
      </c>
      <c r="C78" s="25" t="s">
        <v>2056</v>
      </c>
      <c r="D78" s="25" t="s">
        <v>5083</v>
      </c>
      <c r="E78" s="26">
        <v>43598</v>
      </c>
      <c r="F78" s="25">
        <v>10000557490</v>
      </c>
      <c r="G78" s="25">
        <v>10000557490</v>
      </c>
      <c r="H78" s="27">
        <v>2065109</v>
      </c>
      <c r="I78" s="26">
        <v>43606</v>
      </c>
      <c r="J78" s="25" t="s">
        <v>5277</v>
      </c>
      <c r="K78" s="27">
        <v>428972</v>
      </c>
      <c r="L78" s="26">
        <v>43627</v>
      </c>
      <c r="M78" s="27">
        <v>0</v>
      </c>
      <c r="N78" s="27">
        <v>0</v>
      </c>
      <c r="O78" s="28">
        <v>428972</v>
      </c>
      <c r="P78" s="25"/>
      <c r="Q78" s="27"/>
      <c r="R78" s="27"/>
      <c r="S78" s="28">
        <v>428972</v>
      </c>
      <c r="T78" s="26">
        <v>43748</v>
      </c>
      <c r="U78" s="27">
        <v>428972</v>
      </c>
      <c r="V78" s="27">
        <v>0</v>
      </c>
      <c r="W78" s="27">
        <v>0</v>
      </c>
      <c r="X78" s="27">
        <v>0</v>
      </c>
      <c r="Y78" s="25" t="s">
        <v>5085</v>
      </c>
      <c r="Z78" s="25" t="s">
        <v>2053</v>
      </c>
      <c r="AA78" s="25" t="s">
        <v>5258</v>
      </c>
      <c r="AB78" s="26">
        <v>43559</v>
      </c>
      <c r="AC78" s="26">
        <v>43563</v>
      </c>
      <c r="AD78" s="25" t="s">
        <v>5278</v>
      </c>
      <c r="AE78" s="25" t="s">
        <v>5279</v>
      </c>
      <c r="AF78" s="25">
        <v>3</v>
      </c>
    </row>
    <row r="79" spans="1:32" x14ac:dyDescent="0.25">
      <c r="A79" s="25" t="s">
        <v>5082</v>
      </c>
      <c r="B79" s="25">
        <v>892115009</v>
      </c>
      <c r="C79" s="25" t="s">
        <v>2056</v>
      </c>
      <c r="D79" s="25" t="s">
        <v>5083</v>
      </c>
      <c r="E79" s="26">
        <v>43710</v>
      </c>
      <c r="F79" s="25">
        <v>10000578078</v>
      </c>
      <c r="G79" s="25">
        <v>10000578078</v>
      </c>
      <c r="H79" s="27">
        <v>2995701</v>
      </c>
      <c r="I79" s="26">
        <v>43724</v>
      </c>
      <c r="J79" s="25" t="s">
        <v>5280</v>
      </c>
      <c r="K79" s="27">
        <v>2995701</v>
      </c>
      <c r="L79" s="26">
        <v>43742</v>
      </c>
      <c r="M79" s="27">
        <v>0</v>
      </c>
      <c r="N79" s="27">
        <v>0</v>
      </c>
      <c r="O79" s="28">
        <v>2995701</v>
      </c>
      <c r="P79" s="26">
        <v>43742</v>
      </c>
      <c r="Q79" s="27">
        <v>0</v>
      </c>
      <c r="R79" s="27">
        <v>0</v>
      </c>
      <c r="S79" s="28">
        <v>2995701</v>
      </c>
      <c r="T79" s="26">
        <v>43748</v>
      </c>
      <c r="U79" s="27">
        <v>2995701</v>
      </c>
      <c r="V79" s="27">
        <v>0</v>
      </c>
      <c r="W79" s="27">
        <v>0</v>
      </c>
      <c r="X79" s="27">
        <v>0</v>
      </c>
      <c r="Y79" s="25" t="s">
        <v>5085</v>
      </c>
      <c r="Z79" s="25" t="s">
        <v>2053</v>
      </c>
      <c r="AA79" s="25" t="s">
        <v>5281</v>
      </c>
      <c r="AB79" s="26">
        <v>43636</v>
      </c>
      <c r="AC79" s="26">
        <v>43641</v>
      </c>
      <c r="AD79" s="25" t="s">
        <v>5282</v>
      </c>
      <c r="AE79" s="25" t="s">
        <v>5267</v>
      </c>
      <c r="AF79" s="25">
        <v>3</v>
      </c>
    </row>
    <row r="80" spans="1:32" x14ac:dyDescent="0.25">
      <c r="A80" s="25" t="s">
        <v>5082</v>
      </c>
      <c r="B80" s="25">
        <v>892115009</v>
      </c>
      <c r="C80" s="25" t="s">
        <v>2056</v>
      </c>
      <c r="D80" s="25" t="s">
        <v>5083</v>
      </c>
      <c r="E80" s="26">
        <v>43444</v>
      </c>
      <c r="F80" s="25">
        <v>10000514264</v>
      </c>
      <c r="G80" s="25">
        <v>10000514264</v>
      </c>
      <c r="H80" s="27">
        <v>1611445</v>
      </c>
      <c r="I80" s="26">
        <v>43461</v>
      </c>
      <c r="J80" s="25" t="s">
        <v>5283</v>
      </c>
      <c r="K80" s="27">
        <v>1611445</v>
      </c>
      <c r="L80" s="26">
        <v>43476</v>
      </c>
      <c r="M80" s="27">
        <v>0</v>
      </c>
      <c r="N80" s="27">
        <v>0</v>
      </c>
      <c r="O80" s="28">
        <v>1611445</v>
      </c>
      <c r="P80" s="26">
        <v>43493</v>
      </c>
      <c r="Q80" s="27">
        <v>0</v>
      </c>
      <c r="R80" s="27">
        <v>0</v>
      </c>
      <c r="S80" s="28">
        <v>1611445</v>
      </c>
      <c r="T80" s="26">
        <v>43748</v>
      </c>
      <c r="U80" s="27">
        <v>1611445</v>
      </c>
      <c r="V80" s="27">
        <v>0</v>
      </c>
      <c r="W80" s="27">
        <v>0</v>
      </c>
      <c r="X80" s="27">
        <v>0</v>
      </c>
      <c r="Y80" s="25" t="s">
        <v>5085</v>
      </c>
      <c r="Z80" s="25" t="s">
        <v>2053</v>
      </c>
      <c r="AA80" s="25" t="s">
        <v>5284</v>
      </c>
      <c r="AB80" s="26">
        <v>43392</v>
      </c>
      <c r="AC80" s="26">
        <v>43394</v>
      </c>
      <c r="AD80" s="25" t="s">
        <v>5285</v>
      </c>
      <c r="AE80" s="25" t="s">
        <v>5286</v>
      </c>
      <c r="AF80" s="25">
        <v>3</v>
      </c>
    </row>
    <row r="81" spans="1:32" x14ac:dyDescent="0.25">
      <c r="A81" s="25" t="s">
        <v>5082</v>
      </c>
      <c r="B81" s="25">
        <v>892115009</v>
      </c>
      <c r="C81" s="25" t="s">
        <v>2056</v>
      </c>
      <c r="D81" s="25" t="s">
        <v>5083</v>
      </c>
      <c r="E81" s="26">
        <v>43444</v>
      </c>
      <c r="F81" s="25">
        <v>10000517576</v>
      </c>
      <c r="G81" s="25">
        <v>10000517576</v>
      </c>
      <c r="H81" s="27">
        <v>2040193</v>
      </c>
      <c r="I81" s="26">
        <v>43461</v>
      </c>
      <c r="J81" s="25" t="s">
        <v>5287</v>
      </c>
      <c r="K81" s="27">
        <v>2040193</v>
      </c>
      <c r="L81" s="26">
        <v>43476</v>
      </c>
      <c r="M81" s="27">
        <v>0</v>
      </c>
      <c r="N81" s="27">
        <v>0</v>
      </c>
      <c r="O81" s="28">
        <v>2040193</v>
      </c>
      <c r="P81" s="26">
        <v>43493</v>
      </c>
      <c r="Q81" s="27">
        <v>0</v>
      </c>
      <c r="R81" s="27">
        <v>0</v>
      </c>
      <c r="S81" s="28">
        <v>2040193</v>
      </c>
      <c r="T81" s="26">
        <v>43748</v>
      </c>
      <c r="U81" s="27">
        <v>2040193</v>
      </c>
      <c r="V81" s="27">
        <v>0</v>
      </c>
      <c r="W81" s="27">
        <v>0</v>
      </c>
      <c r="X81" s="27">
        <v>0</v>
      </c>
      <c r="Y81" s="25" t="s">
        <v>5085</v>
      </c>
      <c r="Z81" s="25" t="s">
        <v>2053</v>
      </c>
      <c r="AA81" s="25" t="s">
        <v>5288</v>
      </c>
      <c r="AB81" s="26">
        <v>43405</v>
      </c>
      <c r="AC81" s="26">
        <v>43406</v>
      </c>
      <c r="AD81" s="25" t="s">
        <v>5289</v>
      </c>
      <c r="AE81" s="25" t="s">
        <v>5290</v>
      </c>
      <c r="AF81" s="25">
        <v>3</v>
      </c>
    </row>
    <row r="82" spans="1:32" x14ac:dyDescent="0.25">
      <c r="A82" s="25" t="s">
        <v>5082</v>
      </c>
      <c r="B82" s="25">
        <v>892115009</v>
      </c>
      <c r="C82" s="25" t="s">
        <v>2056</v>
      </c>
      <c r="D82" s="25" t="s">
        <v>5083</v>
      </c>
      <c r="E82" s="26">
        <v>43294</v>
      </c>
      <c r="F82" s="25">
        <v>10000481884</v>
      </c>
      <c r="G82" s="25">
        <v>10000481884</v>
      </c>
      <c r="H82" s="27">
        <v>4962084</v>
      </c>
      <c r="I82" s="26">
        <v>43313</v>
      </c>
      <c r="J82" s="25" t="s">
        <v>5291</v>
      </c>
      <c r="K82" s="27">
        <v>2215576</v>
      </c>
      <c r="L82" s="26">
        <v>43336</v>
      </c>
      <c r="M82" s="27">
        <v>0</v>
      </c>
      <c r="N82" s="27">
        <v>0</v>
      </c>
      <c r="O82" s="28">
        <v>2215576</v>
      </c>
      <c r="P82" s="25"/>
      <c r="Q82" s="27"/>
      <c r="R82" s="27"/>
      <c r="S82" s="28">
        <v>2215576</v>
      </c>
      <c r="T82" s="26">
        <v>43444</v>
      </c>
      <c r="U82" s="27">
        <v>1772461</v>
      </c>
      <c r="V82" s="27">
        <v>443115</v>
      </c>
      <c r="W82" s="27">
        <v>0</v>
      </c>
      <c r="X82" s="27">
        <v>0</v>
      </c>
      <c r="Y82" s="25" t="s">
        <v>5085</v>
      </c>
      <c r="Z82" s="25" t="s">
        <v>2053</v>
      </c>
      <c r="AA82" s="25" t="s">
        <v>5168</v>
      </c>
      <c r="AB82" s="26">
        <v>43264</v>
      </c>
      <c r="AC82" s="26">
        <v>43272</v>
      </c>
      <c r="AD82" s="25" t="s">
        <v>5292</v>
      </c>
      <c r="AE82" s="25" t="s">
        <v>5293</v>
      </c>
      <c r="AF82" s="25">
        <v>3</v>
      </c>
    </row>
    <row r="83" spans="1:32" x14ac:dyDescent="0.25">
      <c r="A83" s="25" t="s">
        <v>5082</v>
      </c>
      <c r="B83" s="25">
        <v>892115009</v>
      </c>
      <c r="C83" s="25" t="s">
        <v>2056</v>
      </c>
      <c r="D83" s="25" t="s">
        <v>5083</v>
      </c>
      <c r="E83" s="26">
        <v>43710</v>
      </c>
      <c r="F83" s="25">
        <v>10000568014</v>
      </c>
      <c r="G83" s="25">
        <v>10000568014</v>
      </c>
      <c r="H83" s="27">
        <v>1139364</v>
      </c>
      <c r="I83" s="26">
        <v>43732</v>
      </c>
      <c r="J83" s="25" t="s">
        <v>5294</v>
      </c>
      <c r="K83" s="27">
        <v>80248</v>
      </c>
      <c r="L83" s="25"/>
      <c r="M83" s="27"/>
      <c r="N83" s="27"/>
      <c r="O83" s="28">
        <v>80248</v>
      </c>
      <c r="P83" s="25"/>
      <c r="Q83" s="27"/>
      <c r="R83" s="27"/>
      <c r="S83" s="28">
        <v>80248</v>
      </c>
      <c r="T83" s="26">
        <v>43748</v>
      </c>
      <c r="U83" s="27">
        <v>80248</v>
      </c>
      <c r="V83" s="27">
        <v>0</v>
      </c>
      <c r="W83" s="27">
        <v>0</v>
      </c>
      <c r="X83" s="27">
        <v>0</v>
      </c>
      <c r="Y83" s="25" t="s">
        <v>5085</v>
      </c>
      <c r="Z83" s="25" t="s">
        <v>2053</v>
      </c>
      <c r="AA83" s="25" t="s">
        <v>5168</v>
      </c>
      <c r="AB83" s="26">
        <v>43600</v>
      </c>
      <c r="AC83" s="26">
        <v>43602</v>
      </c>
      <c r="AD83" s="25" t="s">
        <v>5295</v>
      </c>
      <c r="AE83" s="25" t="s">
        <v>5134</v>
      </c>
      <c r="AF83" s="25">
        <v>3</v>
      </c>
    </row>
    <row r="84" spans="1:32" x14ac:dyDescent="0.25">
      <c r="A84" s="25" t="s">
        <v>5082</v>
      </c>
      <c r="B84" s="25">
        <v>892115009</v>
      </c>
      <c r="C84" s="25" t="s">
        <v>2056</v>
      </c>
      <c r="D84" s="25" t="s">
        <v>5083</v>
      </c>
      <c r="E84" s="26">
        <v>43753</v>
      </c>
      <c r="F84" s="25">
        <v>10000594555</v>
      </c>
      <c r="G84" s="25">
        <v>10000594555</v>
      </c>
      <c r="H84" s="27">
        <v>40027</v>
      </c>
      <c r="I84" s="26">
        <v>43776</v>
      </c>
      <c r="J84" s="25" t="s">
        <v>5296</v>
      </c>
      <c r="K84" s="27">
        <v>40027</v>
      </c>
      <c r="L84" s="26">
        <v>43810</v>
      </c>
      <c r="M84" s="27">
        <v>0</v>
      </c>
      <c r="N84" s="27">
        <v>40027</v>
      </c>
      <c r="O84" s="28">
        <v>0</v>
      </c>
      <c r="P84" s="25"/>
      <c r="Q84" s="27"/>
      <c r="R84" s="27"/>
      <c r="S84" s="28">
        <v>0</v>
      </c>
      <c r="T84" s="25"/>
      <c r="U84" s="27">
        <v>0</v>
      </c>
      <c r="V84" s="27">
        <v>0</v>
      </c>
      <c r="W84" s="27">
        <v>0</v>
      </c>
      <c r="X84" s="27">
        <v>0</v>
      </c>
      <c r="Y84" s="25" t="s">
        <v>5085</v>
      </c>
      <c r="Z84" s="25" t="s">
        <v>2053</v>
      </c>
      <c r="AA84" s="25" t="s">
        <v>5297</v>
      </c>
      <c r="AB84" s="26">
        <v>43713</v>
      </c>
      <c r="AC84" s="26">
        <v>43713</v>
      </c>
      <c r="AD84" s="25" t="s">
        <v>5298</v>
      </c>
      <c r="AE84" s="25" t="s">
        <v>5299</v>
      </c>
      <c r="AF84" s="25">
        <v>3</v>
      </c>
    </row>
    <row r="85" spans="1:32" x14ac:dyDescent="0.25">
      <c r="A85" s="25" t="s">
        <v>5082</v>
      </c>
      <c r="B85" s="25">
        <v>892115009</v>
      </c>
      <c r="C85" s="25" t="s">
        <v>2056</v>
      </c>
      <c r="D85" s="25" t="s">
        <v>5083</v>
      </c>
      <c r="E85" s="26">
        <v>43753</v>
      </c>
      <c r="F85" s="25">
        <v>10000595337</v>
      </c>
      <c r="G85" s="25">
        <v>10000595337</v>
      </c>
      <c r="H85" s="27">
        <v>40027</v>
      </c>
      <c r="I85" s="26">
        <v>43776</v>
      </c>
      <c r="J85" s="25" t="s">
        <v>5300</v>
      </c>
      <c r="K85" s="27">
        <v>40027</v>
      </c>
      <c r="L85" s="26">
        <v>43810</v>
      </c>
      <c r="M85" s="27">
        <v>0</v>
      </c>
      <c r="N85" s="27">
        <v>40027</v>
      </c>
      <c r="O85" s="28">
        <v>0</v>
      </c>
      <c r="P85" s="25"/>
      <c r="Q85" s="27"/>
      <c r="R85" s="27"/>
      <c r="S85" s="28">
        <v>0</v>
      </c>
      <c r="T85" s="25"/>
      <c r="U85" s="27">
        <v>0</v>
      </c>
      <c r="V85" s="27">
        <v>0</v>
      </c>
      <c r="W85" s="27">
        <v>0</v>
      </c>
      <c r="X85" s="27">
        <v>0</v>
      </c>
      <c r="Y85" s="25" t="s">
        <v>5085</v>
      </c>
      <c r="Z85" s="25" t="s">
        <v>2053</v>
      </c>
      <c r="AA85" s="25" t="s">
        <v>5297</v>
      </c>
      <c r="AB85" s="26">
        <v>43717</v>
      </c>
      <c r="AC85" s="26">
        <v>43717</v>
      </c>
      <c r="AD85" s="25" t="s">
        <v>5301</v>
      </c>
      <c r="AE85" s="25" t="s">
        <v>5299</v>
      </c>
      <c r="AF85" s="25">
        <v>3</v>
      </c>
    </row>
    <row r="86" spans="1:32" x14ac:dyDescent="0.25">
      <c r="A86" s="25" t="s">
        <v>5082</v>
      </c>
      <c r="B86" s="25">
        <v>892115009</v>
      </c>
      <c r="C86" s="25" t="s">
        <v>2056</v>
      </c>
      <c r="D86" s="25" t="s">
        <v>5083</v>
      </c>
      <c r="E86" s="26">
        <v>43753</v>
      </c>
      <c r="F86" s="25">
        <v>10000597434</v>
      </c>
      <c r="G86" s="25">
        <v>10000597434</v>
      </c>
      <c r="H86" s="27">
        <v>72600</v>
      </c>
      <c r="I86" s="26">
        <v>43776</v>
      </c>
      <c r="J86" s="25" t="s">
        <v>5302</v>
      </c>
      <c r="K86" s="27">
        <v>72600</v>
      </c>
      <c r="L86" s="26">
        <v>43810</v>
      </c>
      <c r="M86" s="27">
        <v>0</v>
      </c>
      <c r="N86" s="27">
        <v>72600</v>
      </c>
      <c r="O86" s="28">
        <v>0</v>
      </c>
      <c r="P86" s="25"/>
      <c r="Q86" s="27"/>
      <c r="R86" s="27"/>
      <c r="S86" s="28">
        <v>0</v>
      </c>
      <c r="T86" s="25"/>
      <c r="U86" s="27">
        <v>0</v>
      </c>
      <c r="V86" s="27">
        <v>0</v>
      </c>
      <c r="W86" s="27">
        <v>0</v>
      </c>
      <c r="X86" s="27">
        <v>0</v>
      </c>
      <c r="Y86" s="25" t="s">
        <v>5085</v>
      </c>
      <c r="Z86" s="25" t="s">
        <v>2053</v>
      </c>
      <c r="AA86" s="25" t="s">
        <v>5297</v>
      </c>
      <c r="AB86" s="26">
        <v>43725</v>
      </c>
      <c r="AC86" s="26">
        <v>43725</v>
      </c>
      <c r="AD86" s="25" t="s">
        <v>5303</v>
      </c>
      <c r="AE86" s="25" t="s">
        <v>5299</v>
      </c>
      <c r="AF86" s="25">
        <v>3</v>
      </c>
    </row>
    <row r="87" spans="1:32" x14ac:dyDescent="0.25">
      <c r="A87" s="25" t="s">
        <v>5082</v>
      </c>
      <c r="B87" s="25">
        <v>892115009</v>
      </c>
      <c r="C87" s="25" t="s">
        <v>2056</v>
      </c>
      <c r="D87" s="25" t="s">
        <v>5083</v>
      </c>
      <c r="E87" s="26">
        <v>43753</v>
      </c>
      <c r="F87" s="25">
        <v>10000595657</v>
      </c>
      <c r="G87" s="25">
        <v>10000595657</v>
      </c>
      <c r="H87" s="27">
        <v>51344</v>
      </c>
      <c r="I87" s="26">
        <v>43776</v>
      </c>
      <c r="J87" s="25" t="s">
        <v>5304</v>
      </c>
      <c r="K87" s="27">
        <v>51344</v>
      </c>
      <c r="L87" s="26">
        <v>43810</v>
      </c>
      <c r="M87" s="27">
        <v>0</v>
      </c>
      <c r="N87" s="27">
        <v>51344</v>
      </c>
      <c r="O87" s="28">
        <v>0</v>
      </c>
      <c r="P87" s="25"/>
      <c r="Q87" s="27"/>
      <c r="R87" s="27"/>
      <c r="S87" s="28">
        <v>0</v>
      </c>
      <c r="T87" s="25"/>
      <c r="U87" s="27">
        <v>0</v>
      </c>
      <c r="V87" s="27">
        <v>0</v>
      </c>
      <c r="W87" s="27">
        <v>0</v>
      </c>
      <c r="X87" s="27">
        <v>0</v>
      </c>
      <c r="Y87" s="25" t="s">
        <v>5085</v>
      </c>
      <c r="Z87" s="25" t="s">
        <v>2053</v>
      </c>
      <c r="AA87" s="25" t="s">
        <v>5258</v>
      </c>
      <c r="AB87" s="26">
        <v>43718</v>
      </c>
      <c r="AC87" s="26">
        <v>43718</v>
      </c>
      <c r="AD87" s="25" t="s">
        <v>5305</v>
      </c>
      <c r="AE87" s="25" t="s">
        <v>5299</v>
      </c>
      <c r="AF87" s="25">
        <v>3</v>
      </c>
    </row>
    <row r="88" spans="1:32" x14ac:dyDescent="0.25">
      <c r="A88" s="25" t="s">
        <v>5082</v>
      </c>
      <c r="B88" s="25">
        <v>892115009</v>
      </c>
      <c r="C88" s="25" t="s">
        <v>2056</v>
      </c>
      <c r="D88" s="25" t="s">
        <v>5083</v>
      </c>
      <c r="E88" s="26">
        <v>43753</v>
      </c>
      <c r="F88" s="25">
        <v>10000595084</v>
      </c>
      <c r="G88" s="25">
        <v>10000595084</v>
      </c>
      <c r="H88" s="27">
        <v>1429073</v>
      </c>
      <c r="I88" s="26">
        <v>43776</v>
      </c>
      <c r="J88" s="25" t="s">
        <v>5306</v>
      </c>
      <c r="K88" s="27">
        <v>212278</v>
      </c>
      <c r="L88" s="26">
        <v>43810</v>
      </c>
      <c r="M88" s="27">
        <v>0</v>
      </c>
      <c r="N88" s="27">
        <v>212278</v>
      </c>
      <c r="O88" s="28">
        <v>0</v>
      </c>
      <c r="P88" s="25"/>
      <c r="Q88" s="27"/>
      <c r="R88" s="27"/>
      <c r="S88" s="28">
        <v>0</v>
      </c>
      <c r="T88" s="25"/>
      <c r="U88" s="27">
        <v>0</v>
      </c>
      <c r="V88" s="27">
        <v>0</v>
      </c>
      <c r="W88" s="27">
        <v>0</v>
      </c>
      <c r="X88" s="27">
        <v>0</v>
      </c>
      <c r="Y88" s="25" t="s">
        <v>5085</v>
      </c>
      <c r="Z88" s="25" t="s">
        <v>2053</v>
      </c>
      <c r="AA88" s="25" t="s">
        <v>5258</v>
      </c>
      <c r="AB88" s="26">
        <v>43711</v>
      </c>
      <c r="AC88" s="26">
        <v>43712</v>
      </c>
      <c r="AD88" s="25" t="s">
        <v>5307</v>
      </c>
      <c r="AE88" s="25" t="s">
        <v>5299</v>
      </c>
      <c r="AF88" s="25">
        <v>3</v>
      </c>
    </row>
    <row r="89" spans="1:32" x14ac:dyDescent="0.25">
      <c r="A89" s="25" t="s">
        <v>5082</v>
      </c>
      <c r="B89" s="25">
        <v>892115009</v>
      </c>
      <c r="C89" s="25" t="s">
        <v>2056</v>
      </c>
      <c r="D89" s="25" t="s">
        <v>5083</v>
      </c>
      <c r="E89" s="26">
        <v>43753</v>
      </c>
      <c r="F89" s="25">
        <v>10000596016</v>
      </c>
      <c r="G89" s="25">
        <v>10000596016</v>
      </c>
      <c r="H89" s="27">
        <v>72600</v>
      </c>
      <c r="I89" s="26">
        <v>43776</v>
      </c>
      <c r="J89" s="25" t="s">
        <v>5308</v>
      </c>
      <c r="K89" s="27">
        <v>72600</v>
      </c>
      <c r="L89" s="26">
        <v>43810</v>
      </c>
      <c r="M89" s="27">
        <v>0</v>
      </c>
      <c r="N89" s="27">
        <v>72600</v>
      </c>
      <c r="O89" s="28">
        <v>0</v>
      </c>
      <c r="P89" s="25"/>
      <c r="Q89" s="27"/>
      <c r="R89" s="27"/>
      <c r="S89" s="28">
        <v>0</v>
      </c>
      <c r="T89" s="25"/>
      <c r="U89" s="27">
        <v>0</v>
      </c>
      <c r="V89" s="27">
        <v>0</v>
      </c>
      <c r="W89" s="27">
        <v>0</v>
      </c>
      <c r="X89" s="27">
        <v>0</v>
      </c>
      <c r="Y89" s="25" t="s">
        <v>5085</v>
      </c>
      <c r="Z89" s="25" t="s">
        <v>2053</v>
      </c>
      <c r="AA89" s="25" t="s">
        <v>5258</v>
      </c>
      <c r="AB89" s="26">
        <v>43719</v>
      </c>
      <c r="AC89" s="26">
        <v>43719</v>
      </c>
      <c r="AD89" s="25" t="s">
        <v>5309</v>
      </c>
      <c r="AE89" s="25" t="s">
        <v>5299</v>
      </c>
      <c r="AF89" s="25">
        <v>3</v>
      </c>
    </row>
    <row r="90" spans="1:32" x14ac:dyDescent="0.25">
      <c r="A90" s="25" t="s">
        <v>5082</v>
      </c>
      <c r="B90" s="25">
        <v>892115009</v>
      </c>
      <c r="C90" s="25" t="s">
        <v>2056</v>
      </c>
      <c r="D90" s="25" t="s">
        <v>5083</v>
      </c>
      <c r="E90" s="26">
        <v>43753</v>
      </c>
      <c r="F90" s="25">
        <v>10000596342</v>
      </c>
      <c r="G90" s="25">
        <v>10000596342</v>
      </c>
      <c r="H90" s="27">
        <v>196268</v>
      </c>
      <c r="I90" s="26">
        <v>43776</v>
      </c>
      <c r="J90" s="25" t="s">
        <v>5310</v>
      </c>
      <c r="K90" s="27">
        <v>196268</v>
      </c>
      <c r="L90" s="26">
        <v>43810</v>
      </c>
      <c r="M90" s="27">
        <v>0</v>
      </c>
      <c r="N90" s="27">
        <v>196268</v>
      </c>
      <c r="O90" s="28">
        <v>0</v>
      </c>
      <c r="P90" s="25"/>
      <c r="Q90" s="27"/>
      <c r="R90" s="27"/>
      <c r="S90" s="28">
        <v>0</v>
      </c>
      <c r="T90" s="25"/>
      <c r="U90" s="27">
        <v>0</v>
      </c>
      <c r="V90" s="27">
        <v>0</v>
      </c>
      <c r="W90" s="27">
        <v>0</v>
      </c>
      <c r="X90" s="27">
        <v>0</v>
      </c>
      <c r="Y90" s="25" t="s">
        <v>5085</v>
      </c>
      <c r="Z90" s="25" t="s">
        <v>2053</v>
      </c>
      <c r="AA90" s="25" t="s">
        <v>5297</v>
      </c>
      <c r="AB90" s="26">
        <v>43720</v>
      </c>
      <c r="AC90" s="26">
        <v>43720</v>
      </c>
      <c r="AD90" s="25" t="s">
        <v>5311</v>
      </c>
      <c r="AE90" s="25" t="s">
        <v>5299</v>
      </c>
      <c r="AF90" s="25">
        <v>3</v>
      </c>
    </row>
    <row r="91" spans="1:32" x14ac:dyDescent="0.25">
      <c r="A91" s="25" t="s">
        <v>5082</v>
      </c>
      <c r="B91" s="25">
        <v>892115009</v>
      </c>
      <c r="C91" s="25" t="s">
        <v>2056</v>
      </c>
      <c r="D91" s="25" t="s">
        <v>5083</v>
      </c>
      <c r="E91" s="26">
        <v>43753</v>
      </c>
      <c r="F91" s="25">
        <v>10000594156</v>
      </c>
      <c r="G91" s="25">
        <v>10000594156</v>
      </c>
      <c r="H91" s="27">
        <v>310550</v>
      </c>
      <c r="I91" s="26">
        <v>43776</v>
      </c>
      <c r="J91" s="25" t="s">
        <v>5312</v>
      </c>
      <c r="K91" s="27">
        <v>310550</v>
      </c>
      <c r="L91" s="26">
        <v>43810</v>
      </c>
      <c r="M91" s="27">
        <v>0</v>
      </c>
      <c r="N91" s="27">
        <v>310550</v>
      </c>
      <c r="O91" s="28">
        <v>0</v>
      </c>
      <c r="P91" s="25"/>
      <c r="Q91" s="27"/>
      <c r="R91" s="27"/>
      <c r="S91" s="28">
        <v>0</v>
      </c>
      <c r="T91" s="25"/>
      <c r="U91" s="27">
        <v>0</v>
      </c>
      <c r="V91" s="27">
        <v>0</v>
      </c>
      <c r="W91" s="27">
        <v>0</v>
      </c>
      <c r="X91" s="27">
        <v>0</v>
      </c>
      <c r="Y91" s="25" t="s">
        <v>5085</v>
      </c>
      <c r="Z91" s="25" t="s">
        <v>2053</v>
      </c>
      <c r="AA91" s="25" t="s">
        <v>5297</v>
      </c>
      <c r="AB91" s="26">
        <v>43712</v>
      </c>
      <c r="AC91" s="26">
        <v>43712</v>
      </c>
      <c r="AD91" s="25" t="s">
        <v>5313</v>
      </c>
      <c r="AE91" s="25" t="s">
        <v>5299</v>
      </c>
      <c r="AF91" s="25">
        <v>3</v>
      </c>
    </row>
    <row r="92" spans="1:32" x14ac:dyDescent="0.25">
      <c r="A92" s="25" t="s">
        <v>5082</v>
      </c>
      <c r="B92" s="25">
        <v>892115009</v>
      </c>
      <c r="C92" s="25" t="s">
        <v>2056</v>
      </c>
      <c r="D92" s="25" t="s">
        <v>5083</v>
      </c>
      <c r="E92" s="26">
        <v>43710</v>
      </c>
      <c r="F92" s="25">
        <v>10000581215</v>
      </c>
      <c r="G92" s="25">
        <v>10000581215</v>
      </c>
      <c r="H92" s="27">
        <v>1283033</v>
      </c>
      <c r="I92" s="26">
        <v>43726</v>
      </c>
      <c r="J92" s="25" t="s">
        <v>5314</v>
      </c>
      <c r="K92" s="27">
        <v>1283033</v>
      </c>
      <c r="L92" s="26">
        <v>43759</v>
      </c>
      <c r="M92" s="27">
        <v>0</v>
      </c>
      <c r="N92" s="27">
        <v>0</v>
      </c>
      <c r="O92" s="28">
        <v>1283033</v>
      </c>
      <c r="P92" s="25"/>
      <c r="Q92" s="27"/>
      <c r="R92" s="27"/>
      <c r="S92" s="28">
        <v>1283033</v>
      </c>
      <c r="T92" s="26">
        <v>43748</v>
      </c>
      <c r="U92" s="27">
        <v>1283033</v>
      </c>
      <c r="V92" s="27">
        <v>0</v>
      </c>
      <c r="W92" s="27">
        <v>0</v>
      </c>
      <c r="X92" s="27">
        <v>0</v>
      </c>
      <c r="Y92" s="25" t="s">
        <v>5085</v>
      </c>
      <c r="Z92" s="25" t="s">
        <v>2053</v>
      </c>
      <c r="AA92" s="25" t="s">
        <v>5168</v>
      </c>
      <c r="AB92" s="26">
        <v>43648</v>
      </c>
      <c r="AC92" s="26">
        <v>43650</v>
      </c>
      <c r="AD92" s="25" t="s">
        <v>5315</v>
      </c>
      <c r="AE92" s="25" t="s">
        <v>5316</v>
      </c>
      <c r="AF92" s="25">
        <v>3</v>
      </c>
    </row>
    <row r="93" spans="1:32" x14ac:dyDescent="0.25">
      <c r="A93" s="25" t="s">
        <v>5082</v>
      </c>
      <c r="B93" s="25">
        <v>892115009</v>
      </c>
      <c r="C93" s="25" t="s">
        <v>2056</v>
      </c>
      <c r="D93" s="25" t="s">
        <v>5083</v>
      </c>
      <c r="E93" s="26">
        <v>43150</v>
      </c>
      <c r="F93" s="25">
        <v>10000439817</v>
      </c>
      <c r="G93" s="25">
        <v>10000439817</v>
      </c>
      <c r="H93" s="27">
        <v>2600510</v>
      </c>
      <c r="I93" s="26">
        <v>43161</v>
      </c>
      <c r="J93" s="25" t="s">
        <v>5317</v>
      </c>
      <c r="K93" s="27">
        <v>632088</v>
      </c>
      <c r="L93" s="26">
        <v>43237</v>
      </c>
      <c r="M93" s="27">
        <v>0</v>
      </c>
      <c r="N93" s="27">
        <v>632088</v>
      </c>
      <c r="O93" s="28">
        <v>0</v>
      </c>
      <c r="P93" s="25"/>
      <c r="Q93" s="27"/>
      <c r="R93" s="27"/>
      <c r="S93" s="28">
        <v>0</v>
      </c>
      <c r="T93" s="25"/>
      <c r="U93" s="27">
        <v>0</v>
      </c>
      <c r="V93" s="27">
        <v>0</v>
      </c>
      <c r="W93" s="27">
        <v>0</v>
      </c>
      <c r="X93" s="27">
        <v>0</v>
      </c>
      <c r="Y93" s="25" t="s">
        <v>5085</v>
      </c>
      <c r="Z93" s="25" t="s">
        <v>2053</v>
      </c>
      <c r="AA93" s="25" t="s">
        <v>5297</v>
      </c>
      <c r="AB93" s="26">
        <v>43048</v>
      </c>
      <c r="AC93" s="26">
        <v>43052</v>
      </c>
      <c r="AD93" s="25" t="s">
        <v>5318</v>
      </c>
      <c r="AE93" s="25" t="s">
        <v>5319</v>
      </c>
      <c r="AF93" s="25">
        <v>3</v>
      </c>
    </row>
    <row r="94" spans="1:32" x14ac:dyDescent="0.25">
      <c r="A94" s="25" t="s">
        <v>5082</v>
      </c>
      <c r="B94" s="25">
        <v>892115009</v>
      </c>
      <c r="C94" s="25" t="s">
        <v>2056</v>
      </c>
      <c r="D94" s="25" t="s">
        <v>5083</v>
      </c>
      <c r="E94" s="26">
        <v>43444</v>
      </c>
      <c r="F94" s="25">
        <v>10000516714</v>
      </c>
      <c r="G94" s="25">
        <v>10000516714</v>
      </c>
      <c r="H94" s="27">
        <v>1479370</v>
      </c>
      <c r="I94" s="26">
        <v>43461</v>
      </c>
      <c r="J94" s="25" t="s">
        <v>5320</v>
      </c>
      <c r="K94" s="27">
        <v>945525</v>
      </c>
      <c r="L94" s="26">
        <v>43476</v>
      </c>
      <c r="M94" s="27">
        <v>0</v>
      </c>
      <c r="N94" s="27">
        <v>0</v>
      </c>
      <c r="O94" s="28">
        <v>945525</v>
      </c>
      <c r="P94" s="26">
        <v>43493</v>
      </c>
      <c r="Q94" s="27">
        <v>0</v>
      </c>
      <c r="R94" s="27">
        <v>0</v>
      </c>
      <c r="S94" s="28">
        <v>945525</v>
      </c>
      <c r="T94" s="26">
        <v>43748</v>
      </c>
      <c r="U94" s="27">
        <v>945525</v>
      </c>
      <c r="V94" s="27">
        <v>0</v>
      </c>
      <c r="W94" s="27">
        <v>0</v>
      </c>
      <c r="X94" s="27">
        <v>0</v>
      </c>
      <c r="Y94" s="25" t="s">
        <v>5085</v>
      </c>
      <c r="Z94" s="25" t="s">
        <v>1979</v>
      </c>
      <c r="AA94" s="25" t="s">
        <v>5130</v>
      </c>
      <c r="AB94" s="26">
        <v>43394</v>
      </c>
      <c r="AC94" s="26">
        <v>43399</v>
      </c>
      <c r="AD94" s="25" t="s">
        <v>5321</v>
      </c>
      <c r="AE94" s="25" t="s">
        <v>5322</v>
      </c>
      <c r="AF94" s="25">
        <v>3</v>
      </c>
    </row>
    <row r="95" spans="1:32" x14ac:dyDescent="0.25">
      <c r="A95" s="25" t="s">
        <v>5082</v>
      </c>
      <c r="B95" s="25">
        <v>892115009</v>
      </c>
      <c r="C95" s="25" t="s">
        <v>2056</v>
      </c>
      <c r="D95" s="25" t="s">
        <v>5083</v>
      </c>
      <c r="E95" s="26">
        <v>43567</v>
      </c>
      <c r="F95" s="25">
        <v>10000499460</v>
      </c>
      <c r="G95" s="25">
        <v>10000499460</v>
      </c>
      <c r="H95" s="27">
        <v>1307501</v>
      </c>
      <c r="I95" s="26">
        <v>43580</v>
      </c>
      <c r="J95" s="25" t="s">
        <v>5323</v>
      </c>
      <c r="K95" s="27">
        <v>1256198</v>
      </c>
      <c r="L95" s="26">
        <v>43605</v>
      </c>
      <c r="M95" s="27">
        <v>0</v>
      </c>
      <c r="N95" s="27">
        <v>0</v>
      </c>
      <c r="O95" s="28">
        <v>1256198</v>
      </c>
      <c r="P95" s="25"/>
      <c r="Q95" s="27"/>
      <c r="R95" s="27"/>
      <c r="S95" s="28">
        <v>1256198</v>
      </c>
      <c r="T95" s="26">
        <v>43748</v>
      </c>
      <c r="U95" s="27">
        <v>1256198</v>
      </c>
      <c r="V95" s="27">
        <v>0</v>
      </c>
      <c r="W95" s="27">
        <v>0</v>
      </c>
      <c r="X95" s="27">
        <v>0</v>
      </c>
      <c r="Y95" s="25" t="s">
        <v>5085</v>
      </c>
      <c r="Z95" s="25" t="s">
        <v>2053</v>
      </c>
      <c r="AA95" s="25" t="s">
        <v>5258</v>
      </c>
      <c r="AB95" s="26">
        <v>43316</v>
      </c>
      <c r="AC95" s="26">
        <v>43320</v>
      </c>
      <c r="AD95" s="25" t="s">
        <v>5324</v>
      </c>
      <c r="AE95" s="25" t="s">
        <v>5325</v>
      </c>
      <c r="AF95" s="25">
        <v>3</v>
      </c>
    </row>
    <row r="96" spans="1:32" x14ac:dyDescent="0.25">
      <c r="A96" s="25" t="s">
        <v>5082</v>
      </c>
      <c r="B96" s="25">
        <v>892115009</v>
      </c>
      <c r="C96" s="25" t="s">
        <v>2056</v>
      </c>
      <c r="D96" s="25" t="s">
        <v>5083</v>
      </c>
      <c r="E96" s="26">
        <v>43567</v>
      </c>
      <c r="F96" s="25">
        <v>10000523386</v>
      </c>
      <c r="G96" s="25">
        <v>10000523386</v>
      </c>
      <c r="H96" s="27">
        <v>882498</v>
      </c>
      <c r="I96" s="26">
        <v>43580</v>
      </c>
      <c r="J96" s="25" t="s">
        <v>5326</v>
      </c>
      <c r="K96" s="27">
        <v>831195</v>
      </c>
      <c r="L96" s="26">
        <v>43605</v>
      </c>
      <c r="M96" s="27">
        <v>0</v>
      </c>
      <c r="N96" s="27">
        <v>0</v>
      </c>
      <c r="O96" s="28">
        <v>831195</v>
      </c>
      <c r="P96" s="25"/>
      <c r="Q96" s="27"/>
      <c r="R96" s="27"/>
      <c r="S96" s="28">
        <v>831195</v>
      </c>
      <c r="T96" s="26">
        <v>43748</v>
      </c>
      <c r="U96" s="27">
        <v>831195</v>
      </c>
      <c r="V96" s="27">
        <v>0</v>
      </c>
      <c r="W96" s="27">
        <v>0</v>
      </c>
      <c r="X96" s="27">
        <v>0</v>
      </c>
      <c r="Y96" s="25" t="s">
        <v>5085</v>
      </c>
      <c r="Z96" s="25" t="s">
        <v>2053</v>
      </c>
      <c r="AA96" s="25" t="s">
        <v>5168</v>
      </c>
      <c r="AB96" s="26">
        <v>43422</v>
      </c>
      <c r="AC96" s="26">
        <v>43423</v>
      </c>
      <c r="AD96" s="25" t="s">
        <v>5327</v>
      </c>
      <c r="AE96" s="25"/>
      <c r="AF96" s="25">
        <v>3</v>
      </c>
    </row>
    <row r="97" spans="1:32" s="29" customFormat="1" x14ac:dyDescent="0.25">
      <c r="A97" s="25" t="s">
        <v>5082</v>
      </c>
      <c r="B97" s="25">
        <v>892115009</v>
      </c>
      <c r="C97" s="25" t="s">
        <v>2056</v>
      </c>
      <c r="D97" s="25" t="s">
        <v>5083</v>
      </c>
      <c r="E97" s="26">
        <v>43353</v>
      </c>
      <c r="F97" s="25">
        <v>10000493229</v>
      </c>
      <c r="G97" s="25">
        <v>10000493229</v>
      </c>
      <c r="H97" s="27">
        <v>1793900</v>
      </c>
      <c r="I97" s="26">
        <v>43374</v>
      </c>
      <c r="J97" s="25" t="s">
        <v>5328</v>
      </c>
      <c r="K97" s="27">
        <v>1793900</v>
      </c>
      <c r="L97" s="25"/>
      <c r="M97" s="27"/>
      <c r="N97" s="27"/>
      <c r="O97" s="28">
        <v>1793900</v>
      </c>
      <c r="P97" s="25"/>
      <c r="Q97" s="27"/>
      <c r="R97" s="27"/>
      <c r="S97" s="28">
        <v>1793900</v>
      </c>
      <c r="T97" s="26">
        <v>43748</v>
      </c>
      <c r="U97" s="27">
        <v>1793900</v>
      </c>
      <c r="V97" s="27">
        <v>0</v>
      </c>
      <c r="W97" s="27">
        <v>0</v>
      </c>
      <c r="X97" s="27">
        <v>0</v>
      </c>
      <c r="Y97" s="25" t="s">
        <v>5085</v>
      </c>
      <c r="Z97" s="25" t="s">
        <v>2053</v>
      </c>
      <c r="AA97" s="25" t="s">
        <v>5297</v>
      </c>
      <c r="AB97" s="26">
        <v>43308</v>
      </c>
      <c r="AC97" s="26">
        <v>43309</v>
      </c>
      <c r="AD97" s="25" t="s">
        <v>5329</v>
      </c>
      <c r="AE97" s="25" t="s">
        <v>5092</v>
      </c>
      <c r="AF97" s="25">
        <v>3</v>
      </c>
    </row>
    <row r="98" spans="1:32" s="29" customFormat="1" x14ac:dyDescent="0.25">
      <c r="A98" s="25" t="s">
        <v>5082</v>
      </c>
      <c r="B98" s="25">
        <v>892115009</v>
      </c>
      <c r="C98" s="25" t="s">
        <v>2056</v>
      </c>
      <c r="D98" s="25" t="s">
        <v>5083</v>
      </c>
      <c r="E98" s="26">
        <v>43353</v>
      </c>
      <c r="F98" s="25">
        <v>10000493405</v>
      </c>
      <c r="G98" s="25">
        <v>10000493405</v>
      </c>
      <c r="H98" s="27">
        <v>1746493</v>
      </c>
      <c r="I98" s="26">
        <v>43374</v>
      </c>
      <c r="J98" s="25" t="s">
        <v>5330</v>
      </c>
      <c r="K98" s="27">
        <v>1695190</v>
      </c>
      <c r="L98" s="25"/>
      <c r="M98" s="27"/>
      <c r="N98" s="27"/>
      <c r="O98" s="28">
        <v>1695190</v>
      </c>
      <c r="P98" s="25"/>
      <c r="Q98" s="27"/>
      <c r="R98" s="27"/>
      <c r="S98" s="28">
        <v>1695190</v>
      </c>
      <c r="T98" s="26">
        <v>43748</v>
      </c>
      <c r="U98" s="27">
        <v>1695190</v>
      </c>
      <c r="V98" s="27">
        <v>0</v>
      </c>
      <c r="W98" s="27">
        <v>0</v>
      </c>
      <c r="X98" s="27">
        <v>0</v>
      </c>
      <c r="Y98" s="25" t="s">
        <v>5085</v>
      </c>
      <c r="Z98" s="25" t="s">
        <v>2053</v>
      </c>
      <c r="AA98" s="25" t="s">
        <v>5168</v>
      </c>
      <c r="AB98" s="26">
        <v>43317</v>
      </c>
      <c r="AC98" s="26">
        <v>43322</v>
      </c>
      <c r="AD98" s="25" t="s">
        <v>5331</v>
      </c>
      <c r="AE98" s="25" t="s">
        <v>5106</v>
      </c>
      <c r="AF98" s="25">
        <v>3</v>
      </c>
    </row>
    <row r="99" spans="1:32" s="29" customFormat="1" x14ac:dyDescent="0.25">
      <c r="A99" s="25" t="s">
        <v>5082</v>
      </c>
      <c r="B99" s="25">
        <v>892115009</v>
      </c>
      <c r="C99" s="25" t="s">
        <v>2056</v>
      </c>
      <c r="D99" s="25" t="s">
        <v>5083</v>
      </c>
      <c r="E99" s="26">
        <v>43353</v>
      </c>
      <c r="F99" s="25">
        <v>10000490585</v>
      </c>
      <c r="G99" s="25">
        <v>10000490585</v>
      </c>
      <c r="H99" s="27">
        <v>1940420</v>
      </c>
      <c r="I99" s="26">
        <v>43374</v>
      </c>
      <c r="J99" s="25" t="s">
        <v>5332</v>
      </c>
      <c r="K99" s="27">
        <v>1889117</v>
      </c>
      <c r="L99" s="25"/>
      <c r="M99" s="27"/>
      <c r="N99" s="27"/>
      <c r="O99" s="28">
        <v>1889117</v>
      </c>
      <c r="P99" s="25"/>
      <c r="Q99" s="27"/>
      <c r="R99" s="27"/>
      <c r="S99" s="28">
        <v>1889117</v>
      </c>
      <c r="T99" s="26">
        <v>43748</v>
      </c>
      <c r="U99" s="27">
        <v>1889117</v>
      </c>
      <c r="V99" s="27">
        <v>0</v>
      </c>
      <c r="W99" s="27">
        <v>0</v>
      </c>
      <c r="X99" s="27">
        <v>0</v>
      </c>
      <c r="Y99" s="25" t="s">
        <v>5085</v>
      </c>
      <c r="Z99" s="25" t="s">
        <v>2053</v>
      </c>
      <c r="AA99" s="25" t="s">
        <v>5333</v>
      </c>
      <c r="AB99" s="26">
        <v>43310</v>
      </c>
      <c r="AC99" s="26">
        <v>43315</v>
      </c>
      <c r="AD99" s="25" t="s">
        <v>5334</v>
      </c>
      <c r="AE99" s="25"/>
      <c r="AF99" s="25">
        <v>3</v>
      </c>
    </row>
    <row r="100" spans="1:32" x14ac:dyDescent="0.25">
      <c r="A100" s="25" t="s">
        <v>5082</v>
      </c>
      <c r="B100" s="25">
        <v>892115009</v>
      </c>
      <c r="C100" s="25" t="s">
        <v>2056</v>
      </c>
      <c r="D100" s="25" t="s">
        <v>5083</v>
      </c>
      <c r="E100" s="26">
        <v>43479</v>
      </c>
      <c r="F100" s="25">
        <v>10000518797</v>
      </c>
      <c r="G100" s="25">
        <v>10000518797</v>
      </c>
      <c r="H100" s="27">
        <v>794296</v>
      </c>
      <c r="I100" s="26">
        <v>43483</v>
      </c>
      <c r="J100" s="25" t="s">
        <v>5335</v>
      </c>
      <c r="K100" s="27">
        <v>794296</v>
      </c>
      <c r="L100" s="26">
        <v>43510</v>
      </c>
      <c r="M100" s="27">
        <v>0</v>
      </c>
      <c r="N100" s="27">
        <v>0</v>
      </c>
      <c r="O100" s="28">
        <v>794296</v>
      </c>
      <c r="P100" s="26">
        <v>43523</v>
      </c>
      <c r="Q100" s="27">
        <v>0</v>
      </c>
      <c r="R100" s="27">
        <v>0</v>
      </c>
      <c r="S100" s="28">
        <v>794296</v>
      </c>
      <c r="T100" s="26">
        <v>43748</v>
      </c>
      <c r="U100" s="27">
        <v>794296</v>
      </c>
      <c r="V100" s="27">
        <v>0</v>
      </c>
      <c r="W100" s="27">
        <v>0</v>
      </c>
      <c r="X100" s="27">
        <v>0</v>
      </c>
      <c r="Y100" s="25" t="s">
        <v>5085</v>
      </c>
      <c r="Z100" s="25" t="s">
        <v>2053</v>
      </c>
      <c r="AA100" s="25" t="s">
        <v>5168</v>
      </c>
      <c r="AB100" s="26">
        <v>43244</v>
      </c>
      <c r="AC100" s="26">
        <v>43245</v>
      </c>
      <c r="AD100" s="25" t="s">
        <v>5336</v>
      </c>
      <c r="AE100" s="25" t="s">
        <v>5337</v>
      </c>
      <c r="AF100" s="25">
        <v>3</v>
      </c>
    </row>
    <row r="101" spans="1:32" x14ac:dyDescent="0.25">
      <c r="A101" s="25" t="s">
        <v>5082</v>
      </c>
      <c r="B101" s="25">
        <v>892115009</v>
      </c>
      <c r="C101" s="25" t="s">
        <v>2056</v>
      </c>
      <c r="D101" s="25" t="s">
        <v>5083</v>
      </c>
      <c r="E101" s="26">
        <v>43843</v>
      </c>
      <c r="F101" s="25">
        <v>10000620339</v>
      </c>
      <c r="G101" s="25">
        <v>10000620339</v>
      </c>
      <c r="H101" s="27">
        <v>2110158</v>
      </c>
      <c r="I101" s="26">
        <v>43859</v>
      </c>
      <c r="J101" s="25" t="s">
        <v>5338</v>
      </c>
      <c r="K101" s="27">
        <v>2055773</v>
      </c>
      <c r="L101" s="26">
        <v>43882</v>
      </c>
      <c r="M101" s="27">
        <v>0</v>
      </c>
      <c r="N101" s="27">
        <v>0</v>
      </c>
      <c r="O101" s="28">
        <v>2055773</v>
      </c>
      <c r="P101" s="26">
        <v>43886</v>
      </c>
      <c r="Q101" s="27">
        <v>0</v>
      </c>
      <c r="R101" s="27">
        <v>0</v>
      </c>
      <c r="S101" s="28">
        <v>2055773</v>
      </c>
      <c r="T101" s="25"/>
      <c r="U101" s="27">
        <v>0</v>
      </c>
      <c r="V101" s="27">
        <v>0</v>
      </c>
      <c r="W101" s="27">
        <v>0</v>
      </c>
      <c r="X101" s="27">
        <v>2055773</v>
      </c>
      <c r="Y101" s="25" t="s">
        <v>5085</v>
      </c>
      <c r="Z101" s="25" t="s">
        <v>2053</v>
      </c>
      <c r="AA101" s="25" t="s">
        <v>5168</v>
      </c>
      <c r="AB101" s="26">
        <v>43797</v>
      </c>
      <c r="AC101" s="26">
        <v>43798</v>
      </c>
      <c r="AD101" s="25" t="s">
        <v>5339</v>
      </c>
      <c r="AE101" s="25" t="s">
        <v>5340</v>
      </c>
      <c r="AF101" s="25">
        <v>3</v>
      </c>
    </row>
    <row r="102" spans="1:32" s="29" customFormat="1" x14ac:dyDescent="0.25">
      <c r="A102" s="25" t="s">
        <v>5082</v>
      </c>
      <c r="B102" s="25">
        <v>892115009</v>
      </c>
      <c r="C102" s="25" t="s">
        <v>2056</v>
      </c>
      <c r="D102" s="25" t="s">
        <v>5083</v>
      </c>
      <c r="E102" s="26">
        <v>43710</v>
      </c>
      <c r="F102" s="25">
        <v>10000547079</v>
      </c>
      <c r="G102" s="25">
        <v>10000547079</v>
      </c>
      <c r="H102" s="27">
        <v>1490410</v>
      </c>
      <c r="I102" s="26">
        <v>43732</v>
      </c>
      <c r="J102" s="25" t="s">
        <v>5341</v>
      </c>
      <c r="K102" s="27">
        <v>1490410</v>
      </c>
      <c r="L102" s="25"/>
      <c r="M102" s="27"/>
      <c r="N102" s="27"/>
      <c r="O102" s="28">
        <v>1490410</v>
      </c>
      <c r="P102" s="25"/>
      <c r="Q102" s="27"/>
      <c r="R102" s="27"/>
      <c r="S102" s="28">
        <v>1490410</v>
      </c>
      <c r="T102" s="26">
        <v>43748</v>
      </c>
      <c r="U102" s="27">
        <v>1490410</v>
      </c>
      <c r="V102" s="27">
        <v>0</v>
      </c>
      <c r="W102" s="27">
        <v>0</v>
      </c>
      <c r="X102" s="27">
        <v>0</v>
      </c>
      <c r="Y102" s="25" t="s">
        <v>5085</v>
      </c>
      <c r="Z102" s="25" t="s">
        <v>5342</v>
      </c>
      <c r="AA102" s="25" t="s">
        <v>5343</v>
      </c>
      <c r="AB102" s="26">
        <v>43523</v>
      </c>
      <c r="AC102" s="26">
        <v>43525</v>
      </c>
      <c r="AD102" s="25" t="s">
        <v>5344</v>
      </c>
      <c r="AE102" s="25" t="s">
        <v>5092</v>
      </c>
      <c r="AF102" s="25">
        <v>3</v>
      </c>
    </row>
    <row r="103" spans="1:32" s="29" customFormat="1" x14ac:dyDescent="0.25">
      <c r="A103" s="25" t="s">
        <v>5082</v>
      </c>
      <c r="B103" s="25">
        <v>892115009</v>
      </c>
      <c r="C103" s="25" t="s">
        <v>2056</v>
      </c>
      <c r="D103" s="25" t="s">
        <v>5083</v>
      </c>
      <c r="E103" s="26">
        <v>43385</v>
      </c>
      <c r="F103" s="25">
        <v>10000499213</v>
      </c>
      <c r="G103" s="25">
        <v>10000499213</v>
      </c>
      <c r="H103" s="27">
        <v>779833</v>
      </c>
      <c r="I103" s="26">
        <v>43403</v>
      </c>
      <c r="J103" s="25" t="s">
        <v>5345</v>
      </c>
      <c r="K103" s="27">
        <v>712469</v>
      </c>
      <c r="L103" s="26">
        <v>43438</v>
      </c>
      <c r="M103" s="27">
        <v>0</v>
      </c>
      <c r="N103" s="27">
        <v>0</v>
      </c>
      <c r="O103" s="28">
        <v>712469</v>
      </c>
      <c r="P103" s="25"/>
      <c r="Q103" s="27"/>
      <c r="R103" s="27"/>
      <c r="S103" s="28">
        <v>712469</v>
      </c>
      <c r="T103" s="26">
        <v>43748</v>
      </c>
      <c r="U103" s="27">
        <v>712469</v>
      </c>
      <c r="V103" s="27">
        <v>0</v>
      </c>
      <c r="W103" s="27">
        <v>0</v>
      </c>
      <c r="X103" s="27">
        <v>0</v>
      </c>
      <c r="Y103" s="25" t="s">
        <v>5085</v>
      </c>
      <c r="Z103" s="25" t="s">
        <v>5342</v>
      </c>
      <c r="AA103" s="25" t="s">
        <v>5346</v>
      </c>
      <c r="AB103" s="26">
        <v>43350</v>
      </c>
      <c r="AC103" s="26">
        <v>43354</v>
      </c>
      <c r="AD103" s="25" t="s">
        <v>5347</v>
      </c>
      <c r="AE103" s="25" t="s">
        <v>5348</v>
      </c>
      <c r="AF103" s="25">
        <v>3</v>
      </c>
    </row>
    <row r="104" spans="1:32" s="29" customFormat="1" x14ac:dyDescent="0.25">
      <c r="A104" s="25" t="s">
        <v>5082</v>
      </c>
      <c r="B104" s="25">
        <v>892115009</v>
      </c>
      <c r="C104" s="25" t="s">
        <v>2056</v>
      </c>
      <c r="D104" s="25" t="s">
        <v>5083</v>
      </c>
      <c r="E104" s="26">
        <v>43327</v>
      </c>
      <c r="F104" s="25">
        <v>10000483359</v>
      </c>
      <c r="G104" s="25">
        <v>10000483359</v>
      </c>
      <c r="H104" s="27">
        <v>113799</v>
      </c>
      <c r="I104" s="26">
        <v>43343</v>
      </c>
      <c r="J104" s="25" t="s">
        <v>5349</v>
      </c>
      <c r="K104" s="27">
        <v>15429</v>
      </c>
      <c r="L104" s="25"/>
      <c r="M104" s="27"/>
      <c r="N104" s="27"/>
      <c r="O104" s="28">
        <v>15429</v>
      </c>
      <c r="P104" s="25"/>
      <c r="Q104" s="27"/>
      <c r="R104" s="27"/>
      <c r="S104" s="28">
        <v>15429</v>
      </c>
      <c r="T104" s="26">
        <v>43748</v>
      </c>
      <c r="U104" s="27">
        <v>0</v>
      </c>
      <c r="V104" s="27">
        <v>15429</v>
      </c>
      <c r="W104" s="27">
        <v>0</v>
      </c>
      <c r="X104" s="27">
        <v>0</v>
      </c>
      <c r="Y104" s="25" t="s">
        <v>5085</v>
      </c>
      <c r="Z104" s="25" t="s">
        <v>2050</v>
      </c>
      <c r="AA104" s="25" t="s">
        <v>5350</v>
      </c>
      <c r="AB104" s="26">
        <v>43287</v>
      </c>
      <c r="AC104" s="26">
        <v>43287</v>
      </c>
      <c r="AD104" s="25" t="s">
        <v>5351</v>
      </c>
      <c r="AE104" s="25" t="s">
        <v>5276</v>
      </c>
      <c r="AF104" s="25">
        <v>3</v>
      </c>
    </row>
    <row r="105" spans="1:32" s="29" customFormat="1" x14ac:dyDescent="0.25">
      <c r="A105" s="25" t="s">
        <v>5082</v>
      </c>
      <c r="B105" s="25">
        <v>892115009</v>
      </c>
      <c r="C105" s="25" t="s">
        <v>2056</v>
      </c>
      <c r="D105" s="25" t="s">
        <v>5083</v>
      </c>
      <c r="E105" s="26">
        <v>43598</v>
      </c>
      <c r="F105" s="25">
        <v>10000552633</v>
      </c>
      <c r="G105" s="25">
        <v>10000552633</v>
      </c>
      <c r="H105" s="27">
        <v>97026</v>
      </c>
      <c r="I105" s="26">
        <v>43616</v>
      </c>
      <c r="J105" s="25" t="s">
        <v>5352</v>
      </c>
      <c r="K105" s="27">
        <v>13802</v>
      </c>
      <c r="L105" s="26">
        <v>43655</v>
      </c>
      <c r="M105" s="27">
        <v>0</v>
      </c>
      <c r="N105" s="27">
        <v>0</v>
      </c>
      <c r="O105" s="28">
        <v>13802</v>
      </c>
      <c r="P105" s="25"/>
      <c r="Q105" s="27"/>
      <c r="R105" s="27"/>
      <c r="S105" s="28">
        <v>13802</v>
      </c>
      <c r="T105" s="26">
        <v>43748</v>
      </c>
      <c r="U105" s="27">
        <v>0</v>
      </c>
      <c r="V105" s="27">
        <v>13802</v>
      </c>
      <c r="W105" s="27">
        <v>0</v>
      </c>
      <c r="X105" s="27">
        <v>0</v>
      </c>
      <c r="Y105" s="25" t="s">
        <v>5085</v>
      </c>
      <c r="Z105" s="25" t="s">
        <v>2050</v>
      </c>
      <c r="AA105" s="25" t="s">
        <v>5353</v>
      </c>
      <c r="AB105" s="26">
        <v>43552</v>
      </c>
      <c r="AC105" s="26">
        <v>43553</v>
      </c>
      <c r="AD105" s="25" t="s">
        <v>5354</v>
      </c>
      <c r="AE105" s="25" t="s">
        <v>5355</v>
      </c>
      <c r="AF105" s="25">
        <v>3</v>
      </c>
    </row>
    <row r="106" spans="1:32" s="29" customFormat="1" x14ac:dyDescent="0.25">
      <c r="A106" s="25" t="s">
        <v>5082</v>
      </c>
      <c r="B106" s="25">
        <v>892115009</v>
      </c>
      <c r="C106" s="25" t="s">
        <v>2056</v>
      </c>
      <c r="D106" s="25" t="s">
        <v>5083</v>
      </c>
      <c r="E106" s="26">
        <v>43353</v>
      </c>
      <c r="F106" s="25">
        <v>10000487431</v>
      </c>
      <c r="G106" s="25">
        <v>10000487431</v>
      </c>
      <c r="H106" s="27">
        <v>1852708</v>
      </c>
      <c r="I106" s="26">
        <v>43368</v>
      </c>
      <c r="J106" s="25" t="s">
        <v>5356</v>
      </c>
      <c r="K106" s="27">
        <v>137763</v>
      </c>
      <c r="L106" s="26">
        <v>43392</v>
      </c>
      <c r="M106" s="27">
        <v>74741</v>
      </c>
      <c r="N106" s="27">
        <v>0</v>
      </c>
      <c r="O106" s="28">
        <v>63022</v>
      </c>
      <c r="P106" s="25"/>
      <c r="Q106" s="27"/>
      <c r="R106" s="27"/>
      <c r="S106" s="28">
        <v>63022</v>
      </c>
      <c r="T106" s="26">
        <v>43748</v>
      </c>
      <c r="U106" s="27">
        <v>21616</v>
      </c>
      <c r="V106" s="27">
        <v>41406</v>
      </c>
      <c r="W106" s="27">
        <v>0</v>
      </c>
      <c r="X106" s="27">
        <v>0</v>
      </c>
      <c r="Y106" s="25" t="s">
        <v>5085</v>
      </c>
      <c r="Z106" s="25" t="s">
        <v>5342</v>
      </c>
      <c r="AA106" s="25" t="s">
        <v>5346</v>
      </c>
      <c r="AB106" s="26">
        <v>43279</v>
      </c>
      <c r="AC106" s="26">
        <v>43280</v>
      </c>
      <c r="AD106" s="25" t="s">
        <v>5357</v>
      </c>
      <c r="AE106" s="25" t="s">
        <v>5358</v>
      </c>
      <c r="AF106" s="25">
        <v>3</v>
      </c>
    </row>
    <row r="107" spans="1:32" s="29" customFormat="1" x14ac:dyDescent="0.25">
      <c r="A107" s="25" t="s">
        <v>5082</v>
      </c>
      <c r="B107" s="25">
        <v>892115009</v>
      </c>
      <c r="C107" s="25" t="s">
        <v>2056</v>
      </c>
      <c r="D107" s="25" t="s">
        <v>5083</v>
      </c>
      <c r="E107" s="26">
        <v>43753</v>
      </c>
      <c r="F107" s="25">
        <v>10000596990</v>
      </c>
      <c r="G107" s="25">
        <v>10000596990</v>
      </c>
      <c r="H107" s="27">
        <v>1475159</v>
      </c>
      <c r="I107" s="26">
        <v>43774</v>
      </c>
      <c r="J107" s="25" t="s">
        <v>5359</v>
      </c>
      <c r="K107" s="27">
        <v>63667</v>
      </c>
      <c r="L107" s="25"/>
      <c r="M107" s="27"/>
      <c r="N107" s="27"/>
      <c r="O107" s="28">
        <v>63667</v>
      </c>
      <c r="P107" s="25"/>
      <c r="Q107" s="27"/>
      <c r="R107" s="27"/>
      <c r="S107" s="28">
        <v>63667</v>
      </c>
      <c r="T107" s="26">
        <v>43816</v>
      </c>
      <c r="U107" s="27">
        <v>22911</v>
      </c>
      <c r="V107" s="27">
        <v>40756</v>
      </c>
      <c r="W107" s="27">
        <v>0</v>
      </c>
      <c r="X107" s="27">
        <v>0</v>
      </c>
      <c r="Y107" s="25" t="s">
        <v>5085</v>
      </c>
      <c r="Z107" s="25" t="s">
        <v>2050</v>
      </c>
      <c r="AA107" s="25" t="s">
        <v>5360</v>
      </c>
      <c r="AB107" s="26">
        <v>43715</v>
      </c>
      <c r="AC107" s="26">
        <v>43716</v>
      </c>
      <c r="AD107" s="25" t="s">
        <v>5361</v>
      </c>
      <c r="AE107" s="25" t="s">
        <v>5362</v>
      </c>
      <c r="AF107" s="25">
        <v>3</v>
      </c>
    </row>
    <row r="108" spans="1:32" s="29" customFormat="1" x14ac:dyDescent="0.25">
      <c r="A108" s="25" t="s">
        <v>5082</v>
      </c>
      <c r="B108" s="25">
        <v>892115009</v>
      </c>
      <c r="C108" s="25" t="s">
        <v>2056</v>
      </c>
      <c r="D108" s="25" t="s">
        <v>5083</v>
      </c>
      <c r="E108" s="26">
        <v>43753</v>
      </c>
      <c r="F108" s="25">
        <v>10000600895</v>
      </c>
      <c r="G108" s="25">
        <v>10000600895</v>
      </c>
      <c r="H108" s="27">
        <v>2210297</v>
      </c>
      <c r="I108" s="26">
        <v>43774</v>
      </c>
      <c r="J108" s="25" t="s">
        <v>5363</v>
      </c>
      <c r="K108" s="27">
        <v>163301</v>
      </c>
      <c r="L108" s="26">
        <v>43805</v>
      </c>
      <c r="M108" s="27">
        <v>0</v>
      </c>
      <c r="N108" s="27">
        <v>163301</v>
      </c>
      <c r="O108" s="28">
        <v>0</v>
      </c>
      <c r="P108" s="25"/>
      <c r="Q108" s="27"/>
      <c r="R108" s="27"/>
      <c r="S108" s="28">
        <v>0</v>
      </c>
      <c r="T108" s="25"/>
      <c r="U108" s="27">
        <v>0</v>
      </c>
      <c r="V108" s="27">
        <v>0</v>
      </c>
      <c r="W108" s="27">
        <v>0</v>
      </c>
      <c r="X108" s="27">
        <v>0</v>
      </c>
      <c r="Y108" s="25" t="s">
        <v>5085</v>
      </c>
      <c r="Z108" s="25" t="s">
        <v>2050</v>
      </c>
      <c r="AA108" s="25" t="s">
        <v>5353</v>
      </c>
      <c r="AB108" s="26">
        <v>43731</v>
      </c>
      <c r="AC108" s="26">
        <v>43732</v>
      </c>
      <c r="AD108" s="25" t="s">
        <v>5364</v>
      </c>
      <c r="AE108" s="25" t="s">
        <v>5365</v>
      </c>
      <c r="AF108" s="25">
        <v>3</v>
      </c>
    </row>
    <row r="109" spans="1:32" s="29" customFormat="1" x14ac:dyDescent="0.25">
      <c r="A109" s="25" t="s">
        <v>5082</v>
      </c>
      <c r="B109" s="25">
        <v>892115009</v>
      </c>
      <c r="C109" s="25" t="s">
        <v>2056</v>
      </c>
      <c r="D109" s="25" t="s">
        <v>5083</v>
      </c>
      <c r="E109" s="26">
        <v>43717</v>
      </c>
      <c r="F109" s="25">
        <v>10000589440</v>
      </c>
      <c r="G109" s="25">
        <v>10000589440</v>
      </c>
      <c r="H109" s="27">
        <v>125320</v>
      </c>
      <c r="I109" s="26">
        <v>43728</v>
      </c>
      <c r="J109" s="25" t="s">
        <v>5366</v>
      </c>
      <c r="K109" s="27">
        <v>54382</v>
      </c>
      <c r="L109" s="26">
        <v>43755</v>
      </c>
      <c r="M109" s="27">
        <v>0</v>
      </c>
      <c r="N109" s="27">
        <v>0</v>
      </c>
      <c r="O109" s="28">
        <v>54382</v>
      </c>
      <c r="P109" s="25"/>
      <c r="Q109" s="27"/>
      <c r="R109" s="27"/>
      <c r="S109" s="28">
        <v>54382</v>
      </c>
      <c r="T109" s="26">
        <v>43748</v>
      </c>
      <c r="U109" s="27">
        <v>0</v>
      </c>
      <c r="V109" s="27">
        <v>54382</v>
      </c>
      <c r="W109" s="27">
        <v>0</v>
      </c>
      <c r="X109" s="27">
        <v>0</v>
      </c>
      <c r="Y109" s="25" t="s">
        <v>5085</v>
      </c>
      <c r="Z109" s="25" t="s">
        <v>2046</v>
      </c>
      <c r="AA109" s="25" t="s">
        <v>5367</v>
      </c>
      <c r="AB109" s="26">
        <v>43691</v>
      </c>
      <c r="AC109" s="26">
        <v>43691</v>
      </c>
      <c r="AD109" s="25" t="s">
        <v>5368</v>
      </c>
      <c r="AE109" s="25" t="s">
        <v>5369</v>
      </c>
      <c r="AF109" s="25">
        <v>3</v>
      </c>
    </row>
    <row r="110" spans="1:32" s="29" customFormat="1" x14ac:dyDescent="0.25">
      <c r="A110" s="25" t="s">
        <v>5082</v>
      </c>
      <c r="B110" s="25">
        <v>892115009</v>
      </c>
      <c r="C110" s="25" t="s">
        <v>2056</v>
      </c>
      <c r="D110" s="25" t="s">
        <v>5083</v>
      </c>
      <c r="E110" s="26">
        <v>43385</v>
      </c>
      <c r="F110" s="25">
        <v>10000502103</v>
      </c>
      <c r="G110" s="25">
        <v>10000502103</v>
      </c>
      <c r="H110" s="27">
        <v>808011</v>
      </c>
      <c r="I110" s="26">
        <v>43402</v>
      </c>
      <c r="J110" s="25" t="s">
        <v>5370</v>
      </c>
      <c r="K110" s="27">
        <v>267712</v>
      </c>
      <c r="L110" s="26">
        <v>43431</v>
      </c>
      <c r="M110" s="27">
        <v>267712</v>
      </c>
      <c r="N110" s="27">
        <v>0</v>
      </c>
      <c r="O110" s="28">
        <v>0</v>
      </c>
      <c r="P110" s="25"/>
      <c r="Q110" s="27"/>
      <c r="R110" s="27"/>
      <c r="S110" s="28">
        <v>0</v>
      </c>
      <c r="T110" s="25"/>
      <c r="U110" s="27">
        <v>0</v>
      </c>
      <c r="V110" s="27">
        <v>0</v>
      </c>
      <c r="W110" s="27">
        <v>0</v>
      </c>
      <c r="X110" s="27">
        <v>0</v>
      </c>
      <c r="Y110" s="25" t="s">
        <v>5085</v>
      </c>
      <c r="Z110" s="25" t="s">
        <v>2046</v>
      </c>
      <c r="AA110" s="25" t="s">
        <v>5367</v>
      </c>
      <c r="AB110" s="26">
        <v>43369</v>
      </c>
      <c r="AC110" s="26">
        <v>43370</v>
      </c>
      <c r="AD110" s="25" t="s">
        <v>5371</v>
      </c>
      <c r="AE110" s="25" t="s">
        <v>5372</v>
      </c>
      <c r="AF110" s="25">
        <v>3</v>
      </c>
    </row>
    <row r="111" spans="1:32" s="29" customFormat="1" x14ac:dyDescent="0.25">
      <c r="A111" s="25" t="s">
        <v>5082</v>
      </c>
      <c r="B111" s="25">
        <v>892115009</v>
      </c>
      <c r="C111" s="25" t="s">
        <v>2056</v>
      </c>
      <c r="D111" s="25" t="s">
        <v>5083</v>
      </c>
      <c r="E111" s="26">
        <v>43598</v>
      </c>
      <c r="F111" s="25">
        <v>10000555825</v>
      </c>
      <c r="G111" s="25">
        <v>10000555825</v>
      </c>
      <c r="H111" s="27">
        <v>2870581</v>
      </c>
      <c r="I111" s="26">
        <v>43608</v>
      </c>
      <c r="J111" s="25" t="s">
        <v>5373</v>
      </c>
      <c r="K111" s="27">
        <v>685143</v>
      </c>
      <c r="L111" s="26">
        <v>43629</v>
      </c>
      <c r="M111" s="27">
        <v>0</v>
      </c>
      <c r="N111" s="27">
        <v>0</v>
      </c>
      <c r="O111" s="28">
        <v>685143</v>
      </c>
      <c r="P111" s="26">
        <v>43634</v>
      </c>
      <c r="Q111" s="27">
        <v>0</v>
      </c>
      <c r="R111" s="27">
        <v>0</v>
      </c>
      <c r="S111" s="28">
        <v>685143</v>
      </c>
      <c r="T111" s="26">
        <v>43748</v>
      </c>
      <c r="U111" s="27">
        <v>685143</v>
      </c>
      <c r="V111" s="27">
        <v>0</v>
      </c>
      <c r="W111" s="27">
        <v>0</v>
      </c>
      <c r="X111" s="27">
        <v>0</v>
      </c>
      <c r="Y111" s="25" t="s">
        <v>5085</v>
      </c>
      <c r="Z111" s="25" t="s">
        <v>2046</v>
      </c>
      <c r="AA111" s="25" t="s">
        <v>5367</v>
      </c>
      <c r="AB111" s="26">
        <v>43550</v>
      </c>
      <c r="AC111" s="26">
        <v>43553</v>
      </c>
      <c r="AD111" s="25" t="s">
        <v>5374</v>
      </c>
      <c r="AE111" s="25" t="s">
        <v>5375</v>
      </c>
      <c r="AF111" s="25">
        <v>3</v>
      </c>
    </row>
    <row r="112" spans="1:32" s="29" customFormat="1" x14ac:dyDescent="0.25">
      <c r="A112" s="25" t="s">
        <v>5082</v>
      </c>
      <c r="B112" s="25">
        <v>892115009</v>
      </c>
      <c r="C112" s="25" t="s">
        <v>2056</v>
      </c>
      <c r="D112" s="25" t="s">
        <v>5083</v>
      </c>
      <c r="E112" s="26">
        <v>43598</v>
      </c>
      <c r="F112" s="25">
        <v>10000548210</v>
      </c>
      <c r="G112" s="25">
        <v>10000548210</v>
      </c>
      <c r="H112" s="27">
        <v>97740</v>
      </c>
      <c r="I112" s="26">
        <v>43617</v>
      </c>
      <c r="J112" s="25" t="s">
        <v>5376</v>
      </c>
      <c r="K112" s="27">
        <v>28709</v>
      </c>
      <c r="L112" s="25"/>
      <c r="M112" s="27"/>
      <c r="N112" s="27"/>
      <c r="O112" s="28">
        <v>28709</v>
      </c>
      <c r="P112" s="25"/>
      <c r="Q112" s="27"/>
      <c r="R112" s="27"/>
      <c r="S112" s="28">
        <v>28709</v>
      </c>
      <c r="T112" s="26">
        <v>43748</v>
      </c>
      <c r="U112" s="27">
        <v>28709</v>
      </c>
      <c r="V112" s="27">
        <v>0</v>
      </c>
      <c r="W112" s="27">
        <v>0</v>
      </c>
      <c r="X112" s="27">
        <v>0</v>
      </c>
      <c r="Y112" s="25" t="s">
        <v>5085</v>
      </c>
      <c r="Z112" s="25" t="s">
        <v>2189</v>
      </c>
      <c r="AA112" s="25" t="s">
        <v>5377</v>
      </c>
      <c r="AB112" s="26">
        <v>43537</v>
      </c>
      <c r="AC112" s="26">
        <v>43537</v>
      </c>
      <c r="AD112" s="25" t="s">
        <v>5378</v>
      </c>
      <c r="AE112" s="25" t="s">
        <v>5379</v>
      </c>
      <c r="AF112" s="25">
        <v>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2211C-0CBB-44DD-B017-81CAC0097A99}">
  <sheetPr filterMode="1"/>
  <dimension ref="A1:AA1202"/>
  <sheetViews>
    <sheetView topLeftCell="H1" workbookViewId="0">
      <selection activeCell="N1015" sqref="N1015:N1016"/>
    </sheetView>
  </sheetViews>
  <sheetFormatPr baseColWidth="10" defaultRowHeight="12.75" x14ac:dyDescent="0.2"/>
  <cols>
    <col min="1" max="1" width="22.28515625" style="13" bestFit="1" customWidth="1"/>
    <col min="2" max="2" width="14.85546875" style="13" bestFit="1" customWidth="1"/>
    <col min="3" max="3" width="15.5703125" style="13" bestFit="1" customWidth="1"/>
    <col min="4" max="4" width="22.140625" style="13" bestFit="1" customWidth="1"/>
    <col min="5" max="5" width="12.7109375" style="13" bestFit="1" customWidth="1"/>
    <col min="6" max="6" width="6.85546875" style="13" bestFit="1" customWidth="1"/>
    <col min="7" max="7" width="19.42578125" style="13" bestFit="1" customWidth="1"/>
    <col min="8" max="8" width="18.140625" style="13" bestFit="1" customWidth="1"/>
    <col min="9" max="9" width="18.5703125" style="13" bestFit="1" customWidth="1"/>
    <col min="10" max="10" width="16.140625" style="13" bestFit="1" customWidth="1"/>
    <col min="11" max="11" width="17.140625" style="13" bestFit="1" customWidth="1"/>
    <col min="12" max="12" width="15.42578125" style="13" bestFit="1" customWidth="1"/>
    <col min="13" max="13" width="25.85546875" style="13" bestFit="1" customWidth="1"/>
    <col min="14" max="14" width="21.5703125" style="13" bestFit="1" customWidth="1"/>
    <col min="15" max="15" width="13.140625" style="13" bestFit="1" customWidth="1"/>
    <col min="16" max="16" width="15.140625" style="13" bestFit="1" customWidth="1"/>
    <col min="17" max="17" width="22" style="13" bestFit="1" customWidth="1"/>
    <col min="18" max="18" width="45.7109375" style="13" bestFit="1" customWidth="1"/>
    <col min="19" max="19" width="17" style="13" bestFit="1" customWidth="1"/>
    <col min="20" max="20" width="17.5703125" style="13" bestFit="1" customWidth="1"/>
    <col min="21" max="21" width="17" style="13" bestFit="1" customWidth="1"/>
    <col min="22" max="22" width="16.7109375" style="13" bestFit="1" customWidth="1"/>
    <col min="23" max="23" width="18.85546875" style="13" bestFit="1" customWidth="1"/>
    <col min="24" max="24" width="17.140625" style="13" bestFit="1" customWidth="1"/>
    <col min="25" max="25" width="9.42578125" style="13" bestFit="1" customWidth="1"/>
    <col min="26" max="26" width="31" style="13" bestFit="1" customWidth="1"/>
    <col min="27" max="27" width="18.85546875" style="13" bestFit="1" customWidth="1"/>
    <col min="28" max="16384" width="11.42578125" style="13"/>
  </cols>
  <sheetData>
    <row r="1" spans="1:27" ht="15" x14ac:dyDescent="0.25">
      <c r="A1" s="12" t="s">
        <v>1678</v>
      </c>
      <c r="B1" s="12" t="s">
        <v>1679</v>
      </c>
      <c r="C1" s="12" t="s">
        <v>1680</v>
      </c>
      <c r="D1" s="12" t="s">
        <v>1681</v>
      </c>
      <c r="E1" s="12" t="s">
        <v>1682</v>
      </c>
      <c r="F1" s="12" t="s">
        <v>1683</v>
      </c>
      <c r="G1" s="12" t="s">
        <v>1684</v>
      </c>
      <c r="H1" s="12" t="s">
        <v>1685</v>
      </c>
      <c r="I1" s="12" t="s">
        <v>1686</v>
      </c>
      <c r="J1" s="12" t="s">
        <v>1687</v>
      </c>
      <c r="K1" s="12" t="s">
        <v>1688</v>
      </c>
      <c r="L1" s="12" t="s">
        <v>1689</v>
      </c>
      <c r="M1" s="12" t="s">
        <v>1690</v>
      </c>
      <c r="N1" s="12" t="s">
        <v>1691</v>
      </c>
      <c r="O1" s="12" t="s">
        <v>1692</v>
      </c>
      <c r="P1" s="12" t="s">
        <v>1693</v>
      </c>
      <c r="Q1" s="12" t="s">
        <v>1694</v>
      </c>
      <c r="R1" s="12" t="s">
        <v>1695</v>
      </c>
      <c r="S1" s="12" t="s">
        <v>1696</v>
      </c>
      <c r="T1" s="12" t="s">
        <v>1697</v>
      </c>
      <c r="U1" s="12" t="s">
        <v>1698</v>
      </c>
      <c r="V1" s="12" t="s">
        <v>1699</v>
      </c>
      <c r="W1" s="12" t="s">
        <v>1700</v>
      </c>
      <c r="X1" s="12" t="s">
        <v>1701</v>
      </c>
      <c r="Y1" s="12" t="s">
        <v>1702</v>
      </c>
      <c r="Z1" s="12" t="s">
        <v>1703</v>
      </c>
      <c r="AA1" s="12" t="s">
        <v>1704</v>
      </c>
    </row>
    <row r="2" spans="1:27" ht="15" hidden="1" x14ac:dyDescent="0.25">
      <c r="A2" s="14"/>
      <c r="B2"/>
      <c r="C2" t="s">
        <v>1706</v>
      </c>
      <c r="D2" t="s">
        <v>1707</v>
      </c>
      <c r="E2" t="s">
        <v>1907</v>
      </c>
      <c r="F2" t="s">
        <v>1709</v>
      </c>
      <c r="G2" t="s">
        <v>1908</v>
      </c>
      <c r="H2" t="s">
        <v>1909</v>
      </c>
      <c r="I2" s="15">
        <v>44008</v>
      </c>
      <c r="J2" s="15">
        <v>44008</v>
      </c>
      <c r="K2" s="15">
        <v>44008</v>
      </c>
      <c r="L2" s="15">
        <v>44008</v>
      </c>
      <c r="M2" s="16">
        <v>0</v>
      </c>
      <c r="N2" s="16">
        <v>-324739</v>
      </c>
      <c r="O2"/>
      <c r="P2" t="s">
        <v>1745</v>
      </c>
      <c r="Q2" t="s">
        <v>1910</v>
      </c>
      <c r="R2" t="s">
        <v>1911</v>
      </c>
      <c r="S2" t="s">
        <v>1877</v>
      </c>
      <c r="T2" t="s">
        <v>1907</v>
      </c>
      <c r="U2" t="s">
        <v>1907</v>
      </c>
      <c r="V2" t="s">
        <v>1912</v>
      </c>
      <c r="W2" s="15">
        <v>44008</v>
      </c>
      <c r="X2" t="s">
        <v>1854</v>
      </c>
      <c r="Y2"/>
      <c r="Z2" t="s">
        <v>1913</v>
      </c>
      <c r="AA2" t="s">
        <v>1717</v>
      </c>
    </row>
    <row r="3" spans="1:27" ht="15" hidden="1" x14ac:dyDescent="0.25">
      <c r="A3" s="14"/>
      <c r="B3"/>
      <c r="C3" t="s">
        <v>1706</v>
      </c>
      <c r="D3" t="s">
        <v>1707</v>
      </c>
      <c r="E3" t="s">
        <v>1907</v>
      </c>
      <c r="F3" t="s">
        <v>1709</v>
      </c>
      <c r="G3" t="s">
        <v>1908</v>
      </c>
      <c r="H3" t="s">
        <v>1909</v>
      </c>
      <c r="I3" s="15">
        <v>44008</v>
      </c>
      <c r="J3" s="15">
        <v>44008</v>
      </c>
      <c r="K3" s="15">
        <v>44008</v>
      </c>
      <c r="L3" s="15">
        <v>44008</v>
      </c>
      <c r="M3" s="16">
        <v>0</v>
      </c>
      <c r="N3" s="16">
        <v>324739</v>
      </c>
      <c r="O3"/>
      <c r="P3" t="s">
        <v>1875</v>
      </c>
      <c r="Q3" t="s">
        <v>1910</v>
      </c>
      <c r="R3" t="s">
        <v>1913</v>
      </c>
      <c r="S3" t="s">
        <v>1877</v>
      </c>
      <c r="T3" t="s">
        <v>1907</v>
      </c>
      <c r="U3" t="s">
        <v>1907</v>
      </c>
      <c r="V3" t="s">
        <v>1912</v>
      </c>
      <c r="W3" s="15">
        <v>44008</v>
      </c>
      <c r="X3" t="s">
        <v>1854</v>
      </c>
      <c r="Y3"/>
      <c r="Z3" t="s">
        <v>1913</v>
      </c>
      <c r="AA3" t="s">
        <v>1872</v>
      </c>
    </row>
    <row r="4" spans="1:27" ht="15" hidden="1" x14ac:dyDescent="0.25">
      <c r="A4" s="14"/>
      <c r="B4"/>
      <c r="C4" t="s">
        <v>1706</v>
      </c>
      <c r="D4" t="s">
        <v>1707</v>
      </c>
      <c r="E4" t="s">
        <v>1914</v>
      </c>
      <c r="F4" t="s">
        <v>1709</v>
      </c>
      <c r="G4" t="s">
        <v>1915</v>
      </c>
      <c r="H4" t="s">
        <v>1909</v>
      </c>
      <c r="I4" s="15">
        <v>44007</v>
      </c>
      <c r="J4" s="15">
        <v>44007</v>
      </c>
      <c r="K4" s="15">
        <v>44007</v>
      </c>
      <c r="L4" s="15">
        <v>44007</v>
      </c>
      <c r="M4" s="16">
        <v>0</v>
      </c>
      <c r="N4" s="16">
        <v>-94429</v>
      </c>
      <c r="O4"/>
      <c r="P4" t="s">
        <v>1745</v>
      </c>
      <c r="Q4" t="s">
        <v>1916</v>
      </c>
      <c r="R4" t="s">
        <v>1917</v>
      </c>
      <c r="S4" t="s">
        <v>1918</v>
      </c>
      <c r="T4" t="s">
        <v>1914</v>
      </c>
      <c r="U4" t="s">
        <v>1914</v>
      </c>
      <c r="V4" t="s">
        <v>1912</v>
      </c>
      <c r="W4" s="15">
        <v>44007</v>
      </c>
      <c r="X4" t="s">
        <v>1749</v>
      </c>
      <c r="Y4"/>
      <c r="Z4" t="s">
        <v>1919</v>
      </c>
      <c r="AA4" t="s">
        <v>1717</v>
      </c>
    </row>
    <row r="5" spans="1:27" ht="15" hidden="1" x14ac:dyDescent="0.25">
      <c r="A5" s="14"/>
      <c r="B5"/>
      <c r="C5" t="s">
        <v>1706</v>
      </c>
      <c r="D5" t="s">
        <v>1707</v>
      </c>
      <c r="E5" t="s">
        <v>1914</v>
      </c>
      <c r="F5" t="s">
        <v>1709</v>
      </c>
      <c r="G5" t="s">
        <v>1915</v>
      </c>
      <c r="H5" t="s">
        <v>1909</v>
      </c>
      <c r="I5" s="15">
        <v>44007</v>
      </c>
      <c r="J5" s="15">
        <v>44007</v>
      </c>
      <c r="K5" s="15">
        <v>44007</v>
      </c>
      <c r="L5" s="15">
        <v>44007</v>
      </c>
      <c r="M5" s="16">
        <v>0</v>
      </c>
      <c r="N5" s="16">
        <v>94429</v>
      </c>
      <c r="O5"/>
      <c r="P5" t="s">
        <v>1875</v>
      </c>
      <c r="Q5" t="s">
        <v>1916</v>
      </c>
      <c r="R5" t="s">
        <v>1917</v>
      </c>
      <c r="S5" t="s">
        <v>1920</v>
      </c>
      <c r="T5" t="s">
        <v>1914</v>
      </c>
      <c r="U5" t="s">
        <v>1914</v>
      </c>
      <c r="V5" t="s">
        <v>1912</v>
      </c>
      <c r="W5" s="15">
        <v>44007</v>
      </c>
      <c r="X5" t="s">
        <v>1749</v>
      </c>
      <c r="Y5"/>
      <c r="Z5" t="s">
        <v>1919</v>
      </c>
      <c r="AA5" t="s">
        <v>1872</v>
      </c>
    </row>
    <row r="6" spans="1:27" ht="15" hidden="1" x14ac:dyDescent="0.25">
      <c r="A6" s="14"/>
      <c r="B6"/>
      <c r="C6" t="s">
        <v>1706</v>
      </c>
      <c r="D6" t="s">
        <v>1707</v>
      </c>
      <c r="E6" t="s">
        <v>1921</v>
      </c>
      <c r="F6" t="s">
        <v>1709</v>
      </c>
      <c r="G6" t="s">
        <v>1908</v>
      </c>
      <c r="H6" t="s">
        <v>1909</v>
      </c>
      <c r="I6" s="15">
        <v>43959</v>
      </c>
      <c r="J6" s="15">
        <v>44006</v>
      </c>
      <c r="K6" s="15">
        <v>43959</v>
      </c>
      <c r="L6" s="15">
        <v>43959</v>
      </c>
      <c r="M6" s="16">
        <v>49</v>
      </c>
      <c r="N6" s="16">
        <v>660110</v>
      </c>
      <c r="O6"/>
      <c r="P6" t="s">
        <v>1745</v>
      </c>
      <c r="Q6" t="s">
        <v>1884</v>
      </c>
      <c r="R6" t="s">
        <v>1922</v>
      </c>
      <c r="S6" t="s">
        <v>1886</v>
      </c>
      <c r="T6" t="s">
        <v>1923</v>
      </c>
      <c r="U6" t="s">
        <v>1907</v>
      </c>
      <c r="V6" t="s">
        <v>1912</v>
      </c>
      <c r="W6" s="15">
        <v>44008</v>
      </c>
      <c r="X6" t="s">
        <v>1854</v>
      </c>
      <c r="Y6"/>
      <c r="Z6" t="s">
        <v>1913</v>
      </c>
      <c r="AA6" t="s">
        <v>1872</v>
      </c>
    </row>
    <row r="7" spans="1:27" ht="15" hidden="1" x14ac:dyDescent="0.25">
      <c r="A7" s="14"/>
      <c r="B7"/>
      <c r="C7" t="s">
        <v>1706</v>
      </c>
      <c r="D7" t="s">
        <v>1707</v>
      </c>
      <c r="E7" t="s">
        <v>1921</v>
      </c>
      <c r="F7" t="s">
        <v>1709</v>
      </c>
      <c r="G7" t="s">
        <v>1908</v>
      </c>
      <c r="H7" t="s">
        <v>1909</v>
      </c>
      <c r="I7" s="15">
        <v>43959</v>
      </c>
      <c r="J7" s="15">
        <v>44006</v>
      </c>
      <c r="K7" s="15">
        <v>43959</v>
      </c>
      <c r="L7" s="15">
        <v>43959</v>
      </c>
      <c r="M7" s="16">
        <v>47</v>
      </c>
      <c r="N7" s="16">
        <v>-660110</v>
      </c>
      <c r="O7"/>
      <c r="P7" t="s">
        <v>1745</v>
      </c>
      <c r="Q7" t="s">
        <v>1924</v>
      </c>
      <c r="R7" t="s">
        <v>1913</v>
      </c>
      <c r="S7" t="s">
        <v>1886</v>
      </c>
      <c r="T7" t="s">
        <v>1921</v>
      </c>
      <c r="U7" t="s">
        <v>1921</v>
      </c>
      <c r="V7" t="s">
        <v>1912</v>
      </c>
      <c r="W7" s="15">
        <v>44006</v>
      </c>
      <c r="X7" t="s">
        <v>1854</v>
      </c>
      <c r="Y7"/>
      <c r="Z7" t="s">
        <v>1913</v>
      </c>
      <c r="AA7" t="s">
        <v>1717</v>
      </c>
    </row>
    <row r="8" spans="1:27" ht="15" hidden="1" x14ac:dyDescent="0.25">
      <c r="A8" s="14"/>
      <c r="B8"/>
      <c r="C8" t="s">
        <v>1706</v>
      </c>
      <c r="D8" t="s">
        <v>1707</v>
      </c>
      <c r="E8" t="s">
        <v>1925</v>
      </c>
      <c r="F8" t="s">
        <v>1709</v>
      </c>
      <c r="G8" t="s">
        <v>1908</v>
      </c>
      <c r="H8" t="s">
        <v>1909</v>
      </c>
      <c r="I8" s="15">
        <v>43980</v>
      </c>
      <c r="J8" s="15">
        <v>43980</v>
      </c>
      <c r="K8" s="15">
        <v>43959</v>
      </c>
      <c r="L8" s="15">
        <v>43959</v>
      </c>
      <c r="M8" s="16">
        <v>47</v>
      </c>
      <c r="N8" s="16">
        <v>854418</v>
      </c>
      <c r="O8"/>
      <c r="P8" t="s">
        <v>1745</v>
      </c>
      <c r="Q8" t="s">
        <v>1884</v>
      </c>
      <c r="R8" t="s">
        <v>1922</v>
      </c>
      <c r="S8" t="s">
        <v>1886</v>
      </c>
      <c r="T8" t="s">
        <v>1923</v>
      </c>
      <c r="U8" t="s">
        <v>1921</v>
      </c>
      <c r="V8" t="s">
        <v>1912</v>
      </c>
      <c r="W8" s="15">
        <v>44006</v>
      </c>
      <c r="X8" t="s">
        <v>1854</v>
      </c>
      <c r="Y8"/>
      <c r="Z8" t="s">
        <v>1913</v>
      </c>
      <c r="AA8" t="s">
        <v>1872</v>
      </c>
    </row>
    <row r="9" spans="1:27" ht="15" hidden="1" x14ac:dyDescent="0.25">
      <c r="A9" s="14"/>
      <c r="B9"/>
      <c r="C9" t="s">
        <v>1706</v>
      </c>
      <c r="D9" t="s">
        <v>1707</v>
      </c>
      <c r="E9" t="s">
        <v>1925</v>
      </c>
      <c r="F9" t="s">
        <v>1709</v>
      </c>
      <c r="G9" t="s">
        <v>1908</v>
      </c>
      <c r="H9" t="s">
        <v>1909</v>
      </c>
      <c r="I9" s="15">
        <v>43980</v>
      </c>
      <c r="J9" s="15">
        <v>43980</v>
      </c>
      <c r="K9" s="15">
        <v>43980</v>
      </c>
      <c r="L9" s="15">
        <v>43980</v>
      </c>
      <c r="M9" s="16">
        <v>0</v>
      </c>
      <c r="N9" s="16">
        <v>-854418</v>
      </c>
      <c r="O9"/>
      <c r="P9" t="s">
        <v>1745</v>
      </c>
      <c r="Q9" t="s">
        <v>1926</v>
      </c>
      <c r="R9" t="s">
        <v>1913</v>
      </c>
      <c r="S9" t="s">
        <v>1886</v>
      </c>
      <c r="T9" t="s">
        <v>1925</v>
      </c>
      <c r="U9" t="s">
        <v>1925</v>
      </c>
      <c r="V9" t="s">
        <v>1912</v>
      </c>
      <c r="W9" s="15">
        <v>43980</v>
      </c>
      <c r="X9" t="s">
        <v>1854</v>
      </c>
      <c r="Y9"/>
      <c r="Z9" t="s">
        <v>1913</v>
      </c>
      <c r="AA9" t="s">
        <v>1717</v>
      </c>
    </row>
    <row r="10" spans="1:27" ht="15" hidden="1" x14ac:dyDescent="0.25">
      <c r="A10" s="14"/>
      <c r="B10"/>
      <c r="C10" t="s">
        <v>1706</v>
      </c>
      <c r="D10" t="s">
        <v>1707</v>
      </c>
      <c r="E10" t="s">
        <v>1927</v>
      </c>
      <c r="F10" t="s">
        <v>1709</v>
      </c>
      <c r="G10" t="s">
        <v>1908</v>
      </c>
      <c r="H10" t="s">
        <v>1909</v>
      </c>
      <c r="I10" s="15">
        <v>43980</v>
      </c>
      <c r="J10" s="15">
        <v>43980</v>
      </c>
      <c r="K10" s="15">
        <v>43980</v>
      </c>
      <c r="L10" s="15">
        <v>43980</v>
      </c>
      <c r="M10" s="16">
        <v>0</v>
      </c>
      <c r="N10" s="16">
        <v>0</v>
      </c>
      <c r="O10"/>
      <c r="P10" t="s">
        <v>1745</v>
      </c>
      <c r="Q10" t="s">
        <v>1926</v>
      </c>
      <c r="R10" t="s">
        <v>1928</v>
      </c>
      <c r="S10" t="s">
        <v>1886</v>
      </c>
      <c r="T10" t="s">
        <v>1927</v>
      </c>
      <c r="U10" t="s">
        <v>1927</v>
      </c>
      <c r="V10" t="s">
        <v>1912</v>
      </c>
      <c r="W10" s="15">
        <v>43980</v>
      </c>
      <c r="X10" t="s">
        <v>1854</v>
      </c>
      <c r="Y10"/>
      <c r="Z10" t="s">
        <v>1928</v>
      </c>
      <c r="AA10" t="s">
        <v>1717</v>
      </c>
    </row>
    <row r="11" spans="1:27" ht="15" hidden="1" x14ac:dyDescent="0.25">
      <c r="A11" s="14"/>
      <c r="B11"/>
      <c r="C11" t="s">
        <v>1706</v>
      </c>
      <c r="D11" t="s">
        <v>1707</v>
      </c>
      <c r="E11" t="s">
        <v>1929</v>
      </c>
      <c r="F11" t="s">
        <v>1709</v>
      </c>
      <c r="G11"/>
      <c r="H11" t="s">
        <v>1909</v>
      </c>
      <c r="I11" s="15">
        <v>43987</v>
      </c>
      <c r="J11" s="15">
        <v>43987</v>
      </c>
      <c r="K11" s="15">
        <v>43987</v>
      </c>
      <c r="L11" s="15">
        <v>43987</v>
      </c>
      <c r="M11" s="16">
        <v>0</v>
      </c>
      <c r="N11" s="16">
        <v>-133177</v>
      </c>
      <c r="O11"/>
      <c r="P11" t="s">
        <v>1745</v>
      </c>
      <c r="Q11" t="s">
        <v>1930</v>
      </c>
      <c r="R11" t="s">
        <v>1931</v>
      </c>
      <c r="S11" t="s">
        <v>1903</v>
      </c>
      <c r="T11" t="s">
        <v>1929</v>
      </c>
      <c r="U11" t="s">
        <v>1929</v>
      </c>
      <c r="V11" t="s">
        <v>1912</v>
      </c>
      <c r="W11" s="15">
        <v>43987</v>
      </c>
      <c r="X11" t="s">
        <v>1755</v>
      </c>
      <c r="Y11"/>
      <c r="Z11" t="s">
        <v>1931</v>
      </c>
      <c r="AA11" t="s">
        <v>1717</v>
      </c>
    </row>
    <row r="12" spans="1:27" ht="15" hidden="1" x14ac:dyDescent="0.25">
      <c r="A12" s="14"/>
      <c r="B12"/>
      <c r="C12" t="s">
        <v>1706</v>
      </c>
      <c r="D12" t="s">
        <v>1707</v>
      </c>
      <c r="E12" t="s">
        <v>1929</v>
      </c>
      <c r="F12" t="s">
        <v>1709</v>
      </c>
      <c r="G12"/>
      <c r="H12" t="s">
        <v>1909</v>
      </c>
      <c r="I12" s="15">
        <v>43987</v>
      </c>
      <c r="J12" s="15">
        <v>43987</v>
      </c>
      <c r="K12" s="15">
        <v>43987</v>
      </c>
      <c r="L12" s="15">
        <v>43987</v>
      </c>
      <c r="M12" s="16">
        <v>0</v>
      </c>
      <c r="N12" s="16">
        <v>133177</v>
      </c>
      <c r="O12"/>
      <c r="P12" t="s">
        <v>1875</v>
      </c>
      <c r="Q12" t="s">
        <v>1930</v>
      </c>
      <c r="R12" t="s">
        <v>1931</v>
      </c>
      <c r="S12" t="s">
        <v>1753</v>
      </c>
      <c r="T12" t="s">
        <v>1929</v>
      </c>
      <c r="U12" t="s">
        <v>1929</v>
      </c>
      <c r="V12" t="s">
        <v>1912</v>
      </c>
      <c r="W12" s="15">
        <v>43987</v>
      </c>
      <c r="X12" t="s">
        <v>1755</v>
      </c>
      <c r="Y12"/>
      <c r="Z12" t="s">
        <v>1931</v>
      </c>
      <c r="AA12" t="s">
        <v>1872</v>
      </c>
    </row>
    <row r="13" spans="1:27" ht="15" hidden="1" x14ac:dyDescent="0.25">
      <c r="A13" s="14"/>
      <c r="B13"/>
      <c r="C13" t="s">
        <v>1706</v>
      </c>
      <c r="D13" t="s">
        <v>1707</v>
      </c>
      <c r="E13" t="s">
        <v>1932</v>
      </c>
      <c r="F13" t="s">
        <v>1709</v>
      </c>
      <c r="G13" t="s">
        <v>1933</v>
      </c>
      <c r="H13" t="s">
        <v>1867</v>
      </c>
      <c r="I13" s="15">
        <v>43987</v>
      </c>
      <c r="J13" s="15">
        <v>43987</v>
      </c>
      <c r="K13" s="15">
        <v>43987</v>
      </c>
      <c r="L13" s="15">
        <v>43987</v>
      </c>
      <c r="M13" s="16">
        <v>0</v>
      </c>
      <c r="N13" s="16">
        <v>133177</v>
      </c>
      <c r="O13"/>
      <c r="P13" t="s">
        <v>1745</v>
      </c>
      <c r="Q13" t="s">
        <v>1901</v>
      </c>
      <c r="R13" t="s">
        <v>1885</v>
      </c>
      <c r="S13" t="s">
        <v>1903</v>
      </c>
      <c r="T13" t="s">
        <v>1932</v>
      </c>
      <c r="U13" t="s">
        <v>1929</v>
      </c>
      <c r="V13" t="s">
        <v>1912</v>
      </c>
      <c r="W13" s="15">
        <v>43987</v>
      </c>
      <c r="X13" t="s">
        <v>1871</v>
      </c>
      <c r="Y13"/>
      <c r="Z13" t="s">
        <v>1901</v>
      </c>
      <c r="AA13" t="s">
        <v>1872</v>
      </c>
    </row>
    <row r="14" spans="1:27" ht="15" hidden="1" x14ac:dyDescent="0.25">
      <c r="A14" s="14"/>
      <c r="B14"/>
      <c r="C14" t="s">
        <v>1706</v>
      </c>
      <c r="D14" t="s">
        <v>1707</v>
      </c>
      <c r="E14" t="s">
        <v>1934</v>
      </c>
      <c r="F14" t="s">
        <v>1709</v>
      </c>
      <c r="G14" t="s">
        <v>1935</v>
      </c>
      <c r="H14" t="s">
        <v>1867</v>
      </c>
      <c r="I14" s="15">
        <v>43987</v>
      </c>
      <c r="J14" s="15">
        <v>43987</v>
      </c>
      <c r="K14" s="15">
        <v>43987</v>
      </c>
      <c r="L14" s="15">
        <v>43987</v>
      </c>
      <c r="M14" s="16">
        <v>20</v>
      </c>
      <c r="N14" s="16">
        <v>226611</v>
      </c>
      <c r="O14"/>
      <c r="P14" t="s">
        <v>1745</v>
      </c>
      <c r="Q14" t="s">
        <v>1936</v>
      </c>
      <c r="R14" t="s">
        <v>1885</v>
      </c>
      <c r="S14" t="s">
        <v>1918</v>
      </c>
      <c r="T14" t="s">
        <v>1934</v>
      </c>
      <c r="U14" t="s">
        <v>1914</v>
      </c>
      <c r="V14" t="s">
        <v>1912</v>
      </c>
      <c r="W14" s="15">
        <v>44007</v>
      </c>
      <c r="X14" t="s">
        <v>1871</v>
      </c>
      <c r="Y14"/>
      <c r="Z14" t="s">
        <v>1936</v>
      </c>
      <c r="AA14" t="s">
        <v>1872</v>
      </c>
    </row>
    <row r="15" spans="1:27" ht="15" hidden="1" x14ac:dyDescent="0.25">
      <c r="A15" s="14"/>
      <c r="B15"/>
      <c r="C15" t="s">
        <v>1706</v>
      </c>
      <c r="D15" t="s">
        <v>1707</v>
      </c>
      <c r="E15" t="s">
        <v>1937</v>
      </c>
      <c r="F15" t="s">
        <v>1709</v>
      </c>
      <c r="G15" t="s">
        <v>1938</v>
      </c>
      <c r="H15" t="s">
        <v>1909</v>
      </c>
      <c r="I15" s="15">
        <v>43980</v>
      </c>
      <c r="J15" s="15">
        <v>43980</v>
      </c>
      <c r="K15" s="15">
        <v>43980</v>
      </c>
      <c r="L15" s="15">
        <v>43980</v>
      </c>
      <c r="M15" s="16">
        <v>0</v>
      </c>
      <c r="N15" s="16">
        <v>125333</v>
      </c>
      <c r="O15"/>
      <c r="P15" t="s">
        <v>1939</v>
      </c>
      <c r="Q15" t="s">
        <v>1926</v>
      </c>
      <c r="R15" t="s">
        <v>1940</v>
      </c>
      <c r="S15" t="s">
        <v>1778</v>
      </c>
      <c r="T15" t="s">
        <v>1937</v>
      </c>
      <c r="U15" t="s">
        <v>1937</v>
      </c>
      <c r="V15" t="s">
        <v>1912</v>
      </c>
      <c r="W15" s="15">
        <v>43980</v>
      </c>
      <c r="X15" t="s">
        <v>1854</v>
      </c>
      <c r="Y15"/>
      <c r="Z15" t="s">
        <v>1941</v>
      </c>
      <c r="AA15" t="s">
        <v>1872</v>
      </c>
    </row>
    <row r="16" spans="1:27" ht="15" hidden="1" x14ac:dyDescent="0.25">
      <c r="A16" s="14"/>
      <c r="B16"/>
      <c r="C16" t="s">
        <v>1706</v>
      </c>
      <c r="D16" t="s">
        <v>1707</v>
      </c>
      <c r="E16" t="s">
        <v>1937</v>
      </c>
      <c r="F16" t="s">
        <v>1709</v>
      </c>
      <c r="G16" t="s">
        <v>1938</v>
      </c>
      <c r="H16" t="s">
        <v>1909</v>
      </c>
      <c r="I16" s="15">
        <v>43980</v>
      </c>
      <c r="J16" s="15">
        <v>43980</v>
      </c>
      <c r="K16" s="15">
        <v>43980</v>
      </c>
      <c r="L16" s="15">
        <v>43980</v>
      </c>
      <c r="M16" s="16">
        <v>0</v>
      </c>
      <c r="N16" s="16">
        <v>-15332492</v>
      </c>
      <c r="O16"/>
      <c r="P16" t="s">
        <v>1745</v>
      </c>
      <c r="Q16" t="s">
        <v>1926</v>
      </c>
      <c r="R16" t="s">
        <v>1940</v>
      </c>
      <c r="S16" t="s">
        <v>1942</v>
      </c>
      <c r="T16" t="s">
        <v>1937</v>
      </c>
      <c r="U16" t="s">
        <v>1937</v>
      </c>
      <c r="V16" t="s">
        <v>1912</v>
      </c>
      <c r="W16" s="15">
        <v>43980</v>
      </c>
      <c r="X16" t="s">
        <v>1854</v>
      </c>
      <c r="Y16"/>
      <c r="Z16" t="s">
        <v>1941</v>
      </c>
      <c r="AA16" t="s">
        <v>1717</v>
      </c>
    </row>
    <row r="17" spans="1:27" ht="15" hidden="1" x14ac:dyDescent="0.25">
      <c r="A17" s="14"/>
      <c r="B17"/>
      <c r="C17" t="s">
        <v>1706</v>
      </c>
      <c r="D17" t="s">
        <v>1707</v>
      </c>
      <c r="E17" t="s">
        <v>1937</v>
      </c>
      <c r="F17" t="s">
        <v>1709</v>
      </c>
      <c r="G17" t="s">
        <v>1938</v>
      </c>
      <c r="H17" t="s">
        <v>1909</v>
      </c>
      <c r="I17" s="15">
        <v>43980</v>
      </c>
      <c r="J17" s="15">
        <v>43980</v>
      </c>
      <c r="K17" s="15">
        <v>43980</v>
      </c>
      <c r="L17" s="15">
        <v>43980</v>
      </c>
      <c r="M17" s="16">
        <v>0</v>
      </c>
      <c r="N17" s="16">
        <v>15207159</v>
      </c>
      <c r="O17"/>
      <c r="P17" t="s">
        <v>1875</v>
      </c>
      <c r="Q17" t="s">
        <v>1926</v>
      </c>
      <c r="R17" t="s">
        <v>1940</v>
      </c>
      <c r="S17" t="s">
        <v>1943</v>
      </c>
      <c r="T17" t="s">
        <v>1937</v>
      </c>
      <c r="U17" t="s">
        <v>1937</v>
      </c>
      <c r="V17" t="s">
        <v>1912</v>
      </c>
      <c r="W17" s="15">
        <v>43980</v>
      </c>
      <c r="X17" t="s">
        <v>1854</v>
      </c>
      <c r="Y17"/>
      <c r="Z17" t="s">
        <v>1941</v>
      </c>
      <c r="AA17" t="s">
        <v>1872</v>
      </c>
    </row>
    <row r="18" spans="1:27" ht="15" hidden="1" x14ac:dyDescent="0.25">
      <c r="A18" s="14"/>
      <c r="B18"/>
      <c r="C18" t="s">
        <v>1706</v>
      </c>
      <c r="D18" t="s">
        <v>1707</v>
      </c>
      <c r="E18" t="s">
        <v>1944</v>
      </c>
      <c r="F18" t="s">
        <v>1709</v>
      </c>
      <c r="G18" t="s">
        <v>1945</v>
      </c>
      <c r="H18" t="s">
        <v>1867</v>
      </c>
      <c r="I18" s="15">
        <v>43973</v>
      </c>
      <c r="J18" s="15">
        <v>43973</v>
      </c>
      <c r="K18" s="15">
        <v>43973</v>
      </c>
      <c r="L18" s="15">
        <v>43973</v>
      </c>
      <c r="M18" s="16">
        <v>7</v>
      </c>
      <c r="N18" s="16">
        <v>67837393</v>
      </c>
      <c r="O18"/>
      <c r="P18" t="s">
        <v>1745</v>
      </c>
      <c r="Q18" t="s">
        <v>1946</v>
      </c>
      <c r="R18" t="s">
        <v>1947</v>
      </c>
      <c r="S18" t="s">
        <v>1890</v>
      </c>
      <c r="T18" t="s">
        <v>1944</v>
      </c>
      <c r="U18" t="s">
        <v>1937</v>
      </c>
      <c r="V18" t="s">
        <v>1912</v>
      </c>
      <c r="W18" s="15">
        <v>43980</v>
      </c>
      <c r="X18" t="s">
        <v>1871</v>
      </c>
      <c r="Y18"/>
      <c r="Z18" t="s">
        <v>1948</v>
      </c>
      <c r="AA18" t="s">
        <v>1872</v>
      </c>
    </row>
    <row r="19" spans="1:27" ht="15" hidden="1" x14ac:dyDescent="0.25">
      <c r="A19" s="14"/>
      <c r="B19"/>
      <c r="C19" t="s">
        <v>1706</v>
      </c>
      <c r="D19" t="s">
        <v>1707</v>
      </c>
      <c r="E19" t="s">
        <v>1923</v>
      </c>
      <c r="F19" t="s">
        <v>1709</v>
      </c>
      <c r="G19" t="s">
        <v>1949</v>
      </c>
      <c r="H19" t="s">
        <v>1867</v>
      </c>
      <c r="I19" s="15">
        <v>43959</v>
      </c>
      <c r="J19" s="15">
        <v>43959</v>
      </c>
      <c r="K19" s="15">
        <v>43959</v>
      </c>
      <c r="L19" s="15">
        <v>43959</v>
      </c>
      <c r="M19" s="16">
        <v>21</v>
      </c>
      <c r="N19" s="16">
        <v>954038</v>
      </c>
      <c r="O19"/>
      <c r="P19" t="s">
        <v>1745</v>
      </c>
      <c r="Q19" t="s">
        <v>1884</v>
      </c>
      <c r="R19" t="s">
        <v>1950</v>
      </c>
      <c r="S19" t="s">
        <v>1886</v>
      </c>
      <c r="T19" t="s">
        <v>1923</v>
      </c>
      <c r="U19" t="s">
        <v>1925</v>
      </c>
      <c r="V19" t="s">
        <v>1912</v>
      </c>
      <c r="W19" s="15">
        <v>43980</v>
      </c>
      <c r="X19" t="s">
        <v>1871</v>
      </c>
      <c r="Y19"/>
      <c r="Z19" t="s">
        <v>1884</v>
      </c>
      <c r="AA19" t="s">
        <v>1872</v>
      </c>
    </row>
    <row r="20" spans="1:27" ht="15" hidden="1" x14ac:dyDescent="0.25">
      <c r="A20" s="14"/>
      <c r="B20"/>
      <c r="C20" t="s">
        <v>1706</v>
      </c>
      <c r="D20" t="s">
        <v>1707</v>
      </c>
      <c r="E20" t="s">
        <v>1951</v>
      </c>
      <c r="F20" t="s">
        <v>1709</v>
      </c>
      <c r="G20" t="s">
        <v>1952</v>
      </c>
      <c r="H20" t="s">
        <v>1867</v>
      </c>
      <c r="I20" s="15">
        <v>43959</v>
      </c>
      <c r="J20" s="15">
        <v>43959</v>
      </c>
      <c r="K20" s="15">
        <v>43959</v>
      </c>
      <c r="L20" s="15">
        <v>43959</v>
      </c>
      <c r="M20" s="16">
        <v>21</v>
      </c>
      <c r="N20" s="16">
        <v>1737148</v>
      </c>
      <c r="O20"/>
      <c r="P20" t="s">
        <v>1745</v>
      </c>
      <c r="Q20" t="s">
        <v>1884</v>
      </c>
      <c r="R20" t="s">
        <v>1950</v>
      </c>
      <c r="S20" t="s">
        <v>1886</v>
      </c>
      <c r="T20" t="s">
        <v>1951</v>
      </c>
      <c r="U20" t="s">
        <v>1927</v>
      </c>
      <c r="V20" t="s">
        <v>1912</v>
      </c>
      <c r="W20" s="15">
        <v>43980</v>
      </c>
      <c r="X20" t="s">
        <v>1871</v>
      </c>
      <c r="Y20"/>
      <c r="Z20" t="s">
        <v>1884</v>
      </c>
      <c r="AA20" t="s">
        <v>1872</v>
      </c>
    </row>
    <row r="21" spans="1:27" ht="15" hidden="1" x14ac:dyDescent="0.25">
      <c r="A21" s="14"/>
      <c r="B21"/>
      <c r="C21" t="s">
        <v>1706</v>
      </c>
      <c r="D21" t="s">
        <v>1707</v>
      </c>
      <c r="E21" t="s">
        <v>1953</v>
      </c>
      <c r="F21" t="s">
        <v>1709</v>
      </c>
      <c r="G21" t="s">
        <v>1954</v>
      </c>
      <c r="H21" t="s">
        <v>1909</v>
      </c>
      <c r="I21" s="15">
        <v>43748</v>
      </c>
      <c r="J21" s="15">
        <v>43962</v>
      </c>
      <c r="K21" s="15">
        <v>43748</v>
      </c>
      <c r="L21" s="15">
        <v>43748</v>
      </c>
      <c r="M21" s="16">
        <v>214</v>
      </c>
      <c r="N21" s="16">
        <v>-28709</v>
      </c>
      <c r="O21"/>
      <c r="P21" t="s">
        <v>1745</v>
      </c>
      <c r="Q21" t="s">
        <v>1955</v>
      </c>
      <c r="R21" t="s">
        <v>1931</v>
      </c>
      <c r="S21" t="s">
        <v>1870</v>
      </c>
      <c r="T21" t="s">
        <v>1953</v>
      </c>
      <c r="U21" t="s">
        <v>1953</v>
      </c>
      <c r="V21" t="s">
        <v>1912</v>
      </c>
      <c r="W21" s="15">
        <v>43962</v>
      </c>
      <c r="X21" t="s">
        <v>1956</v>
      </c>
      <c r="Y21"/>
      <c r="Z21" t="s">
        <v>1931</v>
      </c>
      <c r="AA21" t="s">
        <v>1717</v>
      </c>
    </row>
    <row r="22" spans="1:27" ht="15" hidden="1" x14ac:dyDescent="0.25">
      <c r="A22" s="14"/>
      <c r="B22"/>
      <c r="C22" t="s">
        <v>1706</v>
      </c>
      <c r="D22" t="s">
        <v>1707</v>
      </c>
      <c r="E22" t="s">
        <v>1953</v>
      </c>
      <c r="F22" t="s">
        <v>1709</v>
      </c>
      <c r="G22" t="s">
        <v>1954</v>
      </c>
      <c r="H22" t="s">
        <v>1909</v>
      </c>
      <c r="I22" s="15">
        <v>43748</v>
      </c>
      <c r="J22" s="15">
        <v>43962</v>
      </c>
      <c r="K22" s="15">
        <v>43748</v>
      </c>
      <c r="L22" s="15">
        <v>43748</v>
      </c>
      <c r="M22" s="16">
        <v>214</v>
      </c>
      <c r="N22" s="16">
        <v>28709</v>
      </c>
      <c r="O22"/>
      <c r="P22" t="s">
        <v>1875</v>
      </c>
      <c r="Q22" t="s">
        <v>1955</v>
      </c>
      <c r="R22" t="s">
        <v>1931</v>
      </c>
      <c r="S22" t="s">
        <v>1957</v>
      </c>
      <c r="T22" t="s">
        <v>1953</v>
      </c>
      <c r="U22" t="s">
        <v>1953</v>
      </c>
      <c r="V22" t="s">
        <v>1912</v>
      </c>
      <c r="W22" s="15">
        <v>43962</v>
      </c>
      <c r="X22" t="s">
        <v>1956</v>
      </c>
      <c r="Y22"/>
      <c r="Z22" t="s">
        <v>1931</v>
      </c>
      <c r="AA22" t="s">
        <v>1872</v>
      </c>
    </row>
    <row r="23" spans="1:27" ht="15" hidden="1" x14ac:dyDescent="0.25">
      <c r="A23" s="14"/>
      <c r="B23"/>
      <c r="C23" t="s">
        <v>1706</v>
      </c>
      <c r="D23" t="s">
        <v>1707</v>
      </c>
      <c r="E23" t="s">
        <v>1958</v>
      </c>
      <c r="F23" t="s">
        <v>1709</v>
      </c>
      <c r="G23" t="s">
        <v>1959</v>
      </c>
      <c r="H23" t="s">
        <v>1909</v>
      </c>
      <c r="I23" s="15">
        <v>43896</v>
      </c>
      <c r="J23" s="15">
        <v>43955</v>
      </c>
      <c r="K23" s="15">
        <v>43896</v>
      </c>
      <c r="L23" s="15">
        <v>43896</v>
      </c>
      <c r="M23" s="16">
        <v>59</v>
      </c>
      <c r="N23" s="16">
        <v>64188</v>
      </c>
      <c r="O23"/>
      <c r="P23" t="s">
        <v>1939</v>
      </c>
      <c r="Q23" t="s">
        <v>1960</v>
      </c>
      <c r="R23" t="s">
        <v>1869</v>
      </c>
      <c r="S23" t="s">
        <v>1961</v>
      </c>
      <c r="T23" t="s">
        <v>1958</v>
      </c>
      <c r="U23" t="s">
        <v>1958</v>
      </c>
      <c r="V23" t="s">
        <v>1912</v>
      </c>
      <c r="W23" s="15">
        <v>43955</v>
      </c>
      <c r="X23" t="s">
        <v>1962</v>
      </c>
      <c r="Y23"/>
      <c r="Z23" t="s">
        <v>1869</v>
      </c>
      <c r="AA23" t="s">
        <v>1872</v>
      </c>
    </row>
    <row r="24" spans="1:27" ht="15" hidden="1" x14ac:dyDescent="0.25">
      <c r="A24" s="14"/>
      <c r="B24"/>
      <c r="C24" t="s">
        <v>1706</v>
      </c>
      <c r="D24" t="s">
        <v>1707</v>
      </c>
      <c r="E24" t="s">
        <v>1958</v>
      </c>
      <c r="F24" t="s">
        <v>1709</v>
      </c>
      <c r="G24" t="s">
        <v>1959</v>
      </c>
      <c r="H24" t="s">
        <v>1909</v>
      </c>
      <c r="I24" s="15">
        <v>43896</v>
      </c>
      <c r="J24" s="15">
        <v>43955</v>
      </c>
      <c r="K24" s="15">
        <v>43896</v>
      </c>
      <c r="L24" s="15">
        <v>43896</v>
      </c>
      <c r="M24" s="16">
        <v>59</v>
      </c>
      <c r="N24" s="16">
        <v>148940</v>
      </c>
      <c r="O24"/>
      <c r="P24" t="s">
        <v>1963</v>
      </c>
      <c r="Q24" t="s">
        <v>1960</v>
      </c>
      <c r="R24" t="s">
        <v>1869</v>
      </c>
      <c r="S24" t="s">
        <v>1964</v>
      </c>
      <c r="T24" t="s">
        <v>1958</v>
      </c>
      <c r="U24" t="s">
        <v>1958</v>
      </c>
      <c r="V24" t="s">
        <v>1912</v>
      </c>
      <c r="W24" s="15">
        <v>43955</v>
      </c>
      <c r="X24" t="s">
        <v>1962</v>
      </c>
      <c r="Y24"/>
      <c r="Z24" t="s">
        <v>1869</v>
      </c>
      <c r="AA24" t="s">
        <v>1872</v>
      </c>
    </row>
    <row r="25" spans="1:27" ht="15" hidden="1" x14ac:dyDescent="0.25">
      <c r="A25" s="14"/>
      <c r="B25"/>
      <c r="C25" t="s">
        <v>1706</v>
      </c>
      <c r="D25" t="s">
        <v>1707</v>
      </c>
      <c r="E25" t="s">
        <v>1958</v>
      </c>
      <c r="F25" t="s">
        <v>1709</v>
      </c>
      <c r="G25" t="s">
        <v>1959</v>
      </c>
      <c r="H25" t="s">
        <v>1909</v>
      </c>
      <c r="I25" s="15">
        <v>43896</v>
      </c>
      <c r="J25" s="15">
        <v>43955</v>
      </c>
      <c r="K25" s="15">
        <v>43896</v>
      </c>
      <c r="L25" s="15">
        <v>43896</v>
      </c>
      <c r="M25" s="16">
        <v>59</v>
      </c>
      <c r="N25" s="16">
        <v>-294247</v>
      </c>
      <c r="O25"/>
      <c r="P25" t="s">
        <v>1745</v>
      </c>
      <c r="Q25" t="s">
        <v>1960</v>
      </c>
      <c r="R25" t="s">
        <v>1869</v>
      </c>
      <c r="S25" t="s">
        <v>1965</v>
      </c>
      <c r="T25" t="s">
        <v>1958</v>
      </c>
      <c r="U25" t="s">
        <v>1958</v>
      </c>
      <c r="V25" t="s">
        <v>1912</v>
      </c>
      <c r="W25" s="15">
        <v>43955</v>
      </c>
      <c r="X25" t="s">
        <v>1962</v>
      </c>
      <c r="Y25"/>
      <c r="Z25" t="s">
        <v>1869</v>
      </c>
      <c r="AA25" t="s">
        <v>1717</v>
      </c>
    </row>
    <row r="26" spans="1:27" ht="15" hidden="1" x14ac:dyDescent="0.25">
      <c r="A26" s="14"/>
      <c r="B26"/>
      <c r="C26" t="s">
        <v>1706</v>
      </c>
      <c r="D26" t="s">
        <v>1707</v>
      </c>
      <c r="E26" t="s">
        <v>1958</v>
      </c>
      <c r="F26" t="s">
        <v>1709</v>
      </c>
      <c r="G26" t="s">
        <v>1959</v>
      </c>
      <c r="H26" t="s">
        <v>1909</v>
      </c>
      <c r="I26" s="15">
        <v>43896</v>
      </c>
      <c r="J26" s="15">
        <v>43955</v>
      </c>
      <c r="K26" s="15">
        <v>43896</v>
      </c>
      <c r="L26" s="15">
        <v>43896</v>
      </c>
      <c r="M26" s="16">
        <v>59</v>
      </c>
      <c r="N26" s="16">
        <v>81119</v>
      </c>
      <c r="O26"/>
      <c r="P26" t="s">
        <v>1875</v>
      </c>
      <c r="Q26" t="s">
        <v>1960</v>
      </c>
      <c r="R26" t="s">
        <v>1869</v>
      </c>
      <c r="S26" t="s">
        <v>1964</v>
      </c>
      <c r="T26" t="s">
        <v>1958</v>
      </c>
      <c r="U26" t="s">
        <v>1958</v>
      </c>
      <c r="V26" t="s">
        <v>1912</v>
      </c>
      <c r="W26" s="15">
        <v>43955</v>
      </c>
      <c r="X26" t="s">
        <v>1962</v>
      </c>
      <c r="Y26"/>
      <c r="Z26" t="s">
        <v>1869</v>
      </c>
      <c r="AA26" t="s">
        <v>1872</v>
      </c>
    </row>
    <row r="27" spans="1:27" ht="15" hidden="1" x14ac:dyDescent="0.25">
      <c r="A27" s="14"/>
      <c r="B27" t="s">
        <v>1705</v>
      </c>
      <c r="C27" t="s">
        <v>1706</v>
      </c>
      <c r="D27" t="s">
        <v>1707</v>
      </c>
      <c r="E27" t="s">
        <v>1966</v>
      </c>
      <c r="F27" t="s">
        <v>1709</v>
      </c>
      <c r="G27" t="s">
        <v>1967</v>
      </c>
      <c r="H27" t="s">
        <v>1909</v>
      </c>
      <c r="I27" s="15">
        <v>43896</v>
      </c>
      <c r="J27" s="15">
        <v>43896</v>
      </c>
      <c r="K27" s="15">
        <v>43598</v>
      </c>
      <c r="L27" s="15">
        <v>43628</v>
      </c>
      <c r="M27" s="16">
        <v>352</v>
      </c>
      <c r="N27" s="16">
        <v>-2090408</v>
      </c>
      <c r="O27"/>
      <c r="P27" t="s">
        <v>1745</v>
      </c>
      <c r="Q27" t="s">
        <v>1968</v>
      </c>
      <c r="R27" t="s">
        <v>1969</v>
      </c>
      <c r="S27" t="s">
        <v>1724</v>
      </c>
      <c r="T27" t="s">
        <v>1970</v>
      </c>
      <c r="U27" t="s">
        <v>1937</v>
      </c>
      <c r="V27" t="s">
        <v>1912</v>
      </c>
      <c r="W27" s="15">
        <v>43980</v>
      </c>
      <c r="X27" t="s">
        <v>1971</v>
      </c>
      <c r="Y27"/>
      <c r="Z27" t="s">
        <v>1972</v>
      </c>
      <c r="AA27" t="s">
        <v>1717</v>
      </c>
    </row>
    <row r="28" spans="1:27" ht="15" hidden="1" x14ac:dyDescent="0.25">
      <c r="A28" s="14"/>
      <c r="B28"/>
      <c r="C28" t="s">
        <v>1706</v>
      </c>
      <c r="D28" t="s">
        <v>1707</v>
      </c>
      <c r="E28" t="s">
        <v>1966</v>
      </c>
      <c r="F28" t="s">
        <v>1709</v>
      </c>
      <c r="G28" t="s">
        <v>1967</v>
      </c>
      <c r="H28" t="s">
        <v>1909</v>
      </c>
      <c r="I28" s="15">
        <v>43896</v>
      </c>
      <c r="J28" s="15">
        <v>43896</v>
      </c>
      <c r="K28" s="15">
        <v>43896</v>
      </c>
      <c r="L28" s="15">
        <v>43896</v>
      </c>
      <c r="M28" s="16">
        <v>0</v>
      </c>
      <c r="N28" s="16">
        <v>2090408</v>
      </c>
      <c r="O28"/>
      <c r="P28" t="s">
        <v>1745</v>
      </c>
      <c r="Q28" t="s">
        <v>1973</v>
      </c>
      <c r="R28"/>
      <c r="S28" t="s">
        <v>1974</v>
      </c>
      <c r="T28" t="s">
        <v>1966</v>
      </c>
      <c r="U28" t="s">
        <v>1966</v>
      </c>
      <c r="V28" t="s">
        <v>1912</v>
      </c>
      <c r="W28" s="15">
        <v>43896</v>
      </c>
      <c r="X28" t="s">
        <v>1971</v>
      </c>
      <c r="Y28"/>
      <c r="Z28" t="s">
        <v>1972</v>
      </c>
      <c r="AA28" t="s">
        <v>1872</v>
      </c>
    </row>
    <row r="29" spans="1:27" ht="15" hidden="1" x14ac:dyDescent="0.25">
      <c r="A29" s="14"/>
      <c r="B29"/>
      <c r="C29" t="s">
        <v>1706</v>
      </c>
      <c r="D29" t="s">
        <v>1707</v>
      </c>
      <c r="E29" t="s">
        <v>1975</v>
      </c>
      <c r="F29" t="s">
        <v>1709</v>
      </c>
      <c r="G29" t="s">
        <v>1931</v>
      </c>
      <c r="H29" t="s">
        <v>1909</v>
      </c>
      <c r="I29" s="15">
        <v>43921</v>
      </c>
      <c r="J29" s="15">
        <v>43921</v>
      </c>
      <c r="K29" s="15">
        <v>43921</v>
      </c>
      <c r="L29" s="15">
        <v>43921</v>
      </c>
      <c r="M29" s="16">
        <v>0</v>
      </c>
      <c r="N29" s="16">
        <v>430</v>
      </c>
      <c r="O29"/>
      <c r="P29" t="s">
        <v>1745</v>
      </c>
      <c r="Q29" t="s">
        <v>1976</v>
      </c>
      <c r="R29" t="s">
        <v>1977</v>
      </c>
      <c r="S29" t="s">
        <v>1894</v>
      </c>
      <c r="T29" t="s">
        <v>1975</v>
      </c>
      <c r="U29" t="s">
        <v>1975</v>
      </c>
      <c r="V29" t="s">
        <v>1912</v>
      </c>
      <c r="W29" s="15">
        <v>43921</v>
      </c>
      <c r="X29" t="s">
        <v>1735</v>
      </c>
      <c r="Y29"/>
      <c r="Z29" t="s">
        <v>1931</v>
      </c>
      <c r="AA29" t="s">
        <v>1872</v>
      </c>
    </row>
    <row r="30" spans="1:27" ht="15" hidden="1" x14ac:dyDescent="0.25">
      <c r="A30" s="14"/>
      <c r="B30"/>
      <c r="C30" t="s">
        <v>1706</v>
      </c>
      <c r="D30" t="s">
        <v>1707</v>
      </c>
      <c r="E30" t="s">
        <v>1978</v>
      </c>
      <c r="F30" t="s">
        <v>1709</v>
      </c>
      <c r="G30" t="s">
        <v>1931</v>
      </c>
      <c r="H30" t="s">
        <v>1909</v>
      </c>
      <c r="I30" s="15">
        <v>43896</v>
      </c>
      <c r="J30" s="15">
        <v>43899</v>
      </c>
      <c r="K30" s="15">
        <v>43896</v>
      </c>
      <c r="L30" s="15">
        <v>43896</v>
      </c>
      <c r="M30" s="16">
        <v>3</v>
      </c>
      <c r="N30" s="16">
        <v>545768</v>
      </c>
      <c r="O30"/>
      <c r="P30" t="s">
        <v>1745</v>
      </c>
      <c r="Q30" t="s">
        <v>1979</v>
      </c>
      <c r="R30" t="s">
        <v>1980</v>
      </c>
      <c r="S30" t="s">
        <v>1778</v>
      </c>
      <c r="T30" t="s">
        <v>1978</v>
      </c>
      <c r="U30" t="s">
        <v>1978</v>
      </c>
      <c r="V30" t="s">
        <v>1912</v>
      </c>
      <c r="W30" s="15">
        <v>43899</v>
      </c>
      <c r="X30" t="s">
        <v>1981</v>
      </c>
      <c r="Y30"/>
      <c r="Z30" t="s">
        <v>1982</v>
      </c>
      <c r="AA30" t="s">
        <v>1872</v>
      </c>
    </row>
    <row r="31" spans="1:27" ht="15" hidden="1" x14ac:dyDescent="0.25">
      <c r="A31" s="14"/>
      <c r="B31"/>
      <c r="C31" t="s">
        <v>1706</v>
      </c>
      <c r="D31" t="s">
        <v>1707</v>
      </c>
      <c r="E31" t="s">
        <v>1978</v>
      </c>
      <c r="F31" t="s">
        <v>1709</v>
      </c>
      <c r="G31" t="s">
        <v>1931</v>
      </c>
      <c r="H31" t="s">
        <v>1909</v>
      </c>
      <c r="I31" s="15">
        <v>43896</v>
      </c>
      <c r="J31" s="15">
        <v>43899</v>
      </c>
      <c r="K31" s="15">
        <v>43896</v>
      </c>
      <c r="L31" s="15">
        <v>43896</v>
      </c>
      <c r="M31" s="16">
        <v>3</v>
      </c>
      <c r="N31" s="16">
        <v>-545768</v>
      </c>
      <c r="O31"/>
      <c r="P31" t="s">
        <v>1745</v>
      </c>
      <c r="Q31" t="s">
        <v>1979</v>
      </c>
      <c r="R31" t="s">
        <v>1980</v>
      </c>
      <c r="S31" t="s">
        <v>1898</v>
      </c>
      <c r="T31" t="s">
        <v>1978</v>
      </c>
      <c r="U31" t="s">
        <v>1978</v>
      </c>
      <c r="V31" t="s">
        <v>1912</v>
      </c>
      <c r="W31" s="15">
        <v>43899</v>
      </c>
      <c r="X31" t="s">
        <v>1981</v>
      </c>
      <c r="Y31"/>
      <c r="Z31" t="s">
        <v>1982</v>
      </c>
      <c r="AA31" t="s">
        <v>1717</v>
      </c>
    </row>
    <row r="32" spans="1:27" ht="15" hidden="1" x14ac:dyDescent="0.25">
      <c r="A32" s="14"/>
      <c r="B32"/>
      <c r="C32" t="s">
        <v>1706</v>
      </c>
      <c r="D32" t="s">
        <v>1707</v>
      </c>
      <c r="E32" t="s">
        <v>1983</v>
      </c>
      <c r="F32" t="s">
        <v>1709</v>
      </c>
      <c r="G32" t="s">
        <v>1915</v>
      </c>
      <c r="H32" t="s">
        <v>1909</v>
      </c>
      <c r="I32" s="15">
        <v>43920</v>
      </c>
      <c r="J32" s="15">
        <v>43920</v>
      </c>
      <c r="K32" s="15">
        <v>43920</v>
      </c>
      <c r="L32" s="15">
        <v>43920</v>
      </c>
      <c r="M32" s="16">
        <v>0</v>
      </c>
      <c r="N32" s="16">
        <v>76161</v>
      </c>
      <c r="O32"/>
      <c r="P32" t="s">
        <v>1745</v>
      </c>
      <c r="Q32" t="s">
        <v>1984</v>
      </c>
      <c r="R32" t="s">
        <v>1985</v>
      </c>
      <c r="S32" t="s">
        <v>1986</v>
      </c>
      <c r="T32" t="s">
        <v>1983</v>
      </c>
      <c r="U32" t="s">
        <v>1983</v>
      </c>
      <c r="V32" t="s">
        <v>1912</v>
      </c>
      <c r="W32" s="15">
        <v>43920</v>
      </c>
      <c r="X32" t="s">
        <v>1749</v>
      </c>
      <c r="Y32"/>
      <c r="Z32" t="s">
        <v>1987</v>
      </c>
      <c r="AA32" t="s">
        <v>1872</v>
      </c>
    </row>
    <row r="33" spans="1:27" ht="15" hidden="1" x14ac:dyDescent="0.25">
      <c r="A33" s="14"/>
      <c r="B33"/>
      <c r="C33" t="s">
        <v>1706</v>
      </c>
      <c r="D33" t="s">
        <v>1707</v>
      </c>
      <c r="E33" t="s">
        <v>1983</v>
      </c>
      <c r="F33" t="s">
        <v>1709</v>
      </c>
      <c r="G33" t="s">
        <v>1915</v>
      </c>
      <c r="H33" t="s">
        <v>1909</v>
      </c>
      <c r="I33" s="15">
        <v>43920</v>
      </c>
      <c r="J33" s="15">
        <v>43920</v>
      </c>
      <c r="K33" s="15">
        <v>43920</v>
      </c>
      <c r="L33" s="15">
        <v>43920</v>
      </c>
      <c r="M33" s="16">
        <v>0</v>
      </c>
      <c r="N33" s="16">
        <v>-76161</v>
      </c>
      <c r="O33"/>
      <c r="P33" t="s">
        <v>1745</v>
      </c>
      <c r="Q33" t="s">
        <v>1984</v>
      </c>
      <c r="R33" t="s">
        <v>1985</v>
      </c>
      <c r="S33" t="s">
        <v>1918</v>
      </c>
      <c r="T33" t="s">
        <v>1983</v>
      </c>
      <c r="U33" t="s">
        <v>1983</v>
      </c>
      <c r="V33" t="s">
        <v>1912</v>
      </c>
      <c r="W33" s="15">
        <v>43920</v>
      </c>
      <c r="X33" t="s">
        <v>1749</v>
      </c>
      <c r="Y33"/>
      <c r="Z33" t="s">
        <v>1987</v>
      </c>
      <c r="AA33" t="s">
        <v>1717</v>
      </c>
    </row>
    <row r="34" spans="1:27" ht="15" hidden="1" x14ac:dyDescent="0.25">
      <c r="A34" s="14"/>
      <c r="B34" t="s">
        <v>1705</v>
      </c>
      <c r="C34" t="s">
        <v>1706</v>
      </c>
      <c r="D34" t="s">
        <v>1707</v>
      </c>
      <c r="E34" t="s">
        <v>1988</v>
      </c>
      <c r="F34" t="s">
        <v>1709</v>
      </c>
      <c r="G34" t="s">
        <v>1989</v>
      </c>
      <c r="H34" t="s">
        <v>1909</v>
      </c>
      <c r="I34" s="15">
        <v>43887</v>
      </c>
      <c r="J34" s="15">
        <v>43887</v>
      </c>
      <c r="K34" s="15">
        <v>43507</v>
      </c>
      <c r="L34" s="15">
        <v>43537</v>
      </c>
      <c r="M34" s="16">
        <v>359</v>
      </c>
      <c r="N34" s="16">
        <v>-50434</v>
      </c>
      <c r="O34"/>
      <c r="P34" t="s">
        <v>1745</v>
      </c>
      <c r="Q34" t="s">
        <v>1990</v>
      </c>
      <c r="R34" t="s">
        <v>1991</v>
      </c>
      <c r="S34" t="s">
        <v>1992</v>
      </c>
      <c r="T34" t="s">
        <v>1993</v>
      </c>
      <c r="U34" t="s">
        <v>1966</v>
      </c>
      <c r="V34" t="s">
        <v>1912</v>
      </c>
      <c r="W34" s="15">
        <v>43896</v>
      </c>
      <c r="X34" t="s">
        <v>1971</v>
      </c>
      <c r="Y34"/>
      <c r="Z34" t="s">
        <v>1994</v>
      </c>
      <c r="AA34" t="s">
        <v>1717</v>
      </c>
    </row>
    <row r="35" spans="1:27" ht="15" hidden="1" x14ac:dyDescent="0.25">
      <c r="A35" s="14"/>
      <c r="B35"/>
      <c r="C35" t="s">
        <v>1706</v>
      </c>
      <c r="D35" t="s">
        <v>1707</v>
      </c>
      <c r="E35" t="s">
        <v>1988</v>
      </c>
      <c r="F35" t="s">
        <v>1709</v>
      </c>
      <c r="G35" t="s">
        <v>1989</v>
      </c>
      <c r="H35" t="s">
        <v>1909</v>
      </c>
      <c r="I35" s="15">
        <v>43887</v>
      </c>
      <c r="J35" s="15">
        <v>43887</v>
      </c>
      <c r="K35" s="15">
        <v>43887</v>
      </c>
      <c r="L35" s="15">
        <v>43887</v>
      </c>
      <c r="M35" s="16">
        <v>0</v>
      </c>
      <c r="N35" s="16">
        <v>1199</v>
      </c>
      <c r="O35"/>
      <c r="P35" t="s">
        <v>1745</v>
      </c>
      <c r="Q35" t="s">
        <v>1995</v>
      </c>
      <c r="R35"/>
      <c r="S35" t="s">
        <v>1974</v>
      </c>
      <c r="T35" t="s">
        <v>1988</v>
      </c>
      <c r="U35" t="s">
        <v>1988</v>
      </c>
      <c r="V35" t="s">
        <v>1912</v>
      </c>
      <c r="W35" s="15">
        <v>43887</v>
      </c>
      <c r="X35" t="s">
        <v>1971</v>
      </c>
      <c r="Y35"/>
      <c r="Z35" t="s">
        <v>1994</v>
      </c>
      <c r="AA35" t="s">
        <v>1872</v>
      </c>
    </row>
    <row r="36" spans="1:27" ht="15" hidden="1" x14ac:dyDescent="0.25">
      <c r="A36" s="14"/>
      <c r="B36"/>
      <c r="C36" t="s">
        <v>1706</v>
      </c>
      <c r="D36" t="s">
        <v>1707</v>
      </c>
      <c r="E36" t="s">
        <v>1988</v>
      </c>
      <c r="F36" t="s">
        <v>1709</v>
      </c>
      <c r="G36" t="s">
        <v>1989</v>
      </c>
      <c r="H36" t="s">
        <v>1909</v>
      </c>
      <c r="I36" s="15">
        <v>43887</v>
      </c>
      <c r="J36" s="15">
        <v>43887</v>
      </c>
      <c r="K36" s="15">
        <v>43887</v>
      </c>
      <c r="L36" s="15">
        <v>43887</v>
      </c>
      <c r="M36" s="16">
        <v>0</v>
      </c>
      <c r="N36" s="16">
        <v>49235</v>
      </c>
      <c r="O36"/>
      <c r="P36" t="s">
        <v>1875</v>
      </c>
      <c r="Q36" t="s">
        <v>1995</v>
      </c>
      <c r="R36"/>
      <c r="S36" t="s">
        <v>1996</v>
      </c>
      <c r="T36" t="s">
        <v>1988</v>
      </c>
      <c r="U36" t="s">
        <v>1988</v>
      </c>
      <c r="V36" t="s">
        <v>1912</v>
      </c>
      <c r="W36" s="15">
        <v>43887</v>
      </c>
      <c r="X36" t="s">
        <v>1971</v>
      </c>
      <c r="Y36"/>
      <c r="Z36" t="s">
        <v>1994</v>
      </c>
      <c r="AA36" t="s">
        <v>1872</v>
      </c>
    </row>
    <row r="37" spans="1:27" ht="15" hidden="1" x14ac:dyDescent="0.25">
      <c r="A37" s="14"/>
      <c r="B37"/>
      <c r="C37" t="s">
        <v>1706</v>
      </c>
      <c r="D37" t="s">
        <v>1707</v>
      </c>
      <c r="E37" t="s">
        <v>1997</v>
      </c>
      <c r="F37" t="s">
        <v>1709</v>
      </c>
      <c r="G37"/>
      <c r="H37" t="s">
        <v>1909</v>
      </c>
      <c r="I37" s="15">
        <v>43896</v>
      </c>
      <c r="J37" s="15">
        <v>43896</v>
      </c>
      <c r="K37" s="15">
        <v>43896</v>
      </c>
      <c r="L37" s="15">
        <v>43896</v>
      </c>
      <c r="M37" s="16">
        <v>0</v>
      </c>
      <c r="N37" s="16">
        <v>0</v>
      </c>
      <c r="O37"/>
      <c r="P37" t="s">
        <v>1745</v>
      </c>
      <c r="Q37" t="s">
        <v>1973</v>
      </c>
      <c r="R37" t="s">
        <v>1931</v>
      </c>
      <c r="S37" t="s">
        <v>1903</v>
      </c>
      <c r="T37" t="s">
        <v>1997</v>
      </c>
      <c r="U37" t="s">
        <v>1997</v>
      </c>
      <c r="V37" t="s">
        <v>1912</v>
      </c>
      <c r="W37" s="15">
        <v>43896</v>
      </c>
      <c r="X37" t="s">
        <v>1755</v>
      </c>
      <c r="Y37"/>
      <c r="Z37" t="s">
        <v>1931</v>
      </c>
      <c r="AA37" t="s">
        <v>1872</v>
      </c>
    </row>
    <row r="38" spans="1:27" ht="15" hidden="1" x14ac:dyDescent="0.25">
      <c r="A38" s="14"/>
      <c r="B38"/>
      <c r="C38" t="s">
        <v>1706</v>
      </c>
      <c r="D38" t="s">
        <v>1707</v>
      </c>
      <c r="E38" t="s">
        <v>1998</v>
      </c>
      <c r="F38" t="s">
        <v>1709</v>
      </c>
      <c r="G38" t="s">
        <v>1999</v>
      </c>
      <c r="H38" t="s">
        <v>1909</v>
      </c>
      <c r="I38" s="15">
        <v>43915</v>
      </c>
      <c r="J38" s="15">
        <v>43915</v>
      </c>
      <c r="K38" s="15">
        <v>43915</v>
      </c>
      <c r="L38" s="15">
        <v>43915</v>
      </c>
      <c r="M38" s="16">
        <v>0</v>
      </c>
      <c r="N38" s="16">
        <v>1521599</v>
      </c>
      <c r="O38"/>
      <c r="P38" t="s">
        <v>1745</v>
      </c>
      <c r="Q38" t="s">
        <v>2000</v>
      </c>
      <c r="R38" t="s">
        <v>2001</v>
      </c>
      <c r="S38" t="s">
        <v>1853</v>
      </c>
      <c r="T38" t="s">
        <v>1998</v>
      </c>
      <c r="U38" t="s">
        <v>1998</v>
      </c>
      <c r="V38" t="s">
        <v>1912</v>
      </c>
      <c r="W38" s="15">
        <v>43915</v>
      </c>
      <c r="X38" t="s">
        <v>1854</v>
      </c>
      <c r="Y38"/>
      <c r="Z38" t="s">
        <v>2001</v>
      </c>
      <c r="AA38" t="s">
        <v>1872</v>
      </c>
    </row>
    <row r="39" spans="1:27" ht="15" hidden="1" x14ac:dyDescent="0.25">
      <c r="A39" s="14"/>
      <c r="B39"/>
      <c r="C39" t="s">
        <v>1706</v>
      </c>
      <c r="D39" t="s">
        <v>1707</v>
      </c>
      <c r="E39" t="s">
        <v>1998</v>
      </c>
      <c r="F39" t="s">
        <v>1709</v>
      </c>
      <c r="G39" t="s">
        <v>1999</v>
      </c>
      <c r="H39" t="s">
        <v>1909</v>
      </c>
      <c r="I39" s="15">
        <v>43915</v>
      </c>
      <c r="J39" s="15">
        <v>43915</v>
      </c>
      <c r="K39" s="15">
        <v>43915</v>
      </c>
      <c r="L39" s="15">
        <v>43915</v>
      </c>
      <c r="M39" s="16">
        <v>0</v>
      </c>
      <c r="N39" s="16">
        <v>-1521599</v>
      </c>
      <c r="O39"/>
      <c r="P39" t="s">
        <v>1745</v>
      </c>
      <c r="Q39" t="s">
        <v>2000</v>
      </c>
      <c r="R39" t="s">
        <v>2001</v>
      </c>
      <c r="S39" t="s">
        <v>1886</v>
      </c>
      <c r="T39" t="s">
        <v>1998</v>
      </c>
      <c r="U39" t="s">
        <v>1998</v>
      </c>
      <c r="V39" t="s">
        <v>1912</v>
      </c>
      <c r="W39" s="15">
        <v>43915</v>
      </c>
      <c r="X39" t="s">
        <v>1854</v>
      </c>
      <c r="Y39"/>
      <c r="Z39" t="s">
        <v>2001</v>
      </c>
      <c r="AA39" t="s">
        <v>1717</v>
      </c>
    </row>
    <row r="40" spans="1:27" ht="15" hidden="1" x14ac:dyDescent="0.25">
      <c r="A40" s="14"/>
      <c r="B40"/>
      <c r="C40" t="s">
        <v>1706</v>
      </c>
      <c r="D40" t="s">
        <v>1707</v>
      </c>
      <c r="E40" t="s">
        <v>2002</v>
      </c>
      <c r="F40" t="s">
        <v>1709</v>
      </c>
      <c r="G40" t="s">
        <v>2003</v>
      </c>
      <c r="H40" t="s">
        <v>1909</v>
      </c>
      <c r="I40" s="15">
        <v>43889</v>
      </c>
      <c r="J40" s="15">
        <v>43889</v>
      </c>
      <c r="K40" s="15">
        <v>43889</v>
      </c>
      <c r="L40" s="15">
        <v>43889</v>
      </c>
      <c r="M40" s="16">
        <v>0</v>
      </c>
      <c r="N40" s="16">
        <v>0</v>
      </c>
      <c r="O40"/>
      <c r="P40" t="s">
        <v>1745</v>
      </c>
      <c r="Q40" t="s">
        <v>2004</v>
      </c>
      <c r="R40" t="s">
        <v>2005</v>
      </c>
      <c r="S40" t="s">
        <v>1890</v>
      </c>
      <c r="T40" t="s">
        <v>2002</v>
      </c>
      <c r="U40" t="s">
        <v>2002</v>
      </c>
      <c r="V40" t="s">
        <v>1912</v>
      </c>
      <c r="W40" s="15">
        <v>43889</v>
      </c>
      <c r="X40" t="s">
        <v>1854</v>
      </c>
      <c r="Y40"/>
      <c r="Z40" t="s">
        <v>2006</v>
      </c>
      <c r="AA40" t="s">
        <v>1717</v>
      </c>
    </row>
    <row r="41" spans="1:27" ht="15" hidden="1" x14ac:dyDescent="0.25">
      <c r="A41" s="14"/>
      <c r="B41"/>
      <c r="C41" t="s">
        <v>1706</v>
      </c>
      <c r="D41" t="s">
        <v>1707</v>
      </c>
      <c r="E41" t="s">
        <v>2007</v>
      </c>
      <c r="F41" t="s">
        <v>1709</v>
      </c>
      <c r="G41"/>
      <c r="H41" t="s">
        <v>1909</v>
      </c>
      <c r="I41" s="15">
        <v>43888</v>
      </c>
      <c r="J41" s="15">
        <v>43888</v>
      </c>
      <c r="K41" s="15">
        <v>43888</v>
      </c>
      <c r="L41" s="15">
        <v>43888</v>
      </c>
      <c r="M41" s="16">
        <v>0</v>
      </c>
      <c r="N41" s="16">
        <v>0</v>
      </c>
      <c r="O41"/>
      <c r="P41" t="s">
        <v>1745</v>
      </c>
      <c r="Q41" t="s">
        <v>2008</v>
      </c>
      <c r="R41" t="s">
        <v>1931</v>
      </c>
      <c r="S41" t="s">
        <v>1903</v>
      </c>
      <c r="T41" t="s">
        <v>2007</v>
      </c>
      <c r="U41" t="s">
        <v>2007</v>
      </c>
      <c r="V41" t="s">
        <v>1912</v>
      </c>
      <c r="W41" s="15">
        <v>43888</v>
      </c>
      <c r="X41" t="s">
        <v>1755</v>
      </c>
      <c r="Y41"/>
      <c r="Z41" t="s">
        <v>1931</v>
      </c>
      <c r="AA41" t="s">
        <v>1872</v>
      </c>
    </row>
    <row r="42" spans="1:27" ht="15" hidden="1" x14ac:dyDescent="0.25">
      <c r="A42" s="14"/>
      <c r="B42"/>
      <c r="C42" t="s">
        <v>1706</v>
      </c>
      <c r="D42" t="s">
        <v>1707</v>
      </c>
      <c r="E42" t="s">
        <v>2009</v>
      </c>
      <c r="F42" t="s">
        <v>1709</v>
      </c>
      <c r="G42" t="s">
        <v>2010</v>
      </c>
      <c r="H42" t="s">
        <v>1867</v>
      </c>
      <c r="I42" s="15">
        <v>43896</v>
      </c>
      <c r="J42" s="15">
        <v>43896</v>
      </c>
      <c r="K42" s="15">
        <v>43896</v>
      </c>
      <c r="L42" s="15">
        <v>43896</v>
      </c>
      <c r="M42" s="16">
        <v>0</v>
      </c>
      <c r="N42" s="16">
        <v>164526</v>
      </c>
      <c r="O42"/>
      <c r="P42" t="s">
        <v>1745</v>
      </c>
      <c r="Q42" t="s">
        <v>2011</v>
      </c>
      <c r="R42" t="s">
        <v>1869</v>
      </c>
      <c r="S42" t="s">
        <v>1974</v>
      </c>
      <c r="T42" t="s">
        <v>2009</v>
      </c>
      <c r="U42" t="s">
        <v>1966</v>
      </c>
      <c r="V42" t="s">
        <v>1912</v>
      </c>
      <c r="W42" s="15">
        <v>43896</v>
      </c>
      <c r="X42" t="s">
        <v>1871</v>
      </c>
      <c r="Y42"/>
      <c r="Z42" t="s">
        <v>2011</v>
      </c>
      <c r="AA42" t="s">
        <v>1872</v>
      </c>
    </row>
    <row r="43" spans="1:27" ht="15" hidden="1" x14ac:dyDescent="0.25">
      <c r="A43" s="14"/>
      <c r="B43"/>
      <c r="C43" t="s">
        <v>1706</v>
      </c>
      <c r="D43" t="s">
        <v>1707</v>
      </c>
      <c r="E43" t="s">
        <v>2012</v>
      </c>
      <c r="F43" t="s">
        <v>1709</v>
      </c>
      <c r="G43" t="s">
        <v>2013</v>
      </c>
      <c r="H43" t="s">
        <v>1867</v>
      </c>
      <c r="I43" s="15">
        <v>43896</v>
      </c>
      <c r="J43" s="15">
        <v>43896</v>
      </c>
      <c r="K43" s="15">
        <v>43896</v>
      </c>
      <c r="L43" s="15">
        <v>43896</v>
      </c>
      <c r="M43" s="16">
        <v>19</v>
      </c>
      <c r="N43" s="16">
        <v>1521599</v>
      </c>
      <c r="O43"/>
      <c r="P43" t="s">
        <v>1745</v>
      </c>
      <c r="Q43" t="s">
        <v>1884</v>
      </c>
      <c r="R43" t="s">
        <v>1869</v>
      </c>
      <c r="S43" t="s">
        <v>1886</v>
      </c>
      <c r="T43" t="s">
        <v>2012</v>
      </c>
      <c r="U43" t="s">
        <v>1998</v>
      </c>
      <c r="V43" t="s">
        <v>1912</v>
      </c>
      <c r="W43" s="15">
        <v>43915</v>
      </c>
      <c r="X43" t="s">
        <v>1871</v>
      </c>
      <c r="Y43"/>
      <c r="Z43" t="s">
        <v>1884</v>
      </c>
      <c r="AA43" t="s">
        <v>1872</v>
      </c>
    </row>
    <row r="44" spans="1:27" ht="15" hidden="1" x14ac:dyDescent="0.25">
      <c r="A44" s="14"/>
      <c r="B44"/>
      <c r="C44" t="s">
        <v>1706</v>
      </c>
      <c r="D44" t="s">
        <v>1707</v>
      </c>
      <c r="E44" t="s">
        <v>2014</v>
      </c>
      <c r="F44" t="s">
        <v>1709</v>
      </c>
      <c r="G44" t="s">
        <v>2015</v>
      </c>
      <c r="H44" t="s">
        <v>1867</v>
      </c>
      <c r="I44" s="15">
        <v>43896</v>
      </c>
      <c r="J44" s="15">
        <v>43896</v>
      </c>
      <c r="K44" s="15">
        <v>43896</v>
      </c>
      <c r="L44" s="15">
        <v>43896</v>
      </c>
      <c r="M44" s="16">
        <v>0</v>
      </c>
      <c r="N44" s="16">
        <v>360516</v>
      </c>
      <c r="O44"/>
      <c r="P44" t="s">
        <v>1745</v>
      </c>
      <c r="Q44" t="s">
        <v>1901</v>
      </c>
      <c r="R44" t="s">
        <v>1869</v>
      </c>
      <c r="S44" t="s">
        <v>1903</v>
      </c>
      <c r="T44" t="s">
        <v>2014</v>
      </c>
      <c r="U44" t="s">
        <v>1997</v>
      </c>
      <c r="V44" t="s">
        <v>1912</v>
      </c>
      <c r="W44" s="15">
        <v>43896</v>
      </c>
      <c r="X44" t="s">
        <v>1871</v>
      </c>
      <c r="Y44"/>
      <c r="Z44" t="s">
        <v>1901</v>
      </c>
      <c r="AA44" t="s">
        <v>1872</v>
      </c>
    </row>
    <row r="45" spans="1:27" ht="15" hidden="1" x14ac:dyDescent="0.25">
      <c r="A45" s="14"/>
      <c r="B45"/>
      <c r="C45" t="s">
        <v>1706</v>
      </c>
      <c r="D45" t="s">
        <v>1707</v>
      </c>
      <c r="E45" t="s">
        <v>2016</v>
      </c>
      <c r="F45" t="s">
        <v>1709</v>
      </c>
      <c r="G45" t="s">
        <v>1959</v>
      </c>
      <c r="H45" t="s">
        <v>1867</v>
      </c>
      <c r="I45" s="15">
        <v>43896</v>
      </c>
      <c r="J45" s="15">
        <v>43896</v>
      </c>
      <c r="K45" s="15">
        <v>43896</v>
      </c>
      <c r="L45" s="15">
        <v>43896</v>
      </c>
      <c r="M45" s="16">
        <v>59</v>
      </c>
      <c r="N45" s="16">
        <v>508052</v>
      </c>
      <c r="O45"/>
      <c r="P45" t="s">
        <v>1745</v>
      </c>
      <c r="Q45" t="s">
        <v>2017</v>
      </c>
      <c r="R45" t="s">
        <v>1869</v>
      </c>
      <c r="S45" t="s">
        <v>1965</v>
      </c>
      <c r="T45" t="s">
        <v>2016</v>
      </c>
      <c r="U45" t="s">
        <v>1958</v>
      </c>
      <c r="V45" t="s">
        <v>1912</v>
      </c>
      <c r="W45" s="15">
        <v>43955</v>
      </c>
      <c r="X45" t="s">
        <v>1871</v>
      </c>
      <c r="Y45"/>
      <c r="Z45" t="s">
        <v>2017</v>
      </c>
      <c r="AA45" t="s">
        <v>1872</v>
      </c>
    </row>
    <row r="46" spans="1:27" ht="15" hidden="1" x14ac:dyDescent="0.25">
      <c r="A46" s="14"/>
      <c r="B46"/>
      <c r="C46" t="s">
        <v>1706</v>
      </c>
      <c r="D46" t="s">
        <v>1707</v>
      </c>
      <c r="E46" t="s">
        <v>2018</v>
      </c>
      <c r="F46" t="s">
        <v>1709</v>
      </c>
      <c r="G46" t="s">
        <v>2019</v>
      </c>
      <c r="H46" t="s">
        <v>1867</v>
      </c>
      <c r="I46" s="15">
        <v>43896</v>
      </c>
      <c r="J46" s="15">
        <v>43896</v>
      </c>
      <c r="K46" s="15">
        <v>43896</v>
      </c>
      <c r="L46" s="15">
        <v>43896</v>
      </c>
      <c r="M46" s="16">
        <v>3</v>
      </c>
      <c r="N46" s="16">
        <v>545768</v>
      </c>
      <c r="O46"/>
      <c r="P46" t="s">
        <v>1745</v>
      </c>
      <c r="Q46" t="s">
        <v>1897</v>
      </c>
      <c r="R46" t="s">
        <v>1869</v>
      </c>
      <c r="S46" t="s">
        <v>1898</v>
      </c>
      <c r="T46" t="s">
        <v>2018</v>
      </c>
      <c r="U46" t="s">
        <v>1978</v>
      </c>
      <c r="V46" t="s">
        <v>1912</v>
      </c>
      <c r="W46" s="15">
        <v>43899</v>
      </c>
      <c r="X46" t="s">
        <v>1871</v>
      </c>
      <c r="Y46"/>
      <c r="Z46" t="s">
        <v>1897</v>
      </c>
      <c r="AA46" t="s">
        <v>1872</v>
      </c>
    </row>
    <row r="47" spans="1:27" ht="15" hidden="1" x14ac:dyDescent="0.25">
      <c r="A47" s="14"/>
      <c r="B47"/>
      <c r="C47" t="s">
        <v>1706</v>
      </c>
      <c r="D47" t="s">
        <v>1707</v>
      </c>
      <c r="E47" t="s">
        <v>2020</v>
      </c>
      <c r="F47" t="s">
        <v>1709</v>
      </c>
      <c r="G47" t="s">
        <v>2021</v>
      </c>
      <c r="H47" t="s">
        <v>1867</v>
      </c>
      <c r="I47" s="15">
        <v>43896</v>
      </c>
      <c r="J47" s="15">
        <v>43896</v>
      </c>
      <c r="K47" s="15">
        <v>43896</v>
      </c>
      <c r="L47" s="15">
        <v>43896</v>
      </c>
      <c r="M47" s="16">
        <v>24</v>
      </c>
      <c r="N47" s="16">
        <v>76161</v>
      </c>
      <c r="O47"/>
      <c r="P47" t="s">
        <v>1745</v>
      </c>
      <c r="Q47" t="s">
        <v>1936</v>
      </c>
      <c r="R47" t="s">
        <v>1869</v>
      </c>
      <c r="S47" t="s">
        <v>1918</v>
      </c>
      <c r="T47" t="s">
        <v>2020</v>
      </c>
      <c r="U47" t="s">
        <v>1983</v>
      </c>
      <c r="V47" t="s">
        <v>1912</v>
      </c>
      <c r="W47" s="15">
        <v>43920</v>
      </c>
      <c r="X47" t="s">
        <v>1871</v>
      </c>
      <c r="Y47"/>
      <c r="Z47" t="s">
        <v>1936</v>
      </c>
      <c r="AA47" t="s">
        <v>1872</v>
      </c>
    </row>
    <row r="48" spans="1:27" ht="15" hidden="1" x14ac:dyDescent="0.25">
      <c r="A48" s="14"/>
      <c r="B48"/>
      <c r="C48" t="s">
        <v>1706</v>
      </c>
      <c r="D48" t="s">
        <v>1707</v>
      </c>
      <c r="E48" t="s">
        <v>2022</v>
      </c>
      <c r="F48" t="s">
        <v>1709</v>
      </c>
      <c r="G48" t="s">
        <v>1915</v>
      </c>
      <c r="H48" t="s">
        <v>1909</v>
      </c>
      <c r="I48" s="15">
        <v>43889</v>
      </c>
      <c r="J48" s="15">
        <v>43889</v>
      </c>
      <c r="K48" s="15">
        <v>43889</v>
      </c>
      <c r="L48" s="15">
        <v>43889</v>
      </c>
      <c r="M48" s="16">
        <v>0</v>
      </c>
      <c r="N48" s="16">
        <v>14937</v>
      </c>
      <c r="O48"/>
      <c r="P48" t="s">
        <v>1745</v>
      </c>
      <c r="Q48" t="s">
        <v>2004</v>
      </c>
      <c r="R48" t="s">
        <v>2023</v>
      </c>
      <c r="S48" t="s">
        <v>1943</v>
      </c>
      <c r="T48" t="s">
        <v>2022</v>
      </c>
      <c r="U48" t="s">
        <v>2022</v>
      </c>
      <c r="V48" t="s">
        <v>1912</v>
      </c>
      <c r="W48" s="15">
        <v>43889</v>
      </c>
      <c r="X48" t="s">
        <v>1749</v>
      </c>
      <c r="Y48"/>
      <c r="Z48" t="s">
        <v>2024</v>
      </c>
      <c r="AA48" t="s">
        <v>1872</v>
      </c>
    </row>
    <row r="49" spans="1:27" ht="15" hidden="1" x14ac:dyDescent="0.25">
      <c r="A49" s="14"/>
      <c r="B49"/>
      <c r="C49" t="s">
        <v>1706</v>
      </c>
      <c r="D49" t="s">
        <v>1707</v>
      </c>
      <c r="E49" t="s">
        <v>2022</v>
      </c>
      <c r="F49" t="s">
        <v>1709</v>
      </c>
      <c r="G49" t="s">
        <v>1915</v>
      </c>
      <c r="H49" t="s">
        <v>1909</v>
      </c>
      <c r="I49" s="15">
        <v>43889</v>
      </c>
      <c r="J49" s="15">
        <v>43889</v>
      </c>
      <c r="K49" s="15">
        <v>43889</v>
      </c>
      <c r="L49" s="15">
        <v>43889</v>
      </c>
      <c r="M49" s="16">
        <v>0</v>
      </c>
      <c r="N49" s="16">
        <v>-14937</v>
      </c>
      <c r="O49"/>
      <c r="P49" t="s">
        <v>1745</v>
      </c>
      <c r="Q49" t="s">
        <v>2004</v>
      </c>
      <c r="R49" t="s">
        <v>2023</v>
      </c>
      <c r="S49" t="s">
        <v>1918</v>
      </c>
      <c r="T49" t="s">
        <v>2022</v>
      </c>
      <c r="U49" t="s">
        <v>2022</v>
      </c>
      <c r="V49" t="s">
        <v>1912</v>
      </c>
      <c r="W49" s="15">
        <v>43889</v>
      </c>
      <c r="X49" t="s">
        <v>1749</v>
      </c>
      <c r="Y49"/>
      <c r="Z49" t="s">
        <v>2024</v>
      </c>
      <c r="AA49" t="s">
        <v>1717</v>
      </c>
    </row>
    <row r="50" spans="1:27" ht="15" hidden="1" x14ac:dyDescent="0.25">
      <c r="A50" s="14"/>
      <c r="B50"/>
      <c r="C50" t="s">
        <v>1706</v>
      </c>
      <c r="D50" t="s">
        <v>1707</v>
      </c>
      <c r="E50" t="s">
        <v>2025</v>
      </c>
      <c r="F50" t="s">
        <v>1709</v>
      </c>
      <c r="G50" t="s">
        <v>1931</v>
      </c>
      <c r="H50" t="s">
        <v>1909</v>
      </c>
      <c r="I50" s="15">
        <v>43887</v>
      </c>
      <c r="J50" s="15">
        <v>43888</v>
      </c>
      <c r="K50" s="15">
        <v>43887</v>
      </c>
      <c r="L50" s="15">
        <v>43887</v>
      </c>
      <c r="M50" s="16">
        <v>1</v>
      </c>
      <c r="N50" s="16">
        <v>0</v>
      </c>
      <c r="O50"/>
      <c r="P50" t="s">
        <v>1745</v>
      </c>
      <c r="Q50" t="s">
        <v>1979</v>
      </c>
      <c r="R50" t="s">
        <v>2026</v>
      </c>
      <c r="S50" t="s">
        <v>1898</v>
      </c>
      <c r="T50" t="s">
        <v>2025</v>
      </c>
      <c r="U50" t="s">
        <v>2025</v>
      </c>
      <c r="V50" t="s">
        <v>1912</v>
      </c>
      <c r="W50" s="15">
        <v>43888</v>
      </c>
      <c r="X50" t="s">
        <v>1981</v>
      </c>
      <c r="Y50"/>
      <c r="Z50" t="s">
        <v>2027</v>
      </c>
      <c r="AA50" t="s">
        <v>1872</v>
      </c>
    </row>
    <row r="51" spans="1:27" ht="15" hidden="1" x14ac:dyDescent="0.25">
      <c r="A51" s="14"/>
      <c r="B51"/>
      <c r="C51" t="s">
        <v>1706</v>
      </c>
      <c r="D51" t="s">
        <v>1707</v>
      </c>
      <c r="E51" t="s">
        <v>2028</v>
      </c>
      <c r="F51" t="s">
        <v>1709</v>
      </c>
      <c r="G51" t="s">
        <v>2029</v>
      </c>
      <c r="H51" t="s">
        <v>1909</v>
      </c>
      <c r="I51" s="15">
        <v>43889</v>
      </c>
      <c r="J51" s="15">
        <v>43889</v>
      </c>
      <c r="K51" s="15">
        <v>43889</v>
      </c>
      <c r="L51" s="15">
        <v>43889</v>
      </c>
      <c r="M51" s="16">
        <v>0</v>
      </c>
      <c r="N51" s="16">
        <v>120589</v>
      </c>
      <c r="O51"/>
      <c r="P51" t="s">
        <v>1745</v>
      </c>
      <c r="Q51" t="s">
        <v>2004</v>
      </c>
      <c r="R51" t="s">
        <v>2029</v>
      </c>
      <c r="S51" t="s">
        <v>1739</v>
      </c>
      <c r="T51" t="s">
        <v>2028</v>
      </c>
      <c r="U51" t="s">
        <v>2028</v>
      </c>
      <c r="V51" t="s">
        <v>1912</v>
      </c>
      <c r="W51" s="15">
        <v>43889</v>
      </c>
      <c r="X51" t="s">
        <v>2030</v>
      </c>
      <c r="Y51"/>
      <c r="Z51" t="s">
        <v>2029</v>
      </c>
      <c r="AA51" t="s">
        <v>1872</v>
      </c>
    </row>
    <row r="52" spans="1:27" ht="15" hidden="1" x14ac:dyDescent="0.25">
      <c r="A52" s="14"/>
      <c r="B52"/>
      <c r="C52" t="s">
        <v>1706</v>
      </c>
      <c r="D52" t="s">
        <v>1707</v>
      </c>
      <c r="E52" t="s">
        <v>2028</v>
      </c>
      <c r="F52" t="s">
        <v>1709</v>
      </c>
      <c r="G52" t="s">
        <v>2029</v>
      </c>
      <c r="H52" t="s">
        <v>1909</v>
      </c>
      <c r="I52" s="15">
        <v>43889</v>
      </c>
      <c r="J52" s="15">
        <v>43889</v>
      </c>
      <c r="K52" s="15">
        <v>43889</v>
      </c>
      <c r="L52" s="15">
        <v>43889</v>
      </c>
      <c r="M52" s="16">
        <v>0</v>
      </c>
      <c r="N52" s="16">
        <v>-120589</v>
      </c>
      <c r="O52"/>
      <c r="P52" t="s">
        <v>1745</v>
      </c>
      <c r="Q52" t="s">
        <v>2004</v>
      </c>
      <c r="R52" t="s">
        <v>2029</v>
      </c>
      <c r="S52" t="s">
        <v>2031</v>
      </c>
      <c r="T52" t="s">
        <v>2028</v>
      </c>
      <c r="U52" t="s">
        <v>2028</v>
      </c>
      <c r="V52" t="s">
        <v>1912</v>
      </c>
      <c r="W52" s="15">
        <v>43889</v>
      </c>
      <c r="X52" t="s">
        <v>2030</v>
      </c>
      <c r="Y52"/>
      <c r="Z52" t="s">
        <v>2029</v>
      </c>
      <c r="AA52" t="s">
        <v>1717</v>
      </c>
    </row>
    <row r="53" spans="1:27" ht="15" hidden="1" x14ac:dyDescent="0.25">
      <c r="A53" s="14"/>
      <c r="B53"/>
      <c r="C53" t="s">
        <v>1706</v>
      </c>
      <c r="D53" t="s">
        <v>1707</v>
      </c>
      <c r="E53" t="s">
        <v>2032</v>
      </c>
      <c r="F53" t="s">
        <v>1709</v>
      </c>
      <c r="G53" t="s">
        <v>2033</v>
      </c>
      <c r="H53" t="s">
        <v>1909</v>
      </c>
      <c r="I53" s="15">
        <v>43887</v>
      </c>
      <c r="J53" s="15">
        <v>43887</v>
      </c>
      <c r="K53" s="15">
        <v>43887</v>
      </c>
      <c r="L53" s="15">
        <v>43887</v>
      </c>
      <c r="M53" s="16">
        <v>0</v>
      </c>
      <c r="N53" s="16">
        <v>34610</v>
      </c>
      <c r="O53"/>
      <c r="P53" t="s">
        <v>1745</v>
      </c>
      <c r="Q53" t="s">
        <v>1995</v>
      </c>
      <c r="R53" t="s">
        <v>2034</v>
      </c>
      <c r="S53" t="s">
        <v>2035</v>
      </c>
      <c r="T53" t="s">
        <v>2032</v>
      </c>
      <c r="U53" t="s">
        <v>2032</v>
      </c>
      <c r="V53" t="s">
        <v>1912</v>
      </c>
      <c r="W53" s="15">
        <v>43887</v>
      </c>
      <c r="X53" t="s">
        <v>2036</v>
      </c>
      <c r="Y53"/>
      <c r="Z53" t="s">
        <v>2037</v>
      </c>
      <c r="AA53" t="s">
        <v>1872</v>
      </c>
    </row>
    <row r="54" spans="1:27" ht="15" hidden="1" x14ac:dyDescent="0.25">
      <c r="A54" s="14"/>
      <c r="B54"/>
      <c r="C54" t="s">
        <v>1706</v>
      </c>
      <c r="D54" t="s">
        <v>1707</v>
      </c>
      <c r="E54" t="s">
        <v>2032</v>
      </c>
      <c r="F54" t="s">
        <v>1709</v>
      </c>
      <c r="G54" t="s">
        <v>2033</v>
      </c>
      <c r="H54" t="s">
        <v>1909</v>
      </c>
      <c r="I54" s="15">
        <v>43887</v>
      </c>
      <c r="J54" s="15">
        <v>43887</v>
      </c>
      <c r="K54" s="15">
        <v>43887</v>
      </c>
      <c r="L54" s="15">
        <v>43887</v>
      </c>
      <c r="M54" s="16">
        <v>0</v>
      </c>
      <c r="N54" s="16">
        <v>-34610</v>
      </c>
      <c r="O54"/>
      <c r="P54" t="s">
        <v>1745</v>
      </c>
      <c r="Q54" t="s">
        <v>1995</v>
      </c>
      <c r="R54" t="s">
        <v>2034</v>
      </c>
      <c r="S54" t="s">
        <v>2038</v>
      </c>
      <c r="T54" t="s">
        <v>2032</v>
      </c>
      <c r="U54" t="s">
        <v>2032</v>
      </c>
      <c r="V54" t="s">
        <v>1912</v>
      </c>
      <c r="W54" s="15">
        <v>43887</v>
      </c>
      <c r="X54" t="s">
        <v>2036</v>
      </c>
      <c r="Y54"/>
      <c r="Z54" t="s">
        <v>2037</v>
      </c>
      <c r="AA54" t="s">
        <v>1717</v>
      </c>
    </row>
    <row r="55" spans="1:27" ht="15" hidden="1" x14ac:dyDescent="0.25">
      <c r="A55" s="14"/>
      <c r="B55"/>
      <c r="C55" t="s">
        <v>1706</v>
      </c>
      <c r="D55" t="s">
        <v>1707</v>
      </c>
      <c r="E55" t="s">
        <v>2039</v>
      </c>
      <c r="F55" t="s">
        <v>1709</v>
      </c>
      <c r="G55" t="s">
        <v>2040</v>
      </c>
      <c r="H55" t="s">
        <v>1867</v>
      </c>
      <c r="I55" s="15">
        <v>43887</v>
      </c>
      <c r="J55" s="15">
        <v>43887</v>
      </c>
      <c r="K55" s="15">
        <v>43887</v>
      </c>
      <c r="L55" s="15">
        <v>43887</v>
      </c>
      <c r="M55" s="16">
        <v>0</v>
      </c>
      <c r="N55" s="16">
        <v>34610</v>
      </c>
      <c r="O55"/>
      <c r="P55" t="s">
        <v>1745</v>
      </c>
      <c r="Q55" t="s">
        <v>2041</v>
      </c>
      <c r="R55" t="s">
        <v>2042</v>
      </c>
      <c r="S55" t="s">
        <v>2038</v>
      </c>
      <c r="T55" t="s">
        <v>2039</v>
      </c>
      <c r="U55" t="s">
        <v>2032</v>
      </c>
      <c r="V55" t="s">
        <v>1912</v>
      </c>
      <c r="W55" s="15">
        <v>43887</v>
      </c>
      <c r="X55" t="s">
        <v>1871</v>
      </c>
      <c r="Y55"/>
      <c r="Z55" t="s">
        <v>2043</v>
      </c>
      <c r="AA55" t="s">
        <v>1872</v>
      </c>
    </row>
    <row r="56" spans="1:27" ht="15" hidden="1" x14ac:dyDescent="0.25">
      <c r="A56" s="14"/>
      <c r="B56"/>
      <c r="C56" t="s">
        <v>1706</v>
      </c>
      <c r="D56" t="s">
        <v>1707</v>
      </c>
      <c r="E56" t="s">
        <v>2044</v>
      </c>
      <c r="F56" t="s">
        <v>1709</v>
      </c>
      <c r="G56" t="s">
        <v>2045</v>
      </c>
      <c r="H56" t="s">
        <v>1867</v>
      </c>
      <c r="I56" s="15">
        <v>43887</v>
      </c>
      <c r="J56" s="15">
        <v>43887</v>
      </c>
      <c r="K56" s="15">
        <v>43887</v>
      </c>
      <c r="L56" s="15">
        <v>43887</v>
      </c>
      <c r="M56" s="16">
        <v>0</v>
      </c>
      <c r="N56" s="16">
        <v>201963</v>
      </c>
      <c r="O56"/>
      <c r="P56" t="s">
        <v>1745</v>
      </c>
      <c r="Q56" t="s">
        <v>2011</v>
      </c>
      <c r="R56" t="s">
        <v>2042</v>
      </c>
      <c r="S56" t="s">
        <v>1974</v>
      </c>
      <c r="T56" t="s">
        <v>2044</v>
      </c>
      <c r="U56" t="s">
        <v>1988</v>
      </c>
      <c r="V56" t="s">
        <v>1912</v>
      </c>
      <c r="W56" s="15">
        <v>43887</v>
      </c>
      <c r="X56" t="s">
        <v>1871</v>
      </c>
      <c r="Y56"/>
      <c r="Z56" t="s">
        <v>2046</v>
      </c>
      <c r="AA56" t="s">
        <v>1872</v>
      </c>
    </row>
    <row r="57" spans="1:27" ht="15" hidden="1" x14ac:dyDescent="0.25">
      <c r="A57" s="14"/>
      <c r="B57"/>
      <c r="C57" t="s">
        <v>1706</v>
      </c>
      <c r="D57" t="s">
        <v>1707</v>
      </c>
      <c r="E57" t="s">
        <v>2047</v>
      </c>
      <c r="F57" t="s">
        <v>1709</v>
      </c>
      <c r="G57" t="s">
        <v>2048</v>
      </c>
      <c r="H57" t="s">
        <v>1867</v>
      </c>
      <c r="I57" s="15">
        <v>43887</v>
      </c>
      <c r="J57" s="15">
        <v>43887</v>
      </c>
      <c r="K57" s="15">
        <v>43887</v>
      </c>
      <c r="L57" s="15">
        <v>43887</v>
      </c>
      <c r="M57" s="16">
        <v>2</v>
      </c>
      <c r="N57" s="16">
        <v>120589</v>
      </c>
      <c r="O57"/>
      <c r="P57" t="s">
        <v>1745</v>
      </c>
      <c r="Q57" t="s">
        <v>2049</v>
      </c>
      <c r="R57" t="s">
        <v>2042</v>
      </c>
      <c r="S57" t="s">
        <v>2031</v>
      </c>
      <c r="T57" t="s">
        <v>2047</v>
      </c>
      <c r="U57" t="s">
        <v>2028</v>
      </c>
      <c r="V57" t="s">
        <v>1912</v>
      </c>
      <c r="W57" s="15">
        <v>43889</v>
      </c>
      <c r="X57" t="s">
        <v>1871</v>
      </c>
      <c r="Y57"/>
      <c r="Z57" t="s">
        <v>2050</v>
      </c>
      <c r="AA57" t="s">
        <v>1872</v>
      </c>
    </row>
    <row r="58" spans="1:27" ht="15" hidden="1" x14ac:dyDescent="0.25">
      <c r="A58" s="14"/>
      <c r="B58"/>
      <c r="C58" t="s">
        <v>1706</v>
      </c>
      <c r="D58" t="s">
        <v>1707</v>
      </c>
      <c r="E58" t="s">
        <v>2051</v>
      </c>
      <c r="F58" t="s">
        <v>1709</v>
      </c>
      <c r="G58" t="s">
        <v>2052</v>
      </c>
      <c r="H58" t="s">
        <v>1867</v>
      </c>
      <c r="I58" s="15">
        <v>43887</v>
      </c>
      <c r="J58" s="15">
        <v>43887</v>
      </c>
      <c r="K58" s="15">
        <v>43887</v>
      </c>
      <c r="L58" s="15">
        <v>43887</v>
      </c>
      <c r="M58" s="16">
        <v>2</v>
      </c>
      <c r="N58" s="16">
        <v>3505879</v>
      </c>
      <c r="O58"/>
      <c r="P58" t="s">
        <v>1745</v>
      </c>
      <c r="Q58" t="s">
        <v>1884</v>
      </c>
      <c r="R58" t="s">
        <v>2042</v>
      </c>
      <c r="S58" t="s">
        <v>1886</v>
      </c>
      <c r="T58" t="s">
        <v>2051</v>
      </c>
      <c r="U58" t="s">
        <v>2002</v>
      </c>
      <c r="V58" t="s">
        <v>1912</v>
      </c>
      <c r="W58" s="15">
        <v>43889</v>
      </c>
      <c r="X58" t="s">
        <v>1871</v>
      </c>
      <c r="Y58"/>
      <c r="Z58" t="s">
        <v>2053</v>
      </c>
      <c r="AA58" t="s">
        <v>1872</v>
      </c>
    </row>
    <row r="59" spans="1:27" ht="15" hidden="1" x14ac:dyDescent="0.25">
      <c r="A59" s="14"/>
      <c r="B59"/>
      <c r="C59" t="s">
        <v>1706</v>
      </c>
      <c r="D59" t="s">
        <v>1707</v>
      </c>
      <c r="E59" t="s">
        <v>2054</v>
      </c>
      <c r="F59" t="s">
        <v>1709</v>
      </c>
      <c r="G59" t="s">
        <v>2055</v>
      </c>
      <c r="H59" t="s">
        <v>1867</v>
      </c>
      <c r="I59" s="15">
        <v>43887</v>
      </c>
      <c r="J59" s="15">
        <v>43887</v>
      </c>
      <c r="K59" s="15">
        <v>43887</v>
      </c>
      <c r="L59" s="15">
        <v>43887</v>
      </c>
      <c r="M59" s="16">
        <v>2</v>
      </c>
      <c r="N59" s="16">
        <v>40560</v>
      </c>
      <c r="O59"/>
      <c r="P59" t="s">
        <v>1745</v>
      </c>
      <c r="Q59" t="s">
        <v>1889</v>
      </c>
      <c r="R59" t="s">
        <v>2042</v>
      </c>
      <c r="S59" t="s">
        <v>1890</v>
      </c>
      <c r="T59" t="s">
        <v>2054</v>
      </c>
      <c r="U59" t="s">
        <v>2002</v>
      </c>
      <c r="V59" t="s">
        <v>1912</v>
      </c>
      <c r="W59" s="15">
        <v>43889</v>
      </c>
      <c r="X59" t="s">
        <v>1871</v>
      </c>
      <c r="Y59"/>
      <c r="Z59" t="s">
        <v>2056</v>
      </c>
      <c r="AA59" t="s">
        <v>1872</v>
      </c>
    </row>
    <row r="60" spans="1:27" ht="15" hidden="1" x14ac:dyDescent="0.25">
      <c r="A60" s="14"/>
      <c r="B60"/>
      <c r="C60" t="s">
        <v>1706</v>
      </c>
      <c r="D60" t="s">
        <v>1707</v>
      </c>
      <c r="E60" t="s">
        <v>2057</v>
      </c>
      <c r="F60" t="s">
        <v>1709</v>
      </c>
      <c r="G60" t="s">
        <v>2058</v>
      </c>
      <c r="H60" t="s">
        <v>1867</v>
      </c>
      <c r="I60" s="15">
        <v>43887</v>
      </c>
      <c r="J60" s="15">
        <v>43887</v>
      </c>
      <c r="K60" s="15">
        <v>43887</v>
      </c>
      <c r="L60" s="15">
        <v>43887</v>
      </c>
      <c r="M60" s="16">
        <v>34</v>
      </c>
      <c r="N60" s="16">
        <v>117448</v>
      </c>
      <c r="O60"/>
      <c r="P60" t="s">
        <v>1745</v>
      </c>
      <c r="Q60" t="s">
        <v>1893</v>
      </c>
      <c r="R60" t="s">
        <v>2042</v>
      </c>
      <c r="S60" t="s">
        <v>1894</v>
      </c>
      <c r="T60" t="s">
        <v>2057</v>
      </c>
      <c r="U60" t="s">
        <v>1975</v>
      </c>
      <c r="V60" t="s">
        <v>1912</v>
      </c>
      <c r="W60" s="15">
        <v>43921</v>
      </c>
      <c r="X60" t="s">
        <v>1871</v>
      </c>
      <c r="Y60"/>
      <c r="Z60" t="s">
        <v>2059</v>
      </c>
      <c r="AA60" t="s">
        <v>1872</v>
      </c>
    </row>
    <row r="61" spans="1:27" ht="15" hidden="1" x14ac:dyDescent="0.25">
      <c r="A61" s="14"/>
      <c r="B61"/>
      <c r="C61" t="s">
        <v>1706</v>
      </c>
      <c r="D61" t="s">
        <v>1707</v>
      </c>
      <c r="E61" t="s">
        <v>2060</v>
      </c>
      <c r="F61" t="s">
        <v>1709</v>
      </c>
      <c r="G61" t="s">
        <v>2061</v>
      </c>
      <c r="H61" t="s">
        <v>1867</v>
      </c>
      <c r="I61" s="15">
        <v>43887</v>
      </c>
      <c r="J61" s="15">
        <v>43887</v>
      </c>
      <c r="K61" s="15">
        <v>43887</v>
      </c>
      <c r="L61" s="15">
        <v>43887</v>
      </c>
      <c r="M61" s="16">
        <v>1</v>
      </c>
      <c r="N61" s="16">
        <v>265150</v>
      </c>
      <c r="O61"/>
      <c r="P61" t="s">
        <v>1745</v>
      </c>
      <c r="Q61" t="s">
        <v>1901</v>
      </c>
      <c r="R61" t="s">
        <v>2042</v>
      </c>
      <c r="S61" t="s">
        <v>1903</v>
      </c>
      <c r="T61" t="s">
        <v>2060</v>
      </c>
      <c r="U61" t="s">
        <v>2007</v>
      </c>
      <c r="V61" t="s">
        <v>1912</v>
      </c>
      <c r="W61" s="15">
        <v>43888</v>
      </c>
      <c r="X61" t="s">
        <v>1871</v>
      </c>
      <c r="Y61"/>
      <c r="Z61" t="s">
        <v>1904</v>
      </c>
      <c r="AA61" t="s">
        <v>1872</v>
      </c>
    </row>
    <row r="62" spans="1:27" ht="15" hidden="1" x14ac:dyDescent="0.25">
      <c r="A62" s="14"/>
      <c r="B62"/>
      <c r="C62" t="s">
        <v>1706</v>
      </c>
      <c r="D62" t="s">
        <v>1707</v>
      </c>
      <c r="E62" t="s">
        <v>2062</v>
      </c>
      <c r="F62" t="s">
        <v>1709</v>
      </c>
      <c r="G62" t="s">
        <v>2063</v>
      </c>
      <c r="H62" t="s">
        <v>1867</v>
      </c>
      <c r="I62" s="15">
        <v>43887</v>
      </c>
      <c r="J62" s="15">
        <v>43887</v>
      </c>
      <c r="K62" s="15">
        <v>43887</v>
      </c>
      <c r="L62" s="15">
        <v>43887</v>
      </c>
      <c r="M62" s="16">
        <v>68</v>
      </c>
      <c r="N62" s="16">
        <v>449780</v>
      </c>
      <c r="O62"/>
      <c r="P62" t="s">
        <v>1745</v>
      </c>
      <c r="Q62" t="s">
        <v>2017</v>
      </c>
      <c r="R62" t="s">
        <v>2042</v>
      </c>
      <c r="S62" t="s">
        <v>1965</v>
      </c>
      <c r="T62" t="s">
        <v>2062</v>
      </c>
      <c r="U62" t="s">
        <v>1958</v>
      </c>
      <c r="V62" t="s">
        <v>1912</v>
      </c>
      <c r="W62" s="15">
        <v>43955</v>
      </c>
      <c r="X62" t="s">
        <v>1871</v>
      </c>
      <c r="Y62"/>
      <c r="Z62" t="s">
        <v>2064</v>
      </c>
      <c r="AA62" t="s">
        <v>1872</v>
      </c>
    </row>
    <row r="63" spans="1:27" ht="15" hidden="1" x14ac:dyDescent="0.25">
      <c r="A63" s="14"/>
      <c r="B63"/>
      <c r="C63" t="s">
        <v>1706</v>
      </c>
      <c r="D63" t="s">
        <v>1707</v>
      </c>
      <c r="E63" t="s">
        <v>2065</v>
      </c>
      <c r="F63" t="s">
        <v>1709</v>
      </c>
      <c r="G63" t="s">
        <v>2066</v>
      </c>
      <c r="H63" t="s">
        <v>1867</v>
      </c>
      <c r="I63" s="15">
        <v>43887</v>
      </c>
      <c r="J63" s="15">
        <v>43887</v>
      </c>
      <c r="K63" s="15">
        <v>43887</v>
      </c>
      <c r="L63" s="15">
        <v>43887</v>
      </c>
      <c r="M63" s="16">
        <v>1</v>
      </c>
      <c r="N63" s="16">
        <v>720028</v>
      </c>
      <c r="O63"/>
      <c r="P63" t="s">
        <v>1745</v>
      </c>
      <c r="Q63" t="s">
        <v>1897</v>
      </c>
      <c r="R63" t="s">
        <v>2042</v>
      </c>
      <c r="S63" t="s">
        <v>1898</v>
      </c>
      <c r="T63" t="s">
        <v>2065</v>
      </c>
      <c r="U63" t="s">
        <v>2025</v>
      </c>
      <c r="V63" t="s">
        <v>1912</v>
      </c>
      <c r="W63" s="15">
        <v>43888</v>
      </c>
      <c r="X63" t="s">
        <v>1871</v>
      </c>
      <c r="Y63"/>
      <c r="Z63" t="s">
        <v>1979</v>
      </c>
      <c r="AA63" t="s">
        <v>1872</v>
      </c>
    </row>
    <row r="64" spans="1:27" ht="15" hidden="1" x14ac:dyDescent="0.25">
      <c r="A64" s="14"/>
      <c r="B64"/>
      <c r="C64" t="s">
        <v>1706</v>
      </c>
      <c r="D64" t="s">
        <v>1707</v>
      </c>
      <c r="E64" t="s">
        <v>2067</v>
      </c>
      <c r="F64" t="s">
        <v>1709</v>
      </c>
      <c r="G64" t="s">
        <v>2068</v>
      </c>
      <c r="H64" t="s">
        <v>1867</v>
      </c>
      <c r="I64" s="15">
        <v>43887</v>
      </c>
      <c r="J64" s="15">
        <v>43887</v>
      </c>
      <c r="K64" s="15">
        <v>43887</v>
      </c>
      <c r="L64" s="15">
        <v>43887</v>
      </c>
      <c r="M64" s="16">
        <v>2</v>
      </c>
      <c r="N64" s="16">
        <v>14937</v>
      </c>
      <c r="O64"/>
      <c r="P64" t="s">
        <v>1745</v>
      </c>
      <c r="Q64" t="s">
        <v>1936</v>
      </c>
      <c r="R64" t="s">
        <v>2042</v>
      </c>
      <c r="S64" t="s">
        <v>1918</v>
      </c>
      <c r="T64" t="s">
        <v>2067</v>
      </c>
      <c r="U64" t="s">
        <v>2022</v>
      </c>
      <c r="V64" t="s">
        <v>1912</v>
      </c>
      <c r="W64" s="15">
        <v>43889</v>
      </c>
      <c r="X64" t="s">
        <v>1871</v>
      </c>
      <c r="Y64"/>
      <c r="Z64" t="s">
        <v>2069</v>
      </c>
      <c r="AA64" t="s">
        <v>1872</v>
      </c>
    </row>
    <row r="65" spans="1:27" ht="15" hidden="1" x14ac:dyDescent="0.25">
      <c r="A65" s="14"/>
      <c r="B65"/>
      <c r="C65" t="s">
        <v>1706</v>
      </c>
      <c r="D65" t="s">
        <v>1707</v>
      </c>
      <c r="E65" t="s">
        <v>2070</v>
      </c>
      <c r="F65" t="s">
        <v>1709</v>
      </c>
      <c r="G65" t="s">
        <v>2071</v>
      </c>
      <c r="H65" t="s">
        <v>1909</v>
      </c>
      <c r="I65" s="15">
        <v>43768</v>
      </c>
      <c r="J65" s="15">
        <v>43886</v>
      </c>
      <c r="K65" s="15">
        <v>43768</v>
      </c>
      <c r="L65" s="15">
        <v>43768</v>
      </c>
      <c r="M65" s="16">
        <v>118</v>
      </c>
      <c r="N65" s="16">
        <v>76011</v>
      </c>
      <c r="O65"/>
      <c r="P65" t="s">
        <v>1939</v>
      </c>
      <c r="Q65" t="s">
        <v>2072</v>
      </c>
      <c r="R65" t="s">
        <v>2073</v>
      </c>
      <c r="S65" t="s">
        <v>1853</v>
      </c>
      <c r="T65" t="s">
        <v>2070</v>
      </c>
      <c r="U65" t="s">
        <v>2070</v>
      </c>
      <c r="V65" t="s">
        <v>1912</v>
      </c>
      <c r="W65" s="15">
        <v>43886</v>
      </c>
      <c r="X65" t="s">
        <v>1854</v>
      </c>
      <c r="Y65"/>
      <c r="Z65" t="s">
        <v>2073</v>
      </c>
      <c r="AA65" t="s">
        <v>1872</v>
      </c>
    </row>
    <row r="66" spans="1:27" ht="15" hidden="1" x14ac:dyDescent="0.25">
      <c r="A66" s="14"/>
      <c r="B66"/>
      <c r="C66" t="s">
        <v>1706</v>
      </c>
      <c r="D66" t="s">
        <v>1707</v>
      </c>
      <c r="E66" t="s">
        <v>2070</v>
      </c>
      <c r="F66" t="s">
        <v>1709</v>
      </c>
      <c r="G66" t="s">
        <v>2071</v>
      </c>
      <c r="H66" t="s">
        <v>1909</v>
      </c>
      <c r="I66" s="15">
        <v>43768</v>
      </c>
      <c r="J66" s="15">
        <v>43886</v>
      </c>
      <c r="K66" s="15">
        <v>43768</v>
      </c>
      <c r="L66" s="15">
        <v>43768</v>
      </c>
      <c r="M66" s="16">
        <v>118</v>
      </c>
      <c r="N66" s="16">
        <v>-76011</v>
      </c>
      <c r="O66"/>
      <c r="P66" t="s">
        <v>1745</v>
      </c>
      <c r="Q66" t="s">
        <v>2072</v>
      </c>
      <c r="R66" t="s">
        <v>2073</v>
      </c>
      <c r="S66" t="s">
        <v>1886</v>
      </c>
      <c r="T66" t="s">
        <v>2070</v>
      </c>
      <c r="U66" t="s">
        <v>2070</v>
      </c>
      <c r="V66" t="s">
        <v>1912</v>
      </c>
      <c r="W66" s="15">
        <v>43886</v>
      </c>
      <c r="X66" t="s">
        <v>1854</v>
      </c>
      <c r="Y66"/>
      <c r="Z66" t="s">
        <v>2073</v>
      </c>
      <c r="AA66" t="s">
        <v>1717</v>
      </c>
    </row>
    <row r="67" spans="1:27" ht="15" hidden="1" x14ac:dyDescent="0.25">
      <c r="A67" s="14"/>
      <c r="B67"/>
      <c r="C67" t="s">
        <v>1706</v>
      </c>
      <c r="D67" t="s">
        <v>1707</v>
      </c>
      <c r="E67" t="s">
        <v>2074</v>
      </c>
      <c r="F67" t="s">
        <v>1709</v>
      </c>
      <c r="G67" t="s">
        <v>1931</v>
      </c>
      <c r="H67" t="s">
        <v>1909</v>
      </c>
      <c r="I67" s="15">
        <v>43798</v>
      </c>
      <c r="J67" s="15">
        <v>43798</v>
      </c>
      <c r="K67" s="15">
        <v>43798</v>
      </c>
      <c r="L67" s="15">
        <v>43798</v>
      </c>
      <c r="M67" s="16">
        <v>0</v>
      </c>
      <c r="N67" s="16">
        <v>0</v>
      </c>
      <c r="O67"/>
      <c r="P67" t="s">
        <v>1745</v>
      </c>
      <c r="Q67" t="s">
        <v>2075</v>
      </c>
      <c r="R67" t="s">
        <v>2076</v>
      </c>
      <c r="S67" t="s">
        <v>2077</v>
      </c>
      <c r="T67" t="s">
        <v>2074</v>
      </c>
      <c r="U67" t="s">
        <v>2074</v>
      </c>
      <c r="V67" t="s">
        <v>2078</v>
      </c>
      <c r="W67" s="15">
        <v>43798</v>
      </c>
      <c r="X67" t="s">
        <v>2079</v>
      </c>
      <c r="Y67"/>
      <c r="Z67" t="s">
        <v>2080</v>
      </c>
      <c r="AA67" t="s">
        <v>1717</v>
      </c>
    </row>
    <row r="68" spans="1:27" ht="15" hidden="1" x14ac:dyDescent="0.25">
      <c r="A68" s="14"/>
      <c r="B68"/>
      <c r="C68" t="s">
        <v>1706</v>
      </c>
      <c r="D68" t="s">
        <v>1707</v>
      </c>
      <c r="E68" t="s">
        <v>2081</v>
      </c>
      <c r="F68" t="s">
        <v>1709</v>
      </c>
      <c r="G68" t="s">
        <v>2082</v>
      </c>
      <c r="H68" t="s">
        <v>1909</v>
      </c>
      <c r="I68" s="15">
        <v>43745</v>
      </c>
      <c r="J68" s="15">
        <v>43796</v>
      </c>
      <c r="K68" s="15">
        <v>43745</v>
      </c>
      <c r="L68" s="15">
        <v>43745</v>
      </c>
      <c r="M68" s="16">
        <v>51</v>
      </c>
      <c r="N68" s="16">
        <v>4766998</v>
      </c>
      <c r="O68"/>
      <c r="P68" t="s">
        <v>1745</v>
      </c>
      <c r="Q68" t="s">
        <v>2083</v>
      </c>
      <c r="R68" t="s">
        <v>2084</v>
      </c>
      <c r="S68" t="s">
        <v>1961</v>
      </c>
      <c r="T68" t="s">
        <v>2081</v>
      </c>
      <c r="U68" t="s">
        <v>2081</v>
      </c>
      <c r="V68" t="s">
        <v>2078</v>
      </c>
      <c r="W68" s="15">
        <v>43796</v>
      </c>
      <c r="X68" t="s">
        <v>1962</v>
      </c>
      <c r="Y68"/>
      <c r="Z68" t="s">
        <v>2084</v>
      </c>
      <c r="AA68" t="s">
        <v>1872</v>
      </c>
    </row>
    <row r="69" spans="1:27" ht="15" hidden="1" x14ac:dyDescent="0.25">
      <c r="A69" s="14"/>
      <c r="B69"/>
      <c r="C69" t="s">
        <v>1706</v>
      </c>
      <c r="D69" t="s">
        <v>1707</v>
      </c>
      <c r="E69" t="s">
        <v>2081</v>
      </c>
      <c r="F69" t="s">
        <v>1709</v>
      </c>
      <c r="G69" t="s">
        <v>2082</v>
      </c>
      <c r="H69" t="s">
        <v>1909</v>
      </c>
      <c r="I69" s="15">
        <v>43745</v>
      </c>
      <c r="J69" s="15">
        <v>43796</v>
      </c>
      <c r="K69" s="15">
        <v>43745</v>
      </c>
      <c r="L69" s="15">
        <v>43745</v>
      </c>
      <c r="M69" s="16">
        <v>51</v>
      </c>
      <c r="N69" s="16">
        <v>-4766998</v>
      </c>
      <c r="O69"/>
      <c r="P69" t="s">
        <v>1745</v>
      </c>
      <c r="Q69" t="s">
        <v>2083</v>
      </c>
      <c r="R69" t="s">
        <v>2084</v>
      </c>
      <c r="S69" t="s">
        <v>1965</v>
      </c>
      <c r="T69" t="s">
        <v>2081</v>
      </c>
      <c r="U69" t="s">
        <v>2081</v>
      </c>
      <c r="V69" t="s">
        <v>2078</v>
      </c>
      <c r="W69" s="15">
        <v>43796</v>
      </c>
      <c r="X69" t="s">
        <v>1962</v>
      </c>
      <c r="Y69"/>
      <c r="Z69" t="s">
        <v>2084</v>
      </c>
      <c r="AA69" t="s">
        <v>1717</v>
      </c>
    </row>
    <row r="70" spans="1:27" ht="15" hidden="1" x14ac:dyDescent="0.25">
      <c r="A70" s="14"/>
      <c r="B70"/>
      <c r="C70" t="s">
        <v>1706</v>
      </c>
      <c r="D70" t="s">
        <v>1707</v>
      </c>
      <c r="E70" t="s">
        <v>2085</v>
      </c>
      <c r="F70" t="s">
        <v>1709</v>
      </c>
      <c r="G70" t="s">
        <v>1954</v>
      </c>
      <c r="H70" t="s">
        <v>1909</v>
      </c>
      <c r="I70" s="15">
        <v>43623</v>
      </c>
      <c r="J70" s="15">
        <v>43794</v>
      </c>
      <c r="K70" s="15">
        <v>43623</v>
      </c>
      <c r="L70" s="15">
        <v>43623</v>
      </c>
      <c r="M70" s="16">
        <v>339</v>
      </c>
      <c r="N70" s="16">
        <v>28709</v>
      </c>
      <c r="O70"/>
      <c r="P70" t="s">
        <v>1745</v>
      </c>
      <c r="Q70" t="s">
        <v>1868</v>
      </c>
      <c r="R70" t="s">
        <v>2086</v>
      </c>
      <c r="S70" t="s">
        <v>1870</v>
      </c>
      <c r="T70" t="s">
        <v>2087</v>
      </c>
      <c r="U70" t="s">
        <v>1953</v>
      </c>
      <c r="V70" t="s">
        <v>1912</v>
      </c>
      <c r="W70" s="15">
        <v>43962</v>
      </c>
      <c r="X70" t="s">
        <v>2088</v>
      </c>
      <c r="Y70"/>
      <c r="Z70" t="s">
        <v>1931</v>
      </c>
      <c r="AA70" t="s">
        <v>1872</v>
      </c>
    </row>
    <row r="71" spans="1:27" ht="15" hidden="1" x14ac:dyDescent="0.25">
      <c r="A71" s="14"/>
      <c r="B71"/>
      <c r="C71" t="s">
        <v>1706</v>
      </c>
      <c r="D71" t="s">
        <v>1707</v>
      </c>
      <c r="E71" t="s">
        <v>2085</v>
      </c>
      <c r="F71" t="s">
        <v>1709</v>
      </c>
      <c r="G71" t="s">
        <v>1954</v>
      </c>
      <c r="H71" t="s">
        <v>1909</v>
      </c>
      <c r="I71" s="15">
        <v>43623</v>
      </c>
      <c r="J71" s="15">
        <v>43794</v>
      </c>
      <c r="K71" s="15">
        <v>43623</v>
      </c>
      <c r="L71" s="15">
        <v>43623</v>
      </c>
      <c r="M71" s="16">
        <v>171</v>
      </c>
      <c r="N71" s="16">
        <v>-28709</v>
      </c>
      <c r="O71"/>
      <c r="P71" t="s">
        <v>1745</v>
      </c>
      <c r="Q71" t="s">
        <v>2089</v>
      </c>
      <c r="R71" t="s">
        <v>1931</v>
      </c>
      <c r="S71" t="s">
        <v>1870</v>
      </c>
      <c r="T71" t="s">
        <v>2085</v>
      </c>
      <c r="U71" t="s">
        <v>2085</v>
      </c>
      <c r="V71" t="s">
        <v>2078</v>
      </c>
      <c r="W71" s="15">
        <v>43794</v>
      </c>
      <c r="X71" t="s">
        <v>2088</v>
      </c>
      <c r="Y71"/>
      <c r="Z71" t="s">
        <v>1931</v>
      </c>
      <c r="AA71" t="s">
        <v>1717</v>
      </c>
    </row>
    <row r="72" spans="1:27" ht="15" hidden="1" x14ac:dyDescent="0.25">
      <c r="A72" s="14"/>
      <c r="B72"/>
      <c r="C72" t="s">
        <v>1706</v>
      </c>
      <c r="D72" t="s">
        <v>1707</v>
      </c>
      <c r="E72" t="s">
        <v>2090</v>
      </c>
      <c r="F72" t="s">
        <v>1709</v>
      </c>
      <c r="G72"/>
      <c r="H72" t="s">
        <v>1909</v>
      </c>
      <c r="I72" s="15">
        <v>43787</v>
      </c>
      <c r="J72" s="15">
        <v>43787</v>
      </c>
      <c r="K72" s="15">
        <v>43787</v>
      </c>
      <c r="L72" s="15">
        <v>43787</v>
      </c>
      <c r="M72" s="16">
        <v>0</v>
      </c>
      <c r="N72" s="16">
        <v>-38288</v>
      </c>
      <c r="O72"/>
      <c r="P72" t="s">
        <v>1745</v>
      </c>
      <c r="Q72" t="s">
        <v>2091</v>
      </c>
      <c r="R72" t="s">
        <v>1931</v>
      </c>
      <c r="S72" t="s">
        <v>1903</v>
      </c>
      <c r="T72" t="s">
        <v>2090</v>
      </c>
      <c r="U72" t="s">
        <v>2090</v>
      </c>
      <c r="V72" t="s">
        <v>2078</v>
      </c>
      <c r="W72" s="15">
        <v>43787</v>
      </c>
      <c r="X72" t="s">
        <v>1755</v>
      </c>
      <c r="Y72"/>
      <c r="Z72" t="s">
        <v>1931</v>
      </c>
      <c r="AA72" t="s">
        <v>1717</v>
      </c>
    </row>
    <row r="73" spans="1:27" ht="15" hidden="1" x14ac:dyDescent="0.25">
      <c r="A73" s="14"/>
      <c r="B73"/>
      <c r="C73" t="s">
        <v>1706</v>
      </c>
      <c r="D73" t="s">
        <v>1707</v>
      </c>
      <c r="E73" t="s">
        <v>2090</v>
      </c>
      <c r="F73" t="s">
        <v>1709</v>
      </c>
      <c r="G73"/>
      <c r="H73" t="s">
        <v>1909</v>
      </c>
      <c r="I73" s="15">
        <v>43787</v>
      </c>
      <c r="J73" s="15">
        <v>43787</v>
      </c>
      <c r="K73" s="15">
        <v>43787</v>
      </c>
      <c r="L73" s="15">
        <v>43787</v>
      </c>
      <c r="M73" s="16">
        <v>0</v>
      </c>
      <c r="N73" s="16">
        <v>38288</v>
      </c>
      <c r="O73"/>
      <c r="P73" t="s">
        <v>1875</v>
      </c>
      <c r="Q73" t="s">
        <v>2091</v>
      </c>
      <c r="R73" t="s">
        <v>1931</v>
      </c>
      <c r="S73" t="s">
        <v>2092</v>
      </c>
      <c r="T73" t="s">
        <v>2090</v>
      </c>
      <c r="U73" t="s">
        <v>2090</v>
      </c>
      <c r="V73" t="s">
        <v>2078</v>
      </c>
      <c r="W73" s="15">
        <v>43787</v>
      </c>
      <c r="X73" t="s">
        <v>1755</v>
      </c>
      <c r="Y73"/>
      <c r="Z73" t="s">
        <v>1931</v>
      </c>
      <c r="AA73" t="s">
        <v>1872</v>
      </c>
    </row>
    <row r="74" spans="1:27" ht="15" hidden="1" x14ac:dyDescent="0.25">
      <c r="A74" s="14"/>
      <c r="B74"/>
      <c r="C74" t="s">
        <v>1706</v>
      </c>
      <c r="D74" t="s">
        <v>1707</v>
      </c>
      <c r="E74" t="s">
        <v>2093</v>
      </c>
      <c r="F74" t="s">
        <v>1709</v>
      </c>
      <c r="G74" t="s">
        <v>2094</v>
      </c>
      <c r="H74" t="s">
        <v>1867</v>
      </c>
      <c r="I74" s="15">
        <v>43776</v>
      </c>
      <c r="J74" s="15">
        <v>43776</v>
      </c>
      <c r="K74" s="15">
        <v>43776</v>
      </c>
      <c r="L74" s="15">
        <v>43776</v>
      </c>
      <c r="M74" s="16">
        <v>11</v>
      </c>
      <c r="N74" s="16">
        <v>5899491</v>
      </c>
      <c r="O74"/>
      <c r="P74" t="s">
        <v>1745</v>
      </c>
      <c r="Q74" t="s">
        <v>2095</v>
      </c>
      <c r="R74" t="s">
        <v>2096</v>
      </c>
      <c r="S74" t="s">
        <v>1903</v>
      </c>
      <c r="T74" t="s">
        <v>2093</v>
      </c>
      <c r="U74" t="s">
        <v>2090</v>
      </c>
      <c r="V74" t="s">
        <v>2078</v>
      </c>
      <c r="W74" s="15">
        <v>43787</v>
      </c>
      <c r="X74" t="s">
        <v>2097</v>
      </c>
      <c r="Y74"/>
      <c r="Z74" t="s">
        <v>1901</v>
      </c>
      <c r="AA74" t="s">
        <v>1872</v>
      </c>
    </row>
    <row r="75" spans="1:27" ht="15" hidden="1" x14ac:dyDescent="0.25">
      <c r="A75" s="14"/>
      <c r="B75"/>
      <c r="C75" t="s">
        <v>1706</v>
      </c>
      <c r="D75" t="s">
        <v>1707</v>
      </c>
      <c r="E75" t="s">
        <v>2098</v>
      </c>
      <c r="F75" t="s">
        <v>1709</v>
      </c>
      <c r="G75" t="s">
        <v>2071</v>
      </c>
      <c r="H75" t="s">
        <v>1909</v>
      </c>
      <c r="I75" s="15">
        <v>43768</v>
      </c>
      <c r="J75" s="15">
        <v>43768</v>
      </c>
      <c r="K75" s="15">
        <v>43745</v>
      </c>
      <c r="L75" s="15">
        <v>43745</v>
      </c>
      <c r="M75" s="16">
        <v>141</v>
      </c>
      <c r="N75" s="16">
        <v>6256074</v>
      </c>
      <c r="O75"/>
      <c r="P75" t="s">
        <v>1745</v>
      </c>
      <c r="Q75" t="s">
        <v>1884</v>
      </c>
      <c r="R75" t="s">
        <v>2099</v>
      </c>
      <c r="S75" t="s">
        <v>1886</v>
      </c>
      <c r="T75" t="s">
        <v>2100</v>
      </c>
      <c r="U75" t="s">
        <v>2070</v>
      </c>
      <c r="V75" t="s">
        <v>1912</v>
      </c>
      <c r="W75" s="15">
        <v>43886</v>
      </c>
      <c r="X75" t="s">
        <v>1854</v>
      </c>
      <c r="Y75"/>
      <c r="Z75" t="s">
        <v>2101</v>
      </c>
      <c r="AA75" t="s">
        <v>1872</v>
      </c>
    </row>
    <row r="76" spans="1:27" ht="15" hidden="1" x14ac:dyDescent="0.25">
      <c r="A76" s="14"/>
      <c r="B76"/>
      <c r="C76" t="s">
        <v>1706</v>
      </c>
      <c r="D76" t="s">
        <v>1707</v>
      </c>
      <c r="E76" t="s">
        <v>2098</v>
      </c>
      <c r="F76" t="s">
        <v>1709</v>
      </c>
      <c r="G76" t="s">
        <v>2071</v>
      </c>
      <c r="H76" t="s">
        <v>1909</v>
      </c>
      <c r="I76" s="15">
        <v>43768</v>
      </c>
      <c r="J76" s="15">
        <v>43768</v>
      </c>
      <c r="K76" s="15">
        <v>43768</v>
      </c>
      <c r="L76" s="15">
        <v>43768</v>
      </c>
      <c r="M76" s="16">
        <v>0</v>
      </c>
      <c r="N76" s="16">
        <v>505265</v>
      </c>
      <c r="O76"/>
      <c r="P76" t="s">
        <v>1939</v>
      </c>
      <c r="Q76" t="s">
        <v>2102</v>
      </c>
      <c r="R76" t="s">
        <v>2103</v>
      </c>
      <c r="S76" t="s">
        <v>1853</v>
      </c>
      <c r="T76" t="s">
        <v>2098</v>
      </c>
      <c r="U76" t="s">
        <v>2098</v>
      </c>
      <c r="V76" t="s">
        <v>2078</v>
      </c>
      <c r="W76" s="15">
        <v>43768</v>
      </c>
      <c r="X76" t="s">
        <v>1854</v>
      </c>
      <c r="Y76"/>
      <c r="Z76" t="s">
        <v>2101</v>
      </c>
      <c r="AA76" t="s">
        <v>1872</v>
      </c>
    </row>
    <row r="77" spans="1:27" ht="15" hidden="1" x14ac:dyDescent="0.25">
      <c r="A77" s="14"/>
      <c r="B77"/>
      <c r="C77" t="s">
        <v>1706</v>
      </c>
      <c r="D77" t="s">
        <v>1707</v>
      </c>
      <c r="E77" t="s">
        <v>2098</v>
      </c>
      <c r="F77" t="s">
        <v>1709</v>
      </c>
      <c r="G77" t="s">
        <v>2071</v>
      </c>
      <c r="H77" t="s">
        <v>1909</v>
      </c>
      <c r="I77" s="15">
        <v>43768</v>
      </c>
      <c r="J77" s="15">
        <v>43768</v>
      </c>
      <c r="K77" s="15">
        <v>43768</v>
      </c>
      <c r="L77" s="15">
        <v>43768</v>
      </c>
      <c r="M77" s="16">
        <v>0</v>
      </c>
      <c r="N77" s="16">
        <v>-6761339</v>
      </c>
      <c r="O77"/>
      <c r="P77" t="s">
        <v>1745</v>
      </c>
      <c r="Q77" t="s">
        <v>2102</v>
      </c>
      <c r="R77" t="s">
        <v>2103</v>
      </c>
      <c r="S77" t="s">
        <v>1886</v>
      </c>
      <c r="T77" t="s">
        <v>2098</v>
      </c>
      <c r="U77" t="s">
        <v>2098</v>
      </c>
      <c r="V77" t="s">
        <v>2078</v>
      </c>
      <c r="W77" s="15">
        <v>43768</v>
      </c>
      <c r="X77" t="s">
        <v>1854</v>
      </c>
      <c r="Y77"/>
      <c r="Z77" t="s">
        <v>2101</v>
      </c>
      <c r="AA77" t="s">
        <v>1717</v>
      </c>
    </row>
    <row r="78" spans="1:27" ht="15" hidden="1" x14ac:dyDescent="0.25">
      <c r="A78" s="14"/>
      <c r="B78"/>
      <c r="C78" t="s">
        <v>1706</v>
      </c>
      <c r="D78" t="s">
        <v>1707</v>
      </c>
      <c r="E78" t="s">
        <v>2104</v>
      </c>
      <c r="F78" t="s">
        <v>1709</v>
      </c>
      <c r="G78" t="s">
        <v>2105</v>
      </c>
      <c r="H78" t="s">
        <v>1909</v>
      </c>
      <c r="I78" s="15">
        <v>43760</v>
      </c>
      <c r="J78" s="15">
        <v>43760</v>
      </c>
      <c r="K78" s="15">
        <v>43760</v>
      </c>
      <c r="L78" s="15">
        <v>43760</v>
      </c>
      <c r="M78" s="16">
        <v>0</v>
      </c>
      <c r="N78" s="16">
        <v>1509187</v>
      </c>
      <c r="O78"/>
      <c r="P78" t="s">
        <v>1745</v>
      </c>
      <c r="Q78" t="s">
        <v>2106</v>
      </c>
      <c r="R78" t="s">
        <v>2105</v>
      </c>
      <c r="S78" t="s">
        <v>2107</v>
      </c>
      <c r="T78" t="s">
        <v>2104</v>
      </c>
      <c r="U78" t="s">
        <v>2104</v>
      </c>
      <c r="V78" t="s">
        <v>2078</v>
      </c>
      <c r="W78" s="15">
        <v>43760</v>
      </c>
      <c r="X78" t="s">
        <v>2030</v>
      </c>
      <c r="Y78"/>
      <c r="Z78" t="s">
        <v>2105</v>
      </c>
      <c r="AA78" t="s">
        <v>1872</v>
      </c>
    </row>
    <row r="79" spans="1:27" ht="15" hidden="1" x14ac:dyDescent="0.25">
      <c r="A79" s="14"/>
      <c r="B79"/>
      <c r="C79" t="s">
        <v>1706</v>
      </c>
      <c r="D79" t="s">
        <v>1707</v>
      </c>
      <c r="E79" t="s">
        <v>2104</v>
      </c>
      <c r="F79" t="s">
        <v>1709</v>
      </c>
      <c r="G79" t="s">
        <v>2105</v>
      </c>
      <c r="H79" t="s">
        <v>1909</v>
      </c>
      <c r="I79" s="15">
        <v>43760</v>
      </c>
      <c r="J79" s="15">
        <v>43760</v>
      </c>
      <c r="K79" s="15">
        <v>43760</v>
      </c>
      <c r="L79" s="15">
        <v>43760</v>
      </c>
      <c r="M79" s="16">
        <v>0</v>
      </c>
      <c r="N79" s="16">
        <v>-1509187</v>
      </c>
      <c r="O79"/>
      <c r="P79" t="s">
        <v>1745</v>
      </c>
      <c r="Q79" t="s">
        <v>2106</v>
      </c>
      <c r="R79" t="s">
        <v>2105</v>
      </c>
      <c r="S79" t="s">
        <v>2031</v>
      </c>
      <c r="T79" t="s">
        <v>2104</v>
      </c>
      <c r="U79" t="s">
        <v>2104</v>
      </c>
      <c r="V79" t="s">
        <v>2078</v>
      </c>
      <c r="W79" s="15">
        <v>43760</v>
      </c>
      <c r="X79" t="s">
        <v>2030</v>
      </c>
      <c r="Y79"/>
      <c r="Z79" t="s">
        <v>2105</v>
      </c>
      <c r="AA79" t="s">
        <v>1717</v>
      </c>
    </row>
    <row r="80" spans="1:27" ht="15" hidden="1" x14ac:dyDescent="0.25">
      <c r="A80" s="14"/>
      <c r="B80"/>
      <c r="C80" t="s">
        <v>1706</v>
      </c>
      <c r="D80" t="s">
        <v>1707</v>
      </c>
      <c r="E80" t="s">
        <v>2108</v>
      </c>
      <c r="F80" t="s">
        <v>1709</v>
      </c>
      <c r="G80" t="s">
        <v>1931</v>
      </c>
      <c r="H80" t="s">
        <v>1909</v>
      </c>
      <c r="I80" s="15">
        <v>43745</v>
      </c>
      <c r="J80" s="15">
        <v>43746</v>
      </c>
      <c r="K80" s="15">
        <v>43745</v>
      </c>
      <c r="L80" s="15">
        <v>43745</v>
      </c>
      <c r="M80" s="16">
        <v>1</v>
      </c>
      <c r="N80" s="16">
        <v>218425</v>
      </c>
      <c r="O80"/>
      <c r="P80" t="s">
        <v>1939</v>
      </c>
      <c r="Q80" t="s">
        <v>1979</v>
      </c>
      <c r="R80" t="s">
        <v>2109</v>
      </c>
      <c r="S80" t="s">
        <v>1778</v>
      </c>
      <c r="T80" t="s">
        <v>2108</v>
      </c>
      <c r="U80" t="s">
        <v>2108</v>
      </c>
      <c r="V80" t="s">
        <v>2078</v>
      </c>
      <c r="W80" s="15">
        <v>43746</v>
      </c>
      <c r="X80" t="s">
        <v>1981</v>
      </c>
      <c r="Y80"/>
      <c r="Z80" t="s">
        <v>2110</v>
      </c>
      <c r="AA80" t="s">
        <v>1872</v>
      </c>
    </row>
    <row r="81" spans="1:27" ht="15" hidden="1" x14ac:dyDescent="0.25">
      <c r="A81" s="14"/>
      <c r="B81"/>
      <c r="C81" t="s">
        <v>1706</v>
      </c>
      <c r="D81" t="s">
        <v>1707</v>
      </c>
      <c r="E81" t="s">
        <v>2108</v>
      </c>
      <c r="F81" t="s">
        <v>1709</v>
      </c>
      <c r="G81" t="s">
        <v>1931</v>
      </c>
      <c r="H81" t="s">
        <v>1909</v>
      </c>
      <c r="I81" s="15">
        <v>43745</v>
      </c>
      <c r="J81" s="15">
        <v>43746</v>
      </c>
      <c r="K81" s="15">
        <v>43745</v>
      </c>
      <c r="L81" s="15">
        <v>43745</v>
      </c>
      <c r="M81" s="16">
        <v>1</v>
      </c>
      <c r="N81" s="16">
        <v>61664</v>
      </c>
      <c r="O81"/>
      <c r="P81" t="s">
        <v>1963</v>
      </c>
      <c r="Q81" t="s">
        <v>1979</v>
      </c>
      <c r="R81" t="s">
        <v>2109</v>
      </c>
      <c r="S81" t="s">
        <v>1778</v>
      </c>
      <c r="T81" t="s">
        <v>2108</v>
      </c>
      <c r="U81" t="s">
        <v>2108</v>
      </c>
      <c r="V81" t="s">
        <v>2078</v>
      </c>
      <c r="W81" s="15">
        <v>43746</v>
      </c>
      <c r="X81" t="s">
        <v>1981</v>
      </c>
      <c r="Y81"/>
      <c r="Z81" t="s">
        <v>2110</v>
      </c>
      <c r="AA81" t="s">
        <v>1872</v>
      </c>
    </row>
    <row r="82" spans="1:27" ht="15" hidden="1" x14ac:dyDescent="0.25">
      <c r="A82" s="14"/>
      <c r="B82"/>
      <c r="C82" t="s">
        <v>1706</v>
      </c>
      <c r="D82" t="s">
        <v>1707</v>
      </c>
      <c r="E82" t="s">
        <v>2108</v>
      </c>
      <c r="F82" t="s">
        <v>1709</v>
      </c>
      <c r="G82" t="s">
        <v>1931</v>
      </c>
      <c r="H82" t="s">
        <v>1909</v>
      </c>
      <c r="I82" s="15">
        <v>43745</v>
      </c>
      <c r="J82" s="15">
        <v>43746</v>
      </c>
      <c r="K82" s="15">
        <v>43745</v>
      </c>
      <c r="L82" s="15">
        <v>43745</v>
      </c>
      <c r="M82" s="16">
        <v>1</v>
      </c>
      <c r="N82" s="16">
        <v>-4010920</v>
      </c>
      <c r="O82"/>
      <c r="P82" t="s">
        <v>1745</v>
      </c>
      <c r="Q82" t="s">
        <v>1979</v>
      </c>
      <c r="R82" t="s">
        <v>2109</v>
      </c>
      <c r="S82" t="s">
        <v>1898</v>
      </c>
      <c r="T82" t="s">
        <v>2108</v>
      </c>
      <c r="U82" t="s">
        <v>2108</v>
      </c>
      <c r="V82" t="s">
        <v>2078</v>
      </c>
      <c r="W82" s="15">
        <v>43746</v>
      </c>
      <c r="X82" t="s">
        <v>1981</v>
      </c>
      <c r="Y82"/>
      <c r="Z82" t="s">
        <v>2110</v>
      </c>
      <c r="AA82" t="s">
        <v>1717</v>
      </c>
    </row>
    <row r="83" spans="1:27" ht="15" hidden="1" x14ac:dyDescent="0.25">
      <c r="A83" s="14"/>
      <c r="B83"/>
      <c r="C83" t="s">
        <v>1706</v>
      </c>
      <c r="D83" t="s">
        <v>1707</v>
      </c>
      <c r="E83" t="s">
        <v>2108</v>
      </c>
      <c r="F83" t="s">
        <v>1709</v>
      </c>
      <c r="G83" t="s">
        <v>1931</v>
      </c>
      <c r="H83" t="s">
        <v>1909</v>
      </c>
      <c r="I83" s="15">
        <v>43745</v>
      </c>
      <c r="J83" s="15">
        <v>43746</v>
      </c>
      <c r="K83" s="15">
        <v>43745</v>
      </c>
      <c r="L83" s="15">
        <v>43745</v>
      </c>
      <c r="M83" s="16">
        <v>1</v>
      </c>
      <c r="N83" s="16">
        <v>3730831</v>
      </c>
      <c r="O83"/>
      <c r="P83" t="s">
        <v>1875</v>
      </c>
      <c r="Q83" t="s">
        <v>1979</v>
      </c>
      <c r="R83" t="s">
        <v>2109</v>
      </c>
      <c r="S83" t="s">
        <v>1778</v>
      </c>
      <c r="T83" t="s">
        <v>2108</v>
      </c>
      <c r="U83" t="s">
        <v>2108</v>
      </c>
      <c r="V83" t="s">
        <v>2078</v>
      </c>
      <c r="W83" s="15">
        <v>43746</v>
      </c>
      <c r="X83" t="s">
        <v>1981</v>
      </c>
      <c r="Y83"/>
      <c r="Z83" t="s">
        <v>2110</v>
      </c>
      <c r="AA83" t="s">
        <v>1872</v>
      </c>
    </row>
    <row r="84" spans="1:27" ht="15" hidden="1" x14ac:dyDescent="0.25">
      <c r="A84" s="14"/>
      <c r="B84"/>
      <c r="C84" t="s">
        <v>1706</v>
      </c>
      <c r="D84" t="s">
        <v>1707</v>
      </c>
      <c r="E84" t="s">
        <v>2111</v>
      </c>
      <c r="F84" t="s">
        <v>1709</v>
      </c>
      <c r="G84" t="s">
        <v>2112</v>
      </c>
      <c r="H84" t="s">
        <v>1867</v>
      </c>
      <c r="I84" s="15">
        <v>43745</v>
      </c>
      <c r="J84" s="15">
        <v>43745</v>
      </c>
      <c r="K84" s="15">
        <v>43745</v>
      </c>
      <c r="L84" s="15">
        <v>43745</v>
      </c>
      <c r="M84" s="16">
        <v>15</v>
      </c>
      <c r="N84" s="16">
        <v>1509187</v>
      </c>
      <c r="O84"/>
      <c r="P84" t="s">
        <v>1745</v>
      </c>
      <c r="Q84" t="s">
        <v>2049</v>
      </c>
      <c r="R84" t="s">
        <v>2084</v>
      </c>
      <c r="S84" t="s">
        <v>2031</v>
      </c>
      <c r="T84" t="s">
        <v>2111</v>
      </c>
      <c r="U84" t="s">
        <v>2104</v>
      </c>
      <c r="V84" t="s">
        <v>2078</v>
      </c>
      <c r="W84" s="15">
        <v>43760</v>
      </c>
      <c r="X84" t="s">
        <v>2097</v>
      </c>
      <c r="Y84"/>
      <c r="Z84" t="s">
        <v>2050</v>
      </c>
      <c r="AA84" t="s">
        <v>1872</v>
      </c>
    </row>
    <row r="85" spans="1:27" ht="15" hidden="1" x14ac:dyDescent="0.25">
      <c r="A85" s="14"/>
      <c r="B85"/>
      <c r="C85" t="s">
        <v>1706</v>
      </c>
      <c r="D85" t="s">
        <v>1707</v>
      </c>
      <c r="E85" t="s">
        <v>2113</v>
      </c>
      <c r="F85" t="s">
        <v>1709</v>
      </c>
      <c r="G85" t="s">
        <v>2114</v>
      </c>
      <c r="H85" t="s">
        <v>1867</v>
      </c>
      <c r="I85" s="15">
        <v>43745</v>
      </c>
      <c r="J85" s="15">
        <v>43745</v>
      </c>
      <c r="K85" s="15">
        <v>43745</v>
      </c>
      <c r="L85" s="15">
        <v>43745</v>
      </c>
      <c r="M85" s="16">
        <v>53</v>
      </c>
      <c r="N85" s="16">
        <v>2055200</v>
      </c>
      <c r="O85"/>
      <c r="P85" t="s">
        <v>1745</v>
      </c>
      <c r="Q85" t="s">
        <v>2115</v>
      </c>
      <c r="R85" t="s">
        <v>2084</v>
      </c>
      <c r="S85" t="s">
        <v>2077</v>
      </c>
      <c r="T85" t="s">
        <v>2113</v>
      </c>
      <c r="U85" t="s">
        <v>2074</v>
      </c>
      <c r="V85" t="s">
        <v>2078</v>
      </c>
      <c r="W85" s="15">
        <v>43798</v>
      </c>
      <c r="X85" t="s">
        <v>2097</v>
      </c>
      <c r="Y85"/>
      <c r="Z85" t="s">
        <v>2116</v>
      </c>
      <c r="AA85" t="s">
        <v>1872</v>
      </c>
    </row>
    <row r="86" spans="1:27" ht="15" hidden="1" x14ac:dyDescent="0.25">
      <c r="A86" s="14"/>
      <c r="B86"/>
      <c r="C86" t="s">
        <v>1706</v>
      </c>
      <c r="D86" t="s">
        <v>1707</v>
      </c>
      <c r="E86" t="s">
        <v>2100</v>
      </c>
      <c r="F86" t="s">
        <v>1709</v>
      </c>
      <c r="G86" t="s">
        <v>2117</v>
      </c>
      <c r="H86" t="s">
        <v>1867</v>
      </c>
      <c r="I86" s="15">
        <v>43745</v>
      </c>
      <c r="J86" s="15">
        <v>43745</v>
      </c>
      <c r="K86" s="15">
        <v>43745</v>
      </c>
      <c r="L86" s="15">
        <v>43745</v>
      </c>
      <c r="M86" s="16">
        <v>23</v>
      </c>
      <c r="N86" s="16">
        <v>19921848</v>
      </c>
      <c r="O86"/>
      <c r="P86" t="s">
        <v>1745</v>
      </c>
      <c r="Q86" t="s">
        <v>1884</v>
      </c>
      <c r="R86" t="s">
        <v>2084</v>
      </c>
      <c r="S86" t="s">
        <v>1886</v>
      </c>
      <c r="T86" t="s">
        <v>2100</v>
      </c>
      <c r="U86" t="s">
        <v>2098</v>
      </c>
      <c r="V86" t="s">
        <v>2078</v>
      </c>
      <c r="W86" s="15">
        <v>43768</v>
      </c>
      <c r="X86" t="s">
        <v>2097</v>
      </c>
      <c r="Y86"/>
      <c r="Z86" t="s">
        <v>2053</v>
      </c>
      <c r="AA86" t="s">
        <v>1872</v>
      </c>
    </row>
    <row r="87" spans="1:27" ht="15" hidden="1" x14ac:dyDescent="0.25">
      <c r="A87" s="14"/>
      <c r="B87"/>
      <c r="C87" t="s">
        <v>1706</v>
      </c>
      <c r="D87" t="s">
        <v>1707</v>
      </c>
      <c r="E87" t="s">
        <v>2118</v>
      </c>
      <c r="F87" t="s">
        <v>1709</v>
      </c>
      <c r="G87" t="s">
        <v>2082</v>
      </c>
      <c r="H87" t="s">
        <v>1867</v>
      </c>
      <c r="I87" s="15">
        <v>43745</v>
      </c>
      <c r="J87" s="15">
        <v>43745</v>
      </c>
      <c r="K87" s="15">
        <v>43745</v>
      </c>
      <c r="L87" s="15">
        <v>43745</v>
      </c>
      <c r="M87" s="16">
        <v>51</v>
      </c>
      <c r="N87" s="16">
        <v>3859390</v>
      </c>
      <c r="O87"/>
      <c r="P87" t="s">
        <v>1745</v>
      </c>
      <c r="Q87" t="s">
        <v>2017</v>
      </c>
      <c r="R87" t="s">
        <v>2084</v>
      </c>
      <c r="S87" t="s">
        <v>1965</v>
      </c>
      <c r="T87" t="s">
        <v>2118</v>
      </c>
      <c r="U87" t="s">
        <v>2081</v>
      </c>
      <c r="V87" t="s">
        <v>2078</v>
      </c>
      <c r="W87" s="15">
        <v>43796</v>
      </c>
      <c r="X87" t="s">
        <v>2097</v>
      </c>
      <c r="Y87"/>
      <c r="Z87" t="s">
        <v>2064</v>
      </c>
      <c r="AA87" t="s">
        <v>1872</v>
      </c>
    </row>
    <row r="88" spans="1:27" ht="15" hidden="1" x14ac:dyDescent="0.25">
      <c r="A88" s="14"/>
      <c r="B88"/>
      <c r="C88" t="s">
        <v>1706</v>
      </c>
      <c r="D88" t="s">
        <v>1707</v>
      </c>
      <c r="E88" t="s">
        <v>2119</v>
      </c>
      <c r="F88" t="s">
        <v>1709</v>
      </c>
      <c r="G88" t="s">
        <v>2120</v>
      </c>
      <c r="H88" t="s">
        <v>1867</v>
      </c>
      <c r="I88" s="15">
        <v>43745</v>
      </c>
      <c r="J88" s="15">
        <v>43745</v>
      </c>
      <c r="K88" s="15">
        <v>43745</v>
      </c>
      <c r="L88" s="15">
        <v>43745</v>
      </c>
      <c r="M88" s="16">
        <v>1</v>
      </c>
      <c r="N88" s="16">
        <v>7986180</v>
      </c>
      <c r="O88"/>
      <c r="P88" t="s">
        <v>1745</v>
      </c>
      <c r="Q88" t="s">
        <v>1897</v>
      </c>
      <c r="R88" t="s">
        <v>2084</v>
      </c>
      <c r="S88" t="s">
        <v>1898</v>
      </c>
      <c r="T88" t="s">
        <v>2119</v>
      </c>
      <c r="U88" t="s">
        <v>2108</v>
      </c>
      <c r="V88" t="s">
        <v>2078</v>
      </c>
      <c r="W88" s="15">
        <v>43746</v>
      </c>
      <c r="X88" t="s">
        <v>2097</v>
      </c>
      <c r="Y88"/>
      <c r="Z88" t="s">
        <v>1979</v>
      </c>
      <c r="AA88" t="s">
        <v>1872</v>
      </c>
    </row>
    <row r="89" spans="1:27" ht="15" hidden="1" x14ac:dyDescent="0.25">
      <c r="A89" s="14"/>
      <c r="B89"/>
      <c r="C89" t="s">
        <v>1706</v>
      </c>
      <c r="D89" t="s">
        <v>1707</v>
      </c>
      <c r="E89" t="s">
        <v>2121</v>
      </c>
      <c r="F89" t="s">
        <v>1709</v>
      </c>
      <c r="G89"/>
      <c r="H89" t="s">
        <v>1909</v>
      </c>
      <c r="I89" s="15">
        <v>43707</v>
      </c>
      <c r="J89" s="15">
        <v>43685</v>
      </c>
      <c r="K89" s="15">
        <v>43707</v>
      </c>
      <c r="L89" s="15">
        <v>43707</v>
      </c>
      <c r="M89" s="16">
        <v>-22</v>
      </c>
      <c r="N89" s="16">
        <v>248678</v>
      </c>
      <c r="O89"/>
      <c r="P89" t="s">
        <v>1939</v>
      </c>
      <c r="Q89" t="s">
        <v>2122</v>
      </c>
      <c r="R89" t="s">
        <v>1931</v>
      </c>
      <c r="S89" t="s">
        <v>1753</v>
      </c>
      <c r="T89" t="s">
        <v>2121</v>
      </c>
      <c r="U89" t="s">
        <v>2121</v>
      </c>
      <c r="V89" t="s">
        <v>2078</v>
      </c>
      <c r="W89" s="15">
        <v>43685</v>
      </c>
      <c r="X89" t="s">
        <v>1755</v>
      </c>
      <c r="Y89"/>
      <c r="Z89" t="s">
        <v>1931</v>
      </c>
      <c r="AA89" t="s">
        <v>1872</v>
      </c>
    </row>
    <row r="90" spans="1:27" ht="15" hidden="1" x14ac:dyDescent="0.25">
      <c r="A90" s="14"/>
      <c r="B90"/>
      <c r="C90" t="s">
        <v>1706</v>
      </c>
      <c r="D90" t="s">
        <v>1707</v>
      </c>
      <c r="E90" t="s">
        <v>2121</v>
      </c>
      <c r="F90" t="s">
        <v>1709</v>
      </c>
      <c r="G90"/>
      <c r="H90" t="s">
        <v>1909</v>
      </c>
      <c r="I90" s="15">
        <v>43707</v>
      </c>
      <c r="J90" s="15">
        <v>43685</v>
      </c>
      <c r="K90" s="15">
        <v>43707</v>
      </c>
      <c r="L90" s="15">
        <v>43707</v>
      </c>
      <c r="M90" s="16">
        <v>-22</v>
      </c>
      <c r="N90" s="16">
        <v>-248678</v>
      </c>
      <c r="O90"/>
      <c r="P90" t="s">
        <v>1745</v>
      </c>
      <c r="Q90" t="s">
        <v>2122</v>
      </c>
      <c r="R90" t="s">
        <v>1931</v>
      </c>
      <c r="S90" t="s">
        <v>1903</v>
      </c>
      <c r="T90" t="s">
        <v>2121</v>
      </c>
      <c r="U90" t="s">
        <v>2121</v>
      </c>
      <c r="V90" t="s">
        <v>2078</v>
      </c>
      <c r="W90" s="15">
        <v>43685</v>
      </c>
      <c r="X90" t="s">
        <v>1755</v>
      </c>
      <c r="Y90"/>
      <c r="Z90" t="s">
        <v>1931</v>
      </c>
      <c r="AA90" t="s">
        <v>1717</v>
      </c>
    </row>
    <row r="91" spans="1:27" ht="15" hidden="1" x14ac:dyDescent="0.25">
      <c r="A91" s="14"/>
      <c r="B91"/>
      <c r="C91" t="s">
        <v>1706</v>
      </c>
      <c r="D91" t="s">
        <v>1707</v>
      </c>
      <c r="E91" t="s">
        <v>2123</v>
      </c>
      <c r="F91" t="s">
        <v>1709</v>
      </c>
      <c r="G91" t="s">
        <v>1931</v>
      </c>
      <c r="H91" t="s">
        <v>1909</v>
      </c>
      <c r="I91" s="15">
        <v>43685</v>
      </c>
      <c r="J91" s="15">
        <v>43699</v>
      </c>
      <c r="K91" s="15">
        <v>43685</v>
      </c>
      <c r="L91" s="15">
        <v>43685</v>
      </c>
      <c r="M91" s="16">
        <v>14</v>
      </c>
      <c r="N91" s="16">
        <v>-621422</v>
      </c>
      <c r="O91"/>
      <c r="P91" t="s">
        <v>1745</v>
      </c>
      <c r="Q91" t="s">
        <v>1979</v>
      </c>
      <c r="R91" t="s">
        <v>2124</v>
      </c>
      <c r="S91" t="s">
        <v>1898</v>
      </c>
      <c r="T91" t="s">
        <v>2123</v>
      </c>
      <c r="U91" t="s">
        <v>2123</v>
      </c>
      <c r="V91" t="s">
        <v>2078</v>
      </c>
      <c r="W91" s="15">
        <v>43699</v>
      </c>
      <c r="X91" t="s">
        <v>1981</v>
      </c>
      <c r="Y91"/>
      <c r="Z91" t="s">
        <v>2125</v>
      </c>
      <c r="AA91" t="s">
        <v>1717</v>
      </c>
    </row>
    <row r="92" spans="1:27" ht="15" hidden="1" x14ac:dyDescent="0.25">
      <c r="A92" s="14"/>
      <c r="B92"/>
      <c r="C92" t="s">
        <v>1706</v>
      </c>
      <c r="D92" t="s">
        <v>1707</v>
      </c>
      <c r="E92" t="s">
        <v>2123</v>
      </c>
      <c r="F92" t="s">
        <v>1709</v>
      </c>
      <c r="G92" t="s">
        <v>1931</v>
      </c>
      <c r="H92" t="s">
        <v>1909</v>
      </c>
      <c r="I92" s="15">
        <v>43685</v>
      </c>
      <c r="J92" s="15">
        <v>43699</v>
      </c>
      <c r="K92" s="15">
        <v>43685</v>
      </c>
      <c r="L92" s="15">
        <v>43685</v>
      </c>
      <c r="M92" s="16">
        <v>14</v>
      </c>
      <c r="N92" s="16">
        <v>621422</v>
      </c>
      <c r="O92"/>
      <c r="P92" t="s">
        <v>1875</v>
      </c>
      <c r="Q92" t="s">
        <v>1979</v>
      </c>
      <c r="R92" t="s">
        <v>2124</v>
      </c>
      <c r="S92" t="s">
        <v>1778</v>
      </c>
      <c r="T92" t="s">
        <v>2123</v>
      </c>
      <c r="U92" t="s">
        <v>2123</v>
      </c>
      <c r="V92" t="s">
        <v>2078</v>
      </c>
      <c r="W92" s="15">
        <v>43699</v>
      </c>
      <c r="X92" t="s">
        <v>1981</v>
      </c>
      <c r="Y92"/>
      <c r="Z92" t="s">
        <v>2125</v>
      </c>
      <c r="AA92" t="s">
        <v>1872</v>
      </c>
    </row>
    <row r="93" spans="1:27" ht="15" hidden="1" x14ac:dyDescent="0.25">
      <c r="A93" s="14"/>
      <c r="B93"/>
      <c r="C93" t="s">
        <v>1706</v>
      </c>
      <c r="D93" t="s">
        <v>1707</v>
      </c>
      <c r="E93" t="s">
        <v>2126</v>
      </c>
      <c r="F93" t="s">
        <v>1709</v>
      </c>
      <c r="G93" t="s">
        <v>2127</v>
      </c>
      <c r="H93" t="s">
        <v>1909</v>
      </c>
      <c r="I93" s="15">
        <v>43693</v>
      </c>
      <c r="J93" s="15">
        <v>43693</v>
      </c>
      <c r="K93" s="15">
        <v>43693</v>
      </c>
      <c r="L93" s="15">
        <v>43693</v>
      </c>
      <c r="M93" s="16">
        <v>0</v>
      </c>
      <c r="N93" s="16">
        <v>12708</v>
      </c>
      <c r="O93"/>
      <c r="P93" t="s">
        <v>1745</v>
      </c>
      <c r="Q93" t="s">
        <v>2128</v>
      </c>
      <c r="R93" t="s">
        <v>2129</v>
      </c>
      <c r="S93" t="s">
        <v>1853</v>
      </c>
      <c r="T93" t="s">
        <v>2126</v>
      </c>
      <c r="U93" t="s">
        <v>2126</v>
      </c>
      <c r="V93" t="s">
        <v>2078</v>
      </c>
      <c r="W93" s="15">
        <v>43693</v>
      </c>
      <c r="X93" t="s">
        <v>1854</v>
      </c>
      <c r="Y93"/>
      <c r="Z93" t="s">
        <v>2129</v>
      </c>
      <c r="AA93" t="s">
        <v>1872</v>
      </c>
    </row>
    <row r="94" spans="1:27" ht="15" hidden="1" x14ac:dyDescent="0.25">
      <c r="A94" s="14"/>
      <c r="B94"/>
      <c r="C94" t="s">
        <v>1706</v>
      </c>
      <c r="D94" t="s">
        <v>1707</v>
      </c>
      <c r="E94" t="s">
        <v>2126</v>
      </c>
      <c r="F94" t="s">
        <v>1709</v>
      </c>
      <c r="G94" t="s">
        <v>2127</v>
      </c>
      <c r="H94" t="s">
        <v>1909</v>
      </c>
      <c r="I94" s="15">
        <v>43693</v>
      </c>
      <c r="J94" s="15">
        <v>43693</v>
      </c>
      <c r="K94" s="15">
        <v>43693</v>
      </c>
      <c r="L94" s="15">
        <v>43693</v>
      </c>
      <c r="M94" s="16">
        <v>0</v>
      </c>
      <c r="N94" s="16">
        <v>-12708</v>
      </c>
      <c r="O94"/>
      <c r="P94" t="s">
        <v>1745</v>
      </c>
      <c r="Q94" t="s">
        <v>2128</v>
      </c>
      <c r="R94" t="s">
        <v>2129</v>
      </c>
      <c r="S94" t="s">
        <v>1886</v>
      </c>
      <c r="T94" t="s">
        <v>2126</v>
      </c>
      <c r="U94" t="s">
        <v>2126</v>
      </c>
      <c r="V94" t="s">
        <v>2078</v>
      </c>
      <c r="W94" s="15">
        <v>43693</v>
      </c>
      <c r="X94" t="s">
        <v>1854</v>
      </c>
      <c r="Y94"/>
      <c r="Z94" t="s">
        <v>2129</v>
      </c>
      <c r="AA94" t="s">
        <v>1717</v>
      </c>
    </row>
    <row r="95" spans="1:27" ht="15" hidden="1" x14ac:dyDescent="0.25">
      <c r="A95" s="14"/>
      <c r="B95"/>
      <c r="C95" t="s">
        <v>1706</v>
      </c>
      <c r="D95" t="s">
        <v>1707</v>
      </c>
      <c r="E95" t="s">
        <v>2130</v>
      </c>
      <c r="F95" t="s">
        <v>1709</v>
      </c>
      <c r="G95" t="s">
        <v>2131</v>
      </c>
      <c r="H95" t="s">
        <v>1867</v>
      </c>
      <c r="I95" s="15">
        <v>43685</v>
      </c>
      <c r="J95" s="15">
        <v>43685</v>
      </c>
      <c r="K95" s="15">
        <v>43685</v>
      </c>
      <c r="L95" s="15">
        <v>43685</v>
      </c>
      <c r="M95" s="16">
        <v>8</v>
      </c>
      <c r="N95" s="16">
        <v>12708</v>
      </c>
      <c r="O95"/>
      <c r="P95" t="s">
        <v>1745</v>
      </c>
      <c r="Q95" t="s">
        <v>1884</v>
      </c>
      <c r="R95" t="s">
        <v>2132</v>
      </c>
      <c r="S95" t="s">
        <v>1886</v>
      </c>
      <c r="T95" t="s">
        <v>2130</v>
      </c>
      <c r="U95" t="s">
        <v>2126</v>
      </c>
      <c r="V95" t="s">
        <v>2078</v>
      </c>
      <c r="W95" s="15">
        <v>43693</v>
      </c>
      <c r="X95" t="s">
        <v>2097</v>
      </c>
      <c r="Y95"/>
      <c r="Z95" t="s">
        <v>2053</v>
      </c>
      <c r="AA95" t="s">
        <v>1872</v>
      </c>
    </row>
    <row r="96" spans="1:27" ht="15" hidden="1" x14ac:dyDescent="0.25">
      <c r="A96" s="14"/>
      <c r="B96"/>
      <c r="C96" t="s">
        <v>1706</v>
      </c>
      <c r="D96" t="s">
        <v>1707</v>
      </c>
      <c r="E96" t="s">
        <v>2133</v>
      </c>
      <c r="F96" t="s">
        <v>1709</v>
      </c>
      <c r="G96" t="s">
        <v>2134</v>
      </c>
      <c r="H96" t="s">
        <v>1867</v>
      </c>
      <c r="I96" s="15">
        <v>43685</v>
      </c>
      <c r="J96" s="15">
        <v>43685</v>
      </c>
      <c r="K96" s="15">
        <v>43685</v>
      </c>
      <c r="L96" s="15">
        <v>43685</v>
      </c>
      <c r="M96" s="16">
        <v>0</v>
      </c>
      <c r="N96" s="16">
        <v>1999179</v>
      </c>
      <c r="O96"/>
      <c r="P96" t="s">
        <v>1745</v>
      </c>
      <c r="Q96" t="s">
        <v>2135</v>
      </c>
      <c r="R96" t="s">
        <v>2132</v>
      </c>
      <c r="S96" t="s">
        <v>1903</v>
      </c>
      <c r="T96" t="s">
        <v>2133</v>
      </c>
      <c r="U96" t="s">
        <v>2121</v>
      </c>
      <c r="V96" t="s">
        <v>2078</v>
      </c>
      <c r="W96" s="15">
        <v>43685</v>
      </c>
      <c r="X96" t="s">
        <v>2097</v>
      </c>
      <c r="Y96"/>
      <c r="Z96" t="s">
        <v>1904</v>
      </c>
      <c r="AA96" t="s">
        <v>1872</v>
      </c>
    </row>
    <row r="97" spans="1:27" ht="15" hidden="1" x14ac:dyDescent="0.25">
      <c r="A97" s="14"/>
      <c r="B97"/>
      <c r="C97" t="s">
        <v>1706</v>
      </c>
      <c r="D97" t="s">
        <v>1707</v>
      </c>
      <c r="E97" t="s">
        <v>2136</v>
      </c>
      <c r="F97" t="s">
        <v>1709</v>
      </c>
      <c r="G97" t="s">
        <v>2137</v>
      </c>
      <c r="H97" t="s">
        <v>1867</v>
      </c>
      <c r="I97" s="15">
        <v>43685</v>
      </c>
      <c r="J97" s="15">
        <v>43685</v>
      </c>
      <c r="K97" s="15">
        <v>43685</v>
      </c>
      <c r="L97" s="15">
        <v>43685</v>
      </c>
      <c r="M97" s="16">
        <v>111</v>
      </c>
      <c r="N97" s="16">
        <v>907608</v>
      </c>
      <c r="O97"/>
      <c r="P97" t="s">
        <v>1745</v>
      </c>
      <c r="Q97" t="s">
        <v>2017</v>
      </c>
      <c r="R97" t="s">
        <v>2132</v>
      </c>
      <c r="S97" t="s">
        <v>1965</v>
      </c>
      <c r="T97" t="s">
        <v>2136</v>
      </c>
      <c r="U97" t="s">
        <v>2081</v>
      </c>
      <c r="V97" t="s">
        <v>2078</v>
      </c>
      <c r="W97" s="15">
        <v>43796</v>
      </c>
      <c r="X97" t="s">
        <v>2097</v>
      </c>
      <c r="Y97"/>
      <c r="Z97" t="s">
        <v>2064</v>
      </c>
      <c r="AA97" t="s">
        <v>1872</v>
      </c>
    </row>
    <row r="98" spans="1:27" ht="15" hidden="1" x14ac:dyDescent="0.25">
      <c r="A98" s="14"/>
      <c r="B98"/>
      <c r="C98" t="s">
        <v>1706</v>
      </c>
      <c r="D98" t="s">
        <v>1707</v>
      </c>
      <c r="E98" t="s">
        <v>2138</v>
      </c>
      <c r="F98" t="s">
        <v>1709</v>
      </c>
      <c r="G98" t="s">
        <v>2139</v>
      </c>
      <c r="H98" t="s">
        <v>1867</v>
      </c>
      <c r="I98" s="15">
        <v>43685</v>
      </c>
      <c r="J98" s="15">
        <v>43685</v>
      </c>
      <c r="K98" s="15">
        <v>43685</v>
      </c>
      <c r="L98" s="15">
        <v>43685</v>
      </c>
      <c r="M98" s="16">
        <v>14</v>
      </c>
      <c r="N98" s="16">
        <v>621422</v>
      </c>
      <c r="O98"/>
      <c r="P98" t="s">
        <v>1745</v>
      </c>
      <c r="Q98" t="s">
        <v>1897</v>
      </c>
      <c r="R98" t="s">
        <v>2132</v>
      </c>
      <c r="S98" t="s">
        <v>1898</v>
      </c>
      <c r="T98" t="s">
        <v>2138</v>
      </c>
      <c r="U98" t="s">
        <v>2123</v>
      </c>
      <c r="V98" t="s">
        <v>2078</v>
      </c>
      <c r="W98" s="15">
        <v>43699</v>
      </c>
      <c r="X98" t="s">
        <v>2097</v>
      </c>
      <c r="Y98"/>
      <c r="Z98" t="s">
        <v>1979</v>
      </c>
      <c r="AA98" t="s">
        <v>1872</v>
      </c>
    </row>
    <row r="99" spans="1:27" ht="15" hidden="1" x14ac:dyDescent="0.25">
      <c r="A99" s="14"/>
      <c r="B99"/>
      <c r="C99" t="s">
        <v>1706</v>
      </c>
      <c r="D99" t="s">
        <v>1707</v>
      </c>
      <c r="E99" t="s">
        <v>2140</v>
      </c>
      <c r="F99" t="s">
        <v>1709</v>
      </c>
      <c r="G99" t="s">
        <v>2141</v>
      </c>
      <c r="H99" t="s">
        <v>1909</v>
      </c>
      <c r="I99" s="15">
        <v>43623</v>
      </c>
      <c r="J99" s="15">
        <v>43677</v>
      </c>
      <c r="K99" s="15">
        <v>43623</v>
      </c>
      <c r="L99" s="15">
        <v>43623</v>
      </c>
      <c r="M99" s="16">
        <v>54</v>
      </c>
      <c r="N99" s="16">
        <v>104108</v>
      </c>
      <c r="O99"/>
      <c r="P99" t="s">
        <v>1939</v>
      </c>
      <c r="Q99" t="s">
        <v>2142</v>
      </c>
      <c r="R99" t="s">
        <v>2143</v>
      </c>
      <c r="S99" t="s">
        <v>1753</v>
      </c>
      <c r="T99" t="s">
        <v>2140</v>
      </c>
      <c r="U99" t="s">
        <v>2140</v>
      </c>
      <c r="V99" t="s">
        <v>2078</v>
      </c>
      <c r="W99" s="15">
        <v>43677</v>
      </c>
      <c r="X99" t="s">
        <v>1854</v>
      </c>
      <c r="Y99"/>
      <c r="Z99" t="s">
        <v>2143</v>
      </c>
      <c r="AA99" t="s">
        <v>1872</v>
      </c>
    </row>
    <row r="100" spans="1:27" ht="15" hidden="1" x14ac:dyDescent="0.25">
      <c r="A100" s="14"/>
      <c r="B100"/>
      <c r="C100" t="s">
        <v>1706</v>
      </c>
      <c r="D100" t="s">
        <v>1707</v>
      </c>
      <c r="E100" t="s">
        <v>2140</v>
      </c>
      <c r="F100" t="s">
        <v>1709</v>
      </c>
      <c r="G100" t="s">
        <v>2141</v>
      </c>
      <c r="H100" t="s">
        <v>1909</v>
      </c>
      <c r="I100" s="15">
        <v>43623</v>
      </c>
      <c r="J100" s="15">
        <v>43677</v>
      </c>
      <c r="K100" s="15">
        <v>43623</v>
      </c>
      <c r="L100" s="15">
        <v>43623</v>
      </c>
      <c r="M100" s="16">
        <v>54</v>
      </c>
      <c r="N100" s="16">
        <v>-555680</v>
      </c>
      <c r="O100"/>
      <c r="P100" t="s">
        <v>1745</v>
      </c>
      <c r="Q100" t="s">
        <v>2142</v>
      </c>
      <c r="R100" t="s">
        <v>2143</v>
      </c>
      <c r="S100" t="s">
        <v>1961</v>
      </c>
      <c r="T100" t="s">
        <v>2140</v>
      </c>
      <c r="U100" t="s">
        <v>2140</v>
      </c>
      <c r="V100" t="s">
        <v>2078</v>
      </c>
      <c r="W100" s="15">
        <v>43677</v>
      </c>
      <c r="X100" t="s">
        <v>1854</v>
      </c>
      <c r="Y100"/>
      <c r="Z100" t="s">
        <v>2143</v>
      </c>
      <c r="AA100" t="s">
        <v>1717</v>
      </c>
    </row>
    <row r="101" spans="1:27" ht="15" hidden="1" x14ac:dyDescent="0.25">
      <c r="A101" s="14"/>
      <c r="B101"/>
      <c r="C101" t="s">
        <v>1706</v>
      </c>
      <c r="D101" t="s">
        <v>1707</v>
      </c>
      <c r="E101" t="s">
        <v>2140</v>
      </c>
      <c r="F101" t="s">
        <v>1709</v>
      </c>
      <c r="G101" t="s">
        <v>2141</v>
      </c>
      <c r="H101" t="s">
        <v>1909</v>
      </c>
      <c r="I101" s="15">
        <v>43623</v>
      </c>
      <c r="J101" s="15">
        <v>43677</v>
      </c>
      <c r="K101" s="15">
        <v>43623</v>
      </c>
      <c r="L101" s="15">
        <v>43623</v>
      </c>
      <c r="M101" s="16">
        <v>54</v>
      </c>
      <c r="N101" s="16">
        <v>451572</v>
      </c>
      <c r="O101"/>
      <c r="P101" t="s">
        <v>1875</v>
      </c>
      <c r="Q101" t="s">
        <v>2142</v>
      </c>
      <c r="R101" t="s">
        <v>2143</v>
      </c>
      <c r="S101" t="s">
        <v>1789</v>
      </c>
      <c r="T101" t="s">
        <v>2140</v>
      </c>
      <c r="U101" t="s">
        <v>2140</v>
      </c>
      <c r="V101" t="s">
        <v>2078</v>
      </c>
      <c r="W101" s="15">
        <v>43677</v>
      </c>
      <c r="X101" t="s">
        <v>1854</v>
      </c>
      <c r="Y101"/>
      <c r="Z101" t="s">
        <v>2143</v>
      </c>
      <c r="AA101" t="s">
        <v>1872</v>
      </c>
    </row>
    <row r="102" spans="1:27" ht="15" hidden="1" x14ac:dyDescent="0.25">
      <c r="A102" s="14"/>
      <c r="B102"/>
      <c r="C102" t="s">
        <v>1706</v>
      </c>
      <c r="D102" t="s">
        <v>1707</v>
      </c>
      <c r="E102" t="s">
        <v>2144</v>
      </c>
      <c r="F102" t="s">
        <v>1709</v>
      </c>
      <c r="G102"/>
      <c r="H102" t="s">
        <v>1909</v>
      </c>
      <c r="I102" s="15">
        <v>43630</v>
      </c>
      <c r="J102" s="15">
        <v>43630</v>
      </c>
      <c r="K102" s="15">
        <v>43630</v>
      </c>
      <c r="L102" s="15">
        <v>43630</v>
      </c>
      <c r="M102" s="16">
        <v>0</v>
      </c>
      <c r="N102" s="16">
        <v>-800282</v>
      </c>
      <c r="O102"/>
      <c r="P102" t="s">
        <v>1745</v>
      </c>
      <c r="Q102" t="s">
        <v>2145</v>
      </c>
      <c r="R102" t="s">
        <v>1931</v>
      </c>
      <c r="S102" t="s">
        <v>1903</v>
      </c>
      <c r="T102" t="s">
        <v>2144</v>
      </c>
      <c r="U102" t="s">
        <v>2144</v>
      </c>
      <c r="V102" t="s">
        <v>2078</v>
      </c>
      <c r="W102" s="15">
        <v>43630</v>
      </c>
      <c r="X102" t="s">
        <v>1755</v>
      </c>
      <c r="Y102"/>
      <c r="Z102" t="s">
        <v>1931</v>
      </c>
      <c r="AA102" t="s">
        <v>1717</v>
      </c>
    </row>
    <row r="103" spans="1:27" ht="15" hidden="1" x14ac:dyDescent="0.25">
      <c r="A103" s="14"/>
      <c r="B103"/>
      <c r="C103" t="s">
        <v>1706</v>
      </c>
      <c r="D103" t="s">
        <v>1707</v>
      </c>
      <c r="E103" t="s">
        <v>2144</v>
      </c>
      <c r="F103" t="s">
        <v>1709</v>
      </c>
      <c r="G103"/>
      <c r="H103" t="s">
        <v>1909</v>
      </c>
      <c r="I103" s="15">
        <v>43630</v>
      </c>
      <c r="J103" s="15">
        <v>43630</v>
      </c>
      <c r="K103" s="15">
        <v>43630</v>
      </c>
      <c r="L103" s="15">
        <v>43630</v>
      </c>
      <c r="M103" s="16">
        <v>0</v>
      </c>
      <c r="N103" s="16">
        <v>800282</v>
      </c>
      <c r="O103"/>
      <c r="P103" t="s">
        <v>1875</v>
      </c>
      <c r="Q103" t="s">
        <v>2145</v>
      </c>
      <c r="R103" t="s">
        <v>1931</v>
      </c>
      <c r="S103" t="s">
        <v>2146</v>
      </c>
      <c r="T103" t="s">
        <v>2144</v>
      </c>
      <c r="U103" t="s">
        <v>2144</v>
      </c>
      <c r="V103" t="s">
        <v>2078</v>
      </c>
      <c r="W103" s="15">
        <v>43630</v>
      </c>
      <c r="X103" t="s">
        <v>1755</v>
      </c>
      <c r="Y103"/>
      <c r="Z103" t="s">
        <v>1931</v>
      </c>
      <c r="AA103" t="s">
        <v>1872</v>
      </c>
    </row>
    <row r="104" spans="1:27" ht="15" hidden="1" x14ac:dyDescent="0.25">
      <c r="A104" s="14"/>
      <c r="B104"/>
      <c r="C104" t="s">
        <v>1706</v>
      </c>
      <c r="D104" t="s">
        <v>1707</v>
      </c>
      <c r="E104" t="s">
        <v>2147</v>
      </c>
      <c r="F104" t="s">
        <v>1709</v>
      </c>
      <c r="G104" t="s">
        <v>1931</v>
      </c>
      <c r="H104" t="s">
        <v>1909</v>
      </c>
      <c r="I104" s="15">
        <v>43656</v>
      </c>
      <c r="J104" s="15">
        <v>43656</v>
      </c>
      <c r="K104" s="15">
        <v>43656</v>
      </c>
      <c r="L104" s="15">
        <v>43656</v>
      </c>
      <c r="M104" s="16">
        <v>0</v>
      </c>
      <c r="N104" s="16">
        <v>0</v>
      </c>
      <c r="O104"/>
      <c r="P104" t="s">
        <v>1745</v>
      </c>
      <c r="Q104" t="s">
        <v>2148</v>
      </c>
      <c r="R104" t="s">
        <v>2149</v>
      </c>
      <c r="S104" t="s">
        <v>1894</v>
      </c>
      <c r="T104" t="s">
        <v>2147</v>
      </c>
      <c r="U104" t="s">
        <v>2147</v>
      </c>
      <c r="V104" t="s">
        <v>2078</v>
      </c>
      <c r="W104" s="15">
        <v>43656</v>
      </c>
      <c r="X104" t="s">
        <v>1735</v>
      </c>
      <c r="Y104"/>
      <c r="Z104" t="s">
        <v>1931</v>
      </c>
      <c r="AA104" t="s">
        <v>1872</v>
      </c>
    </row>
    <row r="105" spans="1:27" ht="15" hidden="1" x14ac:dyDescent="0.25">
      <c r="A105" s="14"/>
      <c r="B105"/>
      <c r="C105" t="s">
        <v>1706</v>
      </c>
      <c r="D105" t="s">
        <v>1707</v>
      </c>
      <c r="E105" t="s">
        <v>2150</v>
      </c>
      <c r="F105" t="s">
        <v>1709</v>
      </c>
      <c r="G105" t="s">
        <v>2151</v>
      </c>
      <c r="H105" t="s">
        <v>1909</v>
      </c>
      <c r="I105" s="15">
        <v>43644</v>
      </c>
      <c r="J105" s="15">
        <v>43644</v>
      </c>
      <c r="K105" s="15">
        <v>43644</v>
      </c>
      <c r="L105" s="15">
        <v>43644</v>
      </c>
      <c r="M105" s="16">
        <v>0</v>
      </c>
      <c r="N105" s="16">
        <v>6354</v>
      </c>
      <c r="O105"/>
      <c r="P105" t="s">
        <v>1939</v>
      </c>
      <c r="Q105" t="s">
        <v>2152</v>
      </c>
      <c r="R105" t="s">
        <v>2151</v>
      </c>
      <c r="S105" t="s">
        <v>1739</v>
      </c>
      <c r="T105" t="s">
        <v>2150</v>
      </c>
      <c r="U105" t="s">
        <v>2150</v>
      </c>
      <c r="V105" t="s">
        <v>2078</v>
      </c>
      <c r="W105" s="15">
        <v>43644</v>
      </c>
      <c r="X105" t="s">
        <v>2030</v>
      </c>
      <c r="Y105"/>
      <c r="Z105" t="s">
        <v>2151</v>
      </c>
      <c r="AA105" t="s">
        <v>1872</v>
      </c>
    </row>
    <row r="106" spans="1:27" ht="15" hidden="1" x14ac:dyDescent="0.25">
      <c r="A106" s="14"/>
      <c r="B106"/>
      <c r="C106" t="s">
        <v>1706</v>
      </c>
      <c r="D106" t="s">
        <v>1707</v>
      </c>
      <c r="E106" t="s">
        <v>2150</v>
      </c>
      <c r="F106" t="s">
        <v>1709</v>
      </c>
      <c r="G106" t="s">
        <v>2151</v>
      </c>
      <c r="H106" t="s">
        <v>1909</v>
      </c>
      <c r="I106" s="15">
        <v>43644</v>
      </c>
      <c r="J106" s="15">
        <v>43644</v>
      </c>
      <c r="K106" s="15">
        <v>43644</v>
      </c>
      <c r="L106" s="15">
        <v>43644</v>
      </c>
      <c r="M106" s="16">
        <v>0</v>
      </c>
      <c r="N106" s="16">
        <v>-125119</v>
      </c>
      <c r="O106"/>
      <c r="P106" t="s">
        <v>1745</v>
      </c>
      <c r="Q106" t="s">
        <v>2152</v>
      </c>
      <c r="R106" t="s">
        <v>2151</v>
      </c>
      <c r="S106" t="s">
        <v>2031</v>
      </c>
      <c r="T106" t="s">
        <v>2150</v>
      </c>
      <c r="U106" t="s">
        <v>2150</v>
      </c>
      <c r="V106" t="s">
        <v>2078</v>
      </c>
      <c r="W106" s="15">
        <v>43644</v>
      </c>
      <c r="X106" t="s">
        <v>2030</v>
      </c>
      <c r="Y106"/>
      <c r="Z106" t="s">
        <v>2151</v>
      </c>
      <c r="AA106" t="s">
        <v>1717</v>
      </c>
    </row>
    <row r="107" spans="1:27" ht="15" hidden="1" x14ac:dyDescent="0.25">
      <c r="A107" s="14"/>
      <c r="B107"/>
      <c r="C107" t="s">
        <v>1706</v>
      </c>
      <c r="D107" t="s">
        <v>1707</v>
      </c>
      <c r="E107" t="s">
        <v>2150</v>
      </c>
      <c r="F107" t="s">
        <v>1709</v>
      </c>
      <c r="G107" t="s">
        <v>2151</v>
      </c>
      <c r="H107" t="s">
        <v>1909</v>
      </c>
      <c r="I107" s="15">
        <v>43644</v>
      </c>
      <c r="J107" s="15">
        <v>43644</v>
      </c>
      <c r="K107" s="15">
        <v>43644</v>
      </c>
      <c r="L107" s="15">
        <v>43644</v>
      </c>
      <c r="M107" s="16">
        <v>0</v>
      </c>
      <c r="N107" s="16">
        <v>118765</v>
      </c>
      <c r="O107"/>
      <c r="P107" t="s">
        <v>1875</v>
      </c>
      <c r="Q107" t="s">
        <v>2152</v>
      </c>
      <c r="R107" t="s">
        <v>2151</v>
      </c>
      <c r="S107" t="s">
        <v>2153</v>
      </c>
      <c r="T107" t="s">
        <v>2150</v>
      </c>
      <c r="U107" t="s">
        <v>2150</v>
      </c>
      <c r="V107" t="s">
        <v>2078</v>
      </c>
      <c r="W107" s="15">
        <v>43644</v>
      </c>
      <c r="X107" t="s">
        <v>2030</v>
      </c>
      <c r="Y107"/>
      <c r="Z107" t="s">
        <v>2151</v>
      </c>
      <c r="AA107" t="s">
        <v>1872</v>
      </c>
    </row>
    <row r="108" spans="1:27" ht="15" hidden="1" x14ac:dyDescent="0.25">
      <c r="A108" s="14"/>
      <c r="B108" t="s">
        <v>1705</v>
      </c>
      <c r="C108" t="s">
        <v>1706</v>
      </c>
      <c r="D108" t="s">
        <v>1707</v>
      </c>
      <c r="E108" t="s">
        <v>2154</v>
      </c>
      <c r="F108" t="s">
        <v>1709</v>
      </c>
      <c r="G108" t="s">
        <v>2155</v>
      </c>
      <c r="H108" t="s">
        <v>1909</v>
      </c>
      <c r="I108" s="15">
        <v>43623</v>
      </c>
      <c r="J108" s="15">
        <v>43623</v>
      </c>
      <c r="K108" s="15">
        <v>43385</v>
      </c>
      <c r="L108" s="15">
        <v>43415</v>
      </c>
      <c r="M108" s="16">
        <v>472</v>
      </c>
      <c r="N108" s="16">
        <v>-49235</v>
      </c>
      <c r="O108"/>
      <c r="P108" t="s">
        <v>1875</v>
      </c>
      <c r="Q108" t="s">
        <v>1722</v>
      </c>
      <c r="R108" t="s">
        <v>2156</v>
      </c>
      <c r="S108" t="s">
        <v>1996</v>
      </c>
      <c r="T108" t="s">
        <v>2157</v>
      </c>
      <c r="U108" t="s">
        <v>1988</v>
      </c>
      <c r="V108" t="s">
        <v>1912</v>
      </c>
      <c r="W108" s="15">
        <v>43887</v>
      </c>
      <c r="X108" t="s">
        <v>1971</v>
      </c>
      <c r="Y108"/>
      <c r="Z108" t="s">
        <v>2158</v>
      </c>
      <c r="AA108" t="s">
        <v>1717</v>
      </c>
    </row>
    <row r="109" spans="1:27" ht="15" hidden="1" x14ac:dyDescent="0.25">
      <c r="A109" s="14"/>
      <c r="B109"/>
      <c r="C109" t="s">
        <v>1706</v>
      </c>
      <c r="D109" t="s">
        <v>1707</v>
      </c>
      <c r="E109" t="s">
        <v>2154</v>
      </c>
      <c r="F109" t="s">
        <v>1709</v>
      </c>
      <c r="G109" t="s">
        <v>2155</v>
      </c>
      <c r="H109" t="s">
        <v>1909</v>
      </c>
      <c r="I109" s="15">
        <v>43623</v>
      </c>
      <c r="J109" s="15">
        <v>43623</v>
      </c>
      <c r="K109" s="15">
        <v>43623</v>
      </c>
      <c r="L109" s="15">
        <v>43623</v>
      </c>
      <c r="M109" s="16">
        <v>0</v>
      </c>
      <c r="N109" s="16">
        <v>-117244</v>
      </c>
      <c r="O109"/>
      <c r="P109" t="s">
        <v>1745</v>
      </c>
      <c r="Q109" t="s">
        <v>2159</v>
      </c>
      <c r="R109"/>
      <c r="S109" t="s">
        <v>1974</v>
      </c>
      <c r="T109" t="s">
        <v>2154</v>
      </c>
      <c r="U109" t="s">
        <v>2154</v>
      </c>
      <c r="V109" t="s">
        <v>2078</v>
      </c>
      <c r="W109" s="15">
        <v>43623</v>
      </c>
      <c r="X109" t="s">
        <v>1971</v>
      </c>
      <c r="Y109"/>
      <c r="Z109" t="s">
        <v>2158</v>
      </c>
      <c r="AA109" t="s">
        <v>1717</v>
      </c>
    </row>
    <row r="110" spans="1:27" ht="15" hidden="1" x14ac:dyDescent="0.25">
      <c r="A110" s="14"/>
      <c r="B110"/>
      <c r="C110" t="s">
        <v>1706</v>
      </c>
      <c r="D110" t="s">
        <v>1707</v>
      </c>
      <c r="E110" t="s">
        <v>2154</v>
      </c>
      <c r="F110" t="s">
        <v>1709</v>
      </c>
      <c r="G110" t="s">
        <v>2155</v>
      </c>
      <c r="H110" t="s">
        <v>1909</v>
      </c>
      <c r="I110" s="15">
        <v>43623</v>
      </c>
      <c r="J110" s="15">
        <v>43623</v>
      </c>
      <c r="K110" s="15">
        <v>43623</v>
      </c>
      <c r="L110" s="15">
        <v>43623</v>
      </c>
      <c r="M110" s="16">
        <v>0</v>
      </c>
      <c r="N110" s="16">
        <v>166479</v>
      </c>
      <c r="O110"/>
      <c r="P110" t="s">
        <v>1875</v>
      </c>
      <c r="Q110" t="s">
        <v>2159</v>
      </c>
      <c r="R110"/>
      <c r="S110" t="s">
        <v>1996</v>
      </c>
      <c r="T110" t="s">
        <v>2154</v>
      </c>
      <c r="U110" t="s">
        <v>2154</v>
      </c>
      <c r="V110" t="s">
        <v>2078</v>
      </c>
      <c r="W110" s="15">
        <v>43623</v>
      </c>
      <c r="X110" t="s">
        <v>1971</v>
      </c>
      <c r="Y110"/>
      <c r="Z110" t="s">
        <v>2158</v>
      </c>
      <c r="AA110" t="s">
        <v>1872</v>
      </c>
    </row>
    <row r="111" spans="1:27" ht="15" hidden="1" x14ac:dyDescent="0.25">
      <c r="A111" s="14"/>
      <c r="B111"/>
      <c r="C111" t="s">
        <v>1706</v>
      </c>
      <c r="D111" t="s">
        <v>1707</v>
      </c>
      <c r="E111" t="s">
        <v>2160</v>
      </c>
      <c r="F111" t="s">
        <v>1709</v>
      </c>
      <c r="G111" t="s">
        <v>1931</v>
      </c>
      <c r="H111" t="s">
        <v>1909</v>
      </c>
      <c r="I111" s="15">
        <v>43623</v>
      </c>
      <c r="J111" s="15">
        <v>43626</v>
      </c>
      <c r="K111" s="15">
        <v>43623</v>
      </c>
      <c r="L111" s="15">
        <v>43623</v>
      </c>
      <c r="M111" s="16">
        <v>3</v>
      </c>
      <c r="N111" s="16">
        <v>237307</v>
      </c>
      <c r="O111"/>
      <c r="P111" t="s">
        <v>1963</v>
      </c>
      <c r="Q111" t="s">
        <v>1979</v>
      </c>
      <c r="R111" t="s">
        <v>2161</v>
      </c>
      <c r="S111" t="s">
        <v>1785</v>
      </c>
      <c r="T111" t="s">
        <v>2160</v>
      </c>
      <c r="U111" t="s">
        <v>2160</v>
      </c>
      <c r="V111" t="s">
        <v>2078</v>
      </c>
      <c r="W111" s="15">
        <v>43626</v>
      </c>
      <c r="X111" t="s">
        <v>1981</v>
      </c>
      <c r="Y111"/>
      <c r="Z111" t="s">
        <v>2161</v>
      </c>
      <c r="AA111" t="s">
        <v>1872</v>
      </c>
    </row>
    <row r="112" spans="1:27" ht="15" hidden="1" x14ac:dyDescent="0.25">
      <c r="A112" s="14"/>
      <c r="B112"/>
      <c r="C112" t="s">
        <v>1706</v>
      </c>
      <c r="D112" t="s">
        <v>1707</v>
      </c>
      <c r="E112" t="s">
        <v>2160</v>
      </c>
      <c r="F112" t="s">
        <v>1709</v>
      </c>
      <c r="G112" t="s">
        <v>1931</v>
      </c>
      <c r="H112" t="s">
        <v>1909</v>
      </c>
      <c r="I112" s="15">
        <v>43623</v>
      </c>
      <c r="J112" s="15">
        <v>43626</v>
      </c>
      <c r="K112" s="15">
        <v>43623</v>
      </c>
      <c r="L112" s="15">
        <v>43623</v>
      </c>
      <c r="M112" s="16">
        <v>3</v>
      </c>
      <c r="N112" s="16">
        <v>-3590862</v>
      </c>
      <c r="O112"/>
      <c r="P112" t="s">
        <v>1745</v>
      </c>
      <c r="Q112" t="s">
        <v>1979</v>
      </c>
      <c r="R112" t="s">
        <v>2161</v>
      </c>
      <c r="S112" t="s">
        <v>1898</v>
      </c>
      <c r="T112" t="s">
        <v>2160</v>
      </c>
      <c r="U112" t="s">
        <v>2160</v>
      </c>
      <c r="V112" t="s">
        <v>2078</v>
      </c>
      <c r="W112" s="15">
        <v>43626</v>
      </c>
      <c r="X112" t="s">
        <v>1981</v>
      </c>
      <c r="Y112"/>
      <c r="Z112" t="s">
        <v>2161</v>
      </c>
      <c r="AA112" t="s">
        <v>1717</v>
      </c>
    </row>
    <row r="113" spans="1:27" ht="15" hidden="1" x14ac:dyDescent="0.25">
      <c r="A113" s="14"/>
      <c r="B113"/>
      <c r="C113" t="s">
        <v>1706</v>
      </c>
      <c r="D113" t="s">
        <v>1707</v>
      </c>
      <c r="E113" t="s">
        <v>2160</v>
      </c>
      <c r="F113" t="s">
        <v>1709</v>
      </c>
      <c r="G113" t="s">
        <v>1931</v>
      </c>
      <c r="H113" t="s">
        <v>1909</v>
      </c>
      <c r="I113" s="15">
        <v>43623</v>
      </c>
      <c r="J113" s="15">
        <v>43626</v>
      </c>
      <c r="K113" s="15">
        <v>43623</v>
      </c>
      <c r="L113" s="15">
        <v>43623</v>
      </c>
      <c r="M113" s="16">
        <v>3</v>
      </c>
      <c r="N113" s="16">
        <v>3353555</v>
      </c>
      <c r="O113"/>
      <c r="P113" t="s">
        <v>1875</v>
      </c>
      <c r="Q113" t="s">
        <v>1979</v>
      </c>
      <c r="R113" t="s">
        <v>2161</v>
      </c>
      <c r="S113" t="s">
        <v>1778</v>
      </c>
      <c r="T113" t="s">
        <v>2160</v>
      </c>
      <c r="U113" t="s">
        <v>2160</v>
      </c>
      <c r="V113" t="s">
        <v>2078</v>
      </c>
      <c r="W113" s="15">
        <v>43626</v>
      </c>
      <c r="X113" t="s">
        <v>1981</v>
      </c>
      <c r="Y113"/>
      <c r="Z113" t="s">
        <v>2161</v>
      </c>
      <c r="AA113" t="s">
        <v>1872</v>
      </c>
    </row>
    <row r="114" spans="1:27" ht="15" hidden="1" x14ac:dyDescent="0.25">
      <c r="A114" s="14"/>
      <c r="B114"/>
      <c r="C114" t="s">
        <v>1706</v>
      </c>
      <c r="D114" t="s">
        <v>1707</v>
      </c>
      <c r="E114" t="s">
        <v>2162</v>
      </c>
      <c r="F114" t="s">
        <v>1709</v>
      </c>
      <c r="G114" t="s">
        <v>1931</v>
      </c>
      <c r="H114" t="s">
        <v>1909</v>
      </c>
      <c r="I114" s="15">
        <v>43642</v>
      </c>
      <c r="J114" s="15">
        <v>43642</v>
      </c>
      <c r="K114" s="15">
        <v>43642</v>
      </c>
      <c r="L114" s="15">
        <v>43642</v>
      </c>
      <c r="M114" s="16">
        <v>0</v>
      </c>
      <c r="N114" s="16">
        <v>142722</v>
      </c>
      <c r="O114"/>
      <c r="P114" t="s">
        <v>1745</v>
      </c>
      <c r="Q114" t="s">
        <v>2163</v>
      </c>
      <c r="R114" t="s">
        <v>2164</v>
      </c>
      <c r="S114" t="s">
        <v>2165</v>
      </c>
      <c r="T114" t="s">
        <v>2162</v>
      </c>
      <c r="U114" t="s">
        <v>2162</v>
      </c>
      <c r="V114" t="s">
        <v>2078</v>
      </c>
      <c r="W114" s="15">
        <v>43642</v>
      </c>
      <c r="X114" t="s">
        <v>2079</v>
      </c>
      <c r="Y114"/>
      <c r="Z114" t="s">
        <v>2166</v>
      </c>
      <c r="AA114" t="s">
        <v>1872</v>
      </c>
    </row>
    <row r="115" spans="1:27" ht="15" hidden="1" x14ac:dyDescent="0.25">
      <c r="A115" s="14"/>
      <c r="B115"/>
      <c r="C115" t="s">
        <v>1706</v>
      </c>
      <c r="D115" t="s">
        <v>1707</v>
      </c>
      <c r="E115" t="s">
        <v>2162</v>
      </c>
      <c r="F115" t="s">
        <v>1709</v>
      </c>
      <c r="G115" t="s">
        <v>1931</v>
      </c>
      <c r="H115" t="s">
        <v>1909</v>
      </c>
      <c r="I115" s="15">
        <v>43642</v>
      </c>
      <c r="J115" s="15">
        <v>43642</v>
      </c>
      <c r="K115" s="15">
        <v>43642</v>
      </c>
      <c r="L115" s="15">
        <v>43642</v>
      </c>
      <c r="M115" s="16">
        <v>0</v>
      </c>
      <c r="N115" s="16">
        <v>-142722</v>
      </c>
      <c r="O115"/>
      <c r="P115" t="s">
        <v>1745</v>
      </c>
      <c r="Q115" t="s">
        <v>2163</v>
      </c>
      <c r="R115" t="s">
        <v>2164</v>
      </c>
      <c r="S115" t="s">
        <v>2077</v>
      </c>
      <c r="T115" t="s">
        <v>2162</v>
      </c>
      <c r="U115" t="s">
        <v>2162</v>
      </c>
      <c r="V115" t="s">
        <v>2078</v>
      </c>
      <c r="W115" s="15">
        <v>43642</v>
      </c>
      <c r="X115" t="s">
        <v>2079</v>
      </c>
      <c r="Y115"/>
      <c r="Z115" t="s">
        <v>2166</v>
      </c>
      <c r="AA115" t="s">
        <v>1717</v>
      </c>
    </row>
    <row r="116" spans="1:27" ht="15" hidden="1" x14ac:dyDescent="0.25">
      <c r="A116" s="14"/>
      <c r="B116"/>
      <c r="C116" t="s">
        <v>1706</v>
      </c>
      <c r="D116" t="s">
        <v>1707</v>
      </c>
      <c r="E116" t="s">
        <v>2167</v>
      </c>
      <c r="F116" t="s">
        <v>1709</v>
      </c>
      <c r="G116" t="s">
        <v>2168</v>
      </c>
      <c r="H116" t="s">
        <v>1909</v>
      </c>
      <c r="I116" s="15">
        <v>43623</v>
      </c>
      <c r="J116" s="15">
        <v>43642</v>
      </c>
      <c r="K116" s="15">
        <v>43623</v>
      </c>
      <c r="L116" s="15">
        <v>43623</v>
      </c>
      <c r="M116" s="16">
        <v>19</v>
      </c>
      <c r="N116" s="16">
        <v>0</v>
      </c>
      <c r="O116"/>
      <c r="P116" t="s">
        <v>1745</v>
      </c>
      <c r="Q116" t="s">
        <v>2163</v>
      </c>
      <c r="R116" t="s">
        <v>2169</v>
      </c>
      <c r="S116" t="s">
        <v>1918</v>
      </c>
      <c r="T116" t="s">
        <v>2167</v>
      </c>
      <c r="U116" t="s">
        <v>2167</v>
      </c>
      <c r="V116" t="s">
        <v>2078</v>
      </c>
      <c r="W116" s="15">
        <v>43642</v>
      </c>
      <c r="X116" t="s">
        <v>2170</v>
      </c>
      <c r="Y116"/>
      <c r="Z116" t="s">
        <v>2171</v>
      </c>
      <c r="AA116" t="s">
        <v>1872</v>
      </c>
    </row>
    <row r="117" spans="1:27" ht="15" hidden="1" x14ac:dyDescent="0.25">
      <c r="A117" s="14"/>
      <c r="B117"/>
      <c r="C117" t="s">
        <v>1706</v>
      </c>
      <c r="D117" t="s">
        <v>1707</v>
      </c>
      <c r="E117" t="s">
        <v>2172</v>
      </c>
      <c r="F117" t="s">
        <v>1709</v>
      </c>
      <c r="G117" t="s">
        <v>2173</v>
      </c>
      <c r="H117" t="s">
        <v>1909</v>
      </c>
      <c r="I117" s="15">
        <v>43623</v>
      </c>
      <c r="J117" s="15">
        <v>43635</v>
      </c>
      <c r="K117" s="15">
        <v>43623</v>
      </c>
      <c r="L117" s="15">
        <v>43623</v>
      </c>
      <c r="M117" s="16">
        <v>12</v>
      </c>
      <c r="N117" s="16">
        <v>0</v>
      </c>
      <c r="O117"/>
      <c r="P117" t="s">
        <v>1745</v>
      </c>
      <c r="Q117" t="s">
        <v>2174</v>
      </c>
      <c r="R117" t="s">
        <v>2175</v>
      </c>
      <c r="S117" t="s">
        <v>1965</v>
      </c>
      <c r="T117" t="s">
        <v>2172</v>
      </c>
      <c r="U117" t="s">
        <v>2172</v>
      </c>
      <c r="V117" t="s">
        <v>2078</v>
      </c>
      <c r="W117" s="15">
        <v>43635</v>
      </c>
      <c r="X117" t="s">
        <v>1962</v>
      </c>
      <c r="Y117"/>
      <c r="Z117" t="s">
        <v>2175</v>
      </c>
      <c r="AA117" t="s">
        <v>1872</v>
      </c>
    </row>
    <row r="118" spans="1:27" ht="15" hidden="1" x14ac:dyDescent="0.25">
      <c r="A118" s="14"/>
      <c r="B118"/>
      <c r="C118" t="s">
        <v>1706</v>
      </c>
      <c r="D118" t="s">
        <v>1707</v>
      </c>
      <c r="E118" t="s">
        <v>2176</v>
      </c>
      <c r="F118" t="s">
        <v>1709</v>
      </c>
      <c r="G118" t="s">
        <v>2177</v>
      </c>
      <c r="H118" t="s">
        <v>1909</v>
      </c>
      <c r="I118" s="15">
        <v>43514</v>
      </c>
      <c r="J118" s="15">
        <v>43616</v>
      </c>
      <c r="K118" s="15">
        <v>43514</v>
      </c>
      <c r="L118" s="15">
        <v>43514</v>
      </c>
      <c r="M118" s="16">
        <v>102</v>
      </c>
      <c r="N118" s="16">
        <v>-1480125</v>
      </c>
      <c r="O118"/>
      <c r="P118" t="s">
        <v>1745</v>
      </c>
      <c r="Q118" t="s">
        <v>2178</v>
      </c>
      <c r="R118" t="s">
        <v>2179</v>
      </c>
      <c r="S118" t="s">
        <v>1886</v>
      </c>
      <c r="T118" t="s">
        <v>2176</v>
      </c>
      <c r="U118" t="s">
        <v>2176</v>
      </c>
      <c r="V118" t="s">
        <v>2078</v>
      </c>
      <c r="W118" s="15">
        <v>43616</v>
      </c>
      <c r="X118" t="s">
        <v>1854</v>
      </c>
      <c r="Y118"/>
      <c r="Z118" t="s">
        <v>2179</v>
      </c>
      <c r="AA118" t="s">
        <v>1717</v>
      </c>
    </row>
    <row r="119" spans="1:27" ht="15" hidden="1" x14ac:dyDescent="0.25">
      <c r="A119" s="14"/>
      <c r="B119"/>
      <c r="C119" t="s">
        <v>1706</v>
      </c>
      <c r="D119" t="s">
        <v>1707</v>
      </c>
      <c r="E119" t="s">
        <v>2176</v>
      </c>
      <c r="F119" t="s">
        <v>1709</v>
      </c>
      <c r="G119" t="s">
        <v>2177</v>
      </c>
      <c r="H119" t="s">
        <v>1909</v>
      </c>
      <c r="I119" s="15">
        <v>43514</v>
      </c>
      <c r="J119" s="15">
        <v>43616</v>
      </c>
      <c r="K119" s="15">
        <v>43514</v>
      </c>
      <c r="L119" s="15">
        <v>43514</v>
      </c>
      <c r="M119" s="16">
        <v>102</v>
      </c>
      <c r="N119" s="16">
        <v>1480125</v>
      </c>
      <c r="O119"/>
      <c r="P119" t="s">
        <v>1875</v>
      </c>
      <c r="Q119" t="s">
        <v>2178</v>
      </c>
      <c r="R119" t="s">
        <v>2179</v>
      </c>
      <c r="S119" t="s">
        <v>2180</v>
      </c>
      <c r="T119" t="s">
        <v>2176</v>
      </c>
      <c r="U119" t="s">
        <v>2176</v>
      </c>
      <c r="V119" t="s">
        <v>2078</v>
      </c>
      <c r="W119" s="15">
        <v>43616</v>
      </c>
      <c r="X119" t="s">
        <v>1854</v>
      </c>
      <c r="Y119"/>
      <c r="Z119" t="s">
        <v>2179</v>
      </c>
      <c r="AA119" t="s">
        <v>1872</v>
      </c>
    </row>
    <row r="120" spans="1:27" ht="15" hidden="1" x14ac:dyDescent="0.25">
      <c r="A120" s="14"/>
      <c r="B120"/>
      <c r="C120" t="s">
        <v>1706</v>
      </c>
      <c r="D120" t="s">
        <v>1707</v>
      </c>
      <c r="E120" t="s">
        <v>2181</v>
      </c>
      <c r="F120" t="s">
        <v>1709</v>
      </c>
      <c r="G120" t="s">
        <v>2182</v>
      </c>
      <c r="H120" t="s">
        <v>1867</v>
      </c>
      <c r="I120" s="15">
        <v>43623</v>
      </c>
      <c r="J120" s="15">
        <v>43623</v>
      </c>
      <c r="K120" s="15">
        <v>43623</v>
      </c>
      <c r="L120" s="15">
        <v>43623</v>
      </c>
      <c r="M120" s="16">
        <v>0</v>
      </c>
      <c r="N120" s="16">
        <v>2889643</v>
      </c>
      <c r="O120"/>
      <c r="P120" t="s">
        <v>1745</v>
      </c>
      <c r="Q120" t="s">
        <v>2011</v>
      </c>
      <c r="R120" t="s">
        <v>2175</v>
      </c>
      <c r="S120" t="s">
        <v>1974</v>
      </c>
      <c r="T120" t="s">
        <v>2181</v>
      </c>
      <c r="U120" t="s">
        <v>2154</v>
      </c>
      <c r="V120" t="s">
        <v>2078</v>
      </c>
      <c r="W120" s="15">
        <v>43623</v>
      </c>
      <c r="X120" t="s">
        <v>2097</v>
      </c>
      <c r="Y120"/>
      <c r="Z120" t="s">
        <v>2046</v>
      </c>
      <c r="AA120" t="s">
        <v>1872</v>
      </c>
    </row>
    <row r="121" spans="1:27" ht="15" hidden="1" x14ac:dyDescent="0.25">
      <c r="A121" s="14"/>
      <c r="B121"/>
      <c r="C121" t="s">
        <v>1706</v>
      </c>
      <c r="D121" t="s">
        <v>1707</v>
      </c>
      <c r="E121" t="s">
        <v>2183</v>
      </c>
      <c r="F121" t="s">
        <v>1709</v>
      </c>
      <c r="G121" t="s">
        <v>2184</v>
      </c>
      <c r="H121" t="s">
        <v>1867</v>
      </c>
      <c r="I121" s="15">
        <v>43623</v>
      </c>
      <c r="J121" s="15">
        <v>43623</v>
      </c>
      <c r="K121" s="15">
        <v>43623</v>
      </c>
      <c r="L121" s="15">
        <v>43623</v>
      </c>
      <c r="M121" s="16">
        <v>21</v>
      </c>
      <c r="N121" s="16">
        <v>806454</v>
      </c>
      <c r="O121"/>
      <c r="P121" t="s">
        <v>1745</v>
      </c>
      <c r="Q121" t="s">
        <v>2049</v>
      </c>
      <c r="R121" t="s">
        <v>2175</v>
      </c>
      <c r="S121" t="s">
        <v>2031</v>
      </c>
      <c r="T121" t="s">
        <v>2183</v>
      </c>
      <c r="U121" t="s">
        <v>2150</v>
      </c>
      <c r="V121" t="s">
        <v>2078</v>
      </c>
      <c r="W121" s="15">
        <v>43644</v>
      </c>
      <c r="X121" t="s">
        <v>2097</v>
      </c>
      <c r="Y121"/>
      <c r="Z121" t="s">
        <v>2050</v>
      </c>
      <c r="AA121" t="s">
        <v>1872</v>
      </c>
    </row>
    <row r="122" spans="1:27" ht="15" hidden="1" x14ac:dyDescent="0.25">
      <c r="A122" s="14"/>
      <c r="B122"/>
      <c r="C122" t="s">
        <v>1706</v>
      </c>
      <c r="D122" t="s">
        <v>1707</v>
      </c>
      <c r="E122" t="s">
        <v>2185</v>
      </c>
      <c r="F122" t="s">
        <v>1709</v>
      </c>
      <c r="G122" t="s">
        <v>2186</v>
      </c>
      <c r="H122" t="s">
        <v>1867</v>
      </c>
      <c r="I122" s="15">
        <v>43623</v>
      </c>
      <c r="J122" s="15">
        <v>43623</v>
      </c>
      <c r="K122" s="15">
        <v>43623</v>
      </c>
      <c r="L122" s="15">
        <v>43623</v>
      </c>
      <c r="M122" s="16">
        <v>19</v>
      </c>
      <c r="N122" s="16">
        <v>142722</v>
      </c>
      <c r="O122"/>
      <c r="P122" t="s">
        <v>1745</v>
      </c>
      <c r="Q122" t="s">
        <v>2115</v>
      </c>
      <c r="R122" t="s">
        <v>2175</v>
      </c>
      <c r="S122" t="s">
        <v>2077</v>
      </c>
      <c r="T122" t="s">
        <v>2185</v>
      </c>
      <c r="U122" t="s">
        <v>2162</v>
      </c>
      <c r="V122" t="s">
        <v>2078</v>
      </c>
      <c r="W122" s="15">
        <v>43642</v>
      </c>
      <c r="X122" t="s">
        <v>2097</v>
      </c>
      <c r="Y122"/>
      <c r="Z122" t="s">
        <v>2116</v>
      </c>
      <c r="AA122" t="s">
        <v>1872</v>
      </c>
    </row>
    <row r="123" spans="1:27" ht="15" hidden="1" x14ac:dyDescent="0.25">
      <c r="A123" s="14"/>
      <c r="B123"/>
      <c r="C123" t="s">
        <v>1706</v>
      </c>
      <c r="D123" t="s">
        <v>1707</v>
      </c>
      <c r="E123" t="s">
        <v>2187</v>
      </c>
      <c r="F123" t="s">
        <v>1709</v>
      </c>
      <c r="G123" t="s">
        <v>2188</v>
      </c>
      <c r="H123" t="s">
        <v>1867</v>
      </c>
      <c r="I123" s="15">
        <v>43623</v>
      </c>
      <c r="J123" s="15">
        <v>43623</v>
      </c>
      <c r="K123" s="15">
        <v>43623</v>
      </c>
      <c r="L123" s="15">
        <v>43623</v>
      </c>
      <c r="M123" s="16">
        <v>54</v>
      </c>
      <c r="N123" s="16">
        <v>7742448</v>
      </c>
      <c r="O123"/>
      <c r="P123" t="s">
        <v>1745</v>
      </c>
      <c r="Q123" t="s">
        <v>1884</v>
      </c>
      <c r="R123" t="s">
        <v>2175</v>
      </c>
      <c r="S123" t="s">
        <v>1886</v>
      </c>
      <c r="T123" t="s">
        <v>2187</v>
      </c>
      <c r="U123" t="s">
        <v>2140</v>
      </c>
      <c r="V123" t="s">
        <v>2078</v>
      </c>
      <c r="W123" s="15">
        <v>43677</v>
      </c>
      <c r="X123" t="s">
        <v>2097</v>
      </c>
      <c r="Y123"/>
      <c r="Z123" t="s">
        <v>2053</v>
      </c>
      <c r="AA123" t="s">
        <v>1872</v>
      </c>
    </row>
    <row r="124" spans="1:27" ht="15" hidden="1" x14ac:dyDescent="0.25">
      <c r="A124" s="14"/>
      <c r="B124"/>
      <c r="C124" t="s">
        <v>1706</v>
      </c>
      <c r="D124" t="s">
        <v>1707</v>
      </c>
      <c r="E124" t="s">
        <v>2087</v>
      </c>
      <c r="F124" t="s">
        <v>1709</v>
      </c>
      <c r="G124" t="s">
        <v>1954</v>
      </c>
      <c r="H124" t="s">
        <v>1867</v>
      </c>
      <c r="I124" s="15">
        <v>43623</v>
      </c>
      <c r="J124" s="15">
        <v>43623</v>
      </c>
      <c r="K124" s="15">
        <v>43623</v>
      </c>
      <c r="L124" s="15">
        <v>43623</v>
      </c>
      <c r="M124" s="16">
        <v>171</v>
      </c>
      <c r="N124" s="16">
        <v>97740</v>
      </c>
      <c r="O124"/>
      <c r="P124" t="s">
        <v>1745</v>
      </c>
      <c r="Q124" t="s">
        <v>1868</v>
      </c>
      <c r="R124" t="s">
        <v>2175</v>
      </c>
      <c r="S124" t="s">
        <v>1870</v>
      </c>
      <c r="T124" t="s">
        <v>2087</v>
      </c>
      <c r="U124" t="s">
        <v>2085</v>
      </c>
      <c r="V124" t="s">
        <v>2078</v>
      </c>
      <c r="W124" s="15">
        <v>43794</v>
      </c>
      <c r="X124" t="s">
        <v>2097</v>
      </c>
      <c r="Y124"/>
      <c r="Z124" t="s">
        <v>2189</v>
      </c>
      <c r="AA124" t="s">
        <v>1872</v>
      </c>
    </row>
    <row r="125" spans="1:27" ht="15" hidden="1" x14ac:dyDescent="0.25">
      <c r="A125" s="14"/>
      <c r="B125"/>
      <c r="C125" t="s">
        <v>1706</v>
      </c>
      <c r="D125" t="s">
        <v>1707</v>
      </c>
      <c r="E125" t="s">
        <v>2190</v>
      </c>
      <c r="F125" t="s">
        <v>1709</v>
      </c>
      <c r="G125" t="s">
        <v>2191</v>
      </c>
      <c r="H125" t="s">
        <v>1867</v>
      </c>
      <c r="I125" s="15">
        <v>43623</v>
      </c>
      <c r="J125" s="15">
        <v>43623</v>
      </c>
      <c r="K125" s="15">
        <v>43623</v>
      </c>
      <c r="L125" s="15">
        <v>43623</v>
      </c>
      <c r="M125" s="16">
        <v>33</v>
      </c>
      <c r="N125" s="16">
        <v>327327</v>
      </c>
      <c r="O125"/>
      <c r="P125" t="s">
        <v>1745</v>
      </c>
      <c r="Q125" t="s">
        <v>1893</v>
      </c>
      <c r="R125" t="s">
        <v>2175</v>
      </c>
      <c r="S125" t="s">
        <v>1894</v>
      </c>
      <c r="T125" t="s">
        <v>2190</v>
      </c>
      <c r="U125" t="s">
        <v>2147</v>
      </c>
      <c r="V125" t="s">
        <v>2078</v>
      </c>
      <c r="W125" s="15">
        <v>43656</v>
      </c>
      <c r="X125" t="s">
        <v>2097</v>
      </c>
      <c r="Y125"/>
      <c r="Z125" t="s">
        <v>2059</v>
      </c>
      <c r="AA125" t="s">
        <v>1872</v>
      </c>
    </row>
    <row r="126" spans="1:27" ht="15" hidden="1" x14ac:dyDescent="0.25">
      <c r="A126" s="14"/>
      <c r="B126"/>
      <c r="C126" t="s">
        <v>1706</v>
      </c>
      <c r="D126" t="s">
        <v>1707</v>
      </c>
      <c r="E126" t="s">
        <v>2192</v>
      </c>
      <c r="F126" t="s">
        <v>1709</v>
      </c>
      <c r="G126" t="s">
        <v>2193</v>
      </c>
      <c r="H126" t="s">
        <v>1867</v>
      </c>
      <c r="I126" s="15">
        <v>43623</v>
      </c>
      <c r="J126" s="15">
        <v>43623</v>
      </c>
      <c r="K126" s="15">
        <v>43623</v>
      </c>
      <c r="L126" s="15">
        <v>43623</v>
      </c>
      <c r="M126" s="16">
        <v>7</v>
      </c>
      <c r="N126" s="16">
        <v>3098322</v>
      </c>
      <c r="O126"/>
      <c r="P126" t="s">
        <v>1745</v>
      </c>
      <c r="Q126" t="s">
        <v>2194</v>
      </c>
      <c r="R126" t="s">
        <v>2175</v>
      </c>
      <c r="S126" t="s">
        <v>1903</v>
      </c>
      <c r="T126" t="s">
        <v>2192</v>
      </c>
      <c r="U126" t="s">
        <v>2144</v>
      </c>
      <c r="V126" t="s">
        <v>2078</v>
      </c>
      <c r="W126" s="15">
        <v>43630</v>
      </c>
      <c r="X126" t="s">
        <v>2097</v>
      </c>
      <c r="Y126"/>
      <c r="Z126" t="s">
        <v>1904</v>
      </c>
      <c r="AA126" t="s">
        <v>1872</v>
      </c>
    </row>
    <row r="127" spans="1:27" ht="15" hidden="1" x14ac:dyDescent="0.25">
      <c r="A127" s="14"/>
      <c r="B127"/>
      <c r="C127" t="s">
        <v>1706</v>
      </c>
      <c r="D127" t="s">
        <v>1707</v>
      </c>
      <c r="E127" t="s">
        <v>2195</v>
      </c>
      <c r="F127" t="s">
        <v>1709</v>
      </c>
      <c r="G127" t="s">
        <v>2173</v>
      </c>
      <c r="H127" t="s">
        <v>1867</v>
      </c>
      <c r="I127" s="15">
        <v>43623</v>
      </c>
      <c r="J127" s="15">
        <v>43623</v>
      </c>
      <c r="K127" s="15">
        <v>43623</v>
      </c>
      <c r="L127" s="15">
        <v>43623</v>
      </c>
      <c r="M127" s="16">
        <v>12</v>
      </c>
      <c r="N127" s="16">
        <v>4324747</v>
      </c>
      <c r="O127"/>
      <c r="P127" t="s">
        <v>1745</v>
      </c>
      <c r="Q127" t="s">
        <v>2017</v>
      </c>
      <c r="R127" t="s">
        <v>2175</v>
      </c>
      <c r="S127" t="s">
        <v>1965</v>
      </c>
      <c r="T127" t="s">
        <v>2195</v>
      </c>
      <c r="U127" t="s">
        <v>2172</v>
      </c>
      <c r="V127" t="s">
        <v>2078</v>
      </c>
      <c r="W127" s="15">
        <v>43635</v>
      </c>
      <c r="X127" t="s">
        <v>2097</v>
      </c>
      <c r="Y127"/>
      <c r="Z127" t="s">
        <v>2064</v>
      </c>
      <c r="AA127" t="s">
        <v>1872</v>
      </c>
    </row>
    <row r="128" spans="1:27" ht="15" hidden="1" x14ac:dyDescent="0.25">
      <c r="A128" s="14"/>
      <c r="B128"/>
      <c r="C128" t="s">
        <v>1706</v>
      </c>
      <c r="D128" t="s">
        <v>1707</v>
      </c>
      <c r="E128" t="s">
        <v>2196</v>
      </c>
      <c r="F128" t="s">
        <v>1709</v>
      </c>
      <c r="G128" t="s">
        <v>2197</v>
      </c>
      <c r="H128" t="s">
        <v>1867</v>
      </c>
      <c r="I128" s="15">
        <v>43623</v>
      </c>
      <c r="J128" s="15">
        <v>43623</v>
      </c>
      <c r="K128" s="15">
        <v>43623</v>
      </c>
      <c r="L128" s="15">
        <v>43623</v>
      </c>
      <c r="M128" s="16">
        <v>3</v>
      </c>
      <c r="N128" s="16">
        <v>3590862</v>
      </c>
      <c r="O128"/>
      <c r="P128" t="s">
        <v>1745</v>
      </c>
      <c r="Q128" t="s">
        <v>1897</v>
      </c>
      <c r="R128" t="s">
        <v>2175</v>
      </c>
      <c r="S128" t="s">
        <v>1898</v>
      </c>
      <c r="T128" t="s">
        <v>2196</v>
      </c>
      <c r="U128" t="s">
        <v>2160</v>
      </c>
      <c r="V128" t="s">
        <v>2078</v>
      </c>
      <c r="W128" s="15">
        <v>43626</v>
      </c>
      <c r="X128" t="s">
        <v>2097</v>
      </c>
      <c r="Y128"/>
      <c r="Z128" t="s">
        <v>1979</v>
      </c>
      <c r="AA128" t="s">
        <v>1872</v>
      </c>
    </row>
    <row r="129" spans="1:27" ht="15" hidden="1" x14ac:dyDescent="0.25">
      <c r="A129" s="14"/>
      <c r="B129"/>
      <c r="C129" t="s">
        <v>1706</v>
      </c>
      <c r="D129" t="s">
        <v>1707</v>
      </c>
      <c r="E129" t="s">
        <v>2198</v>
      </c>
      <c r="F129" t="s">
        <v>1709</v>
      </c>
      <c r="G129" t="s">
        <v>2199</v>
      </c>
      <c r="H129" t="s">
        <v>1867</v>
      </c>
      <c r="I129" s="15">
        <v>43623</v>
      </c>
      <c r="J129" s="15">
        <v>43623</v>
      </c>
      <c r="K129" s="15">
        <v>43623</v>
      </c>
      <c r="L129" s="15">
        <v>43623</v>
      </c>
      <c r="M129" s="16">
        <v>19</v>
      </c>
      <c r="N129" s="16">
        <v>1018056</v>
      </c>
      <c r="O129"/>
      <c r="P129" t="s">
        <v>1745</v>
      </c>
      <c r="Q129" t="s">
        <v>1936</v>
      </c>
      <c r="R129" t="s">
        <v>2175</v>
      </c>
      <c r="S129" t="s">
        <v>1918</v>
      </c>
      <c r="T129" t="s">
        <v>2198</v>
      </c>
      <c r="U129" t="s">
        <v>2167</v>
      </c>
      <c r="V129" t="s">
        <v>2078</v>
      </c>
      <c r="W129" s="15">
        <v>43642</v>
      </c>
      <c r="X129" t="s">
        <v>2097</v>
      </c>
      <c r="Y129"/>
      <c r="Z129" t="s">
        <v>2069</v>
      </c>
      <c r="AA129" t="s">
        <v>1872</v>
      </c>
    </row>
    <row r="130" spans="1:27" ht="15" hidden="1" x14ac:dyDescent="0.25">
      <c r="A130" s="14"/>
      <c r="B130"/>
      <c r="C130" t="s">
        <v>1706</v>
      </c>
      <c r="D130" t="s">
        <v>1707</v>
      </c>
      <c r="E130" t="s">
        <v>2200</v>
      </c>
      <c r="F130" t="s">
        <v>1709</v>
      </c>
      <c r="G130" t="s">
        <v>2201</v>
      </c>
      <c r="H130" t="s">
        <v>1909</v>
      </c>
      <c r="I130" s="15">
        <v>43616</v>
      </c>
      <c r="J130" s="15">
        <v>43616</v>
      </c>
      <c r="K130" s="15">
        <v>43616</v>
      </c>
      <c r="L130" s="15">
        <v>43616</v>
      </c>
      <c r="M130" s="16">
        <v>0</v>
      </c>
      <c r="N130" s="16">
        <v>524649</v>
      </c>
      <c r="O130"/>
      <c r="P130" t="s">
        <v>1939</v>
      </c>
      <c r="Q130" t="s">
        <v>2178</v>
      </c>
      <c r="R130" t="s">
        <v>2202</v>
      </c>
      <c r="S130" t="s">
        <v>1853</v>
      </c>
      <c r="T130" t="s">
        <v>2200</v>
      </c>
      <c r="U130" t="s">
        <v>2200</v>
      </c>
      <c r="V130" t="s">
        <v>2078</v>
      </c>
      <c r="W130" s="15">
        <v>43616</v>
      </c>
      <c r="X130" t="s">
        <v>1854</v>
      </c>
      <c r="Y130"/>
      <c r="Z130" t="s">
        <v>2202</v>
      </c>
      <c r="AA130" t="s">
        <v>1872</v>
      </c>
    </row>
    <row r="131" spans="1:27" ht="15" hidden="1" x14ac:dyDescent="0.25">
      <c r="A131" s="14"/>
      <c r="B131"/>
      <c r="C131" t="s">
        <v>1706</v>
      </c>
      <c r="D131" t="s">
        <v>1707</v>
      </c>
      <c r="E131" t="s">
        <v>2200</v>
      </c>
      <c r="F131" t="s">
        <v>1709</v>
      </c>
      <c r="G131" t="s">
        <v>2201</v>
      </c>
      <c r="H131" t="s">
        <v>1909</v>
      </c>
      <c r="I131" s="15">
        <v>43616</v>
      </c>
      <c r="J131" s="15">
        <v>43616</v>
      </c>
      <c r="K131" s="15">
        <v>43616</v>
      </c>
      <c r="L131" s="15">
        <v>43616</v>
      </c>
      <c r="M131" s="16">
        <v>0</v>
      </c>
      <c r="N131" s="16">
        <v>-5870159</v>
      </c>
      <c r="O131"/>
      <c r="P131" t="s">
        <v>1745</v>
      </c>
      <c r="Q131" t="s">
        <v>2178</v>
      </c>
      <c r="R131" t="s">
        <v>2202</v>
      </c>
      <c r="S131" t="s">
        <v>2203</v>
      </c>
      <c r="T131" t="s">
        <v>2200</v>
      </c>
      <c r="U131" t="s">
        <v>2200</v>
      </c>
      <c r="V131" t="s">
        <v>2078</v>
      </c>
      <c r="W131" s="15">
        <v>43616</v>
      </c>
      <c r="X131" t="s">
        <v>1854</v>
      </c>
      <c r="Y131"/>
      <c r="Z131" t="s">
        <v>2202</v>
      </c>
      <c r="AA131" t="s">
        <v>1717</v>
      </c>
    </row>
    <row r="132" spans="1:27" ht="15" hidden="1" x14ac:dyDescent="0.25">
      <c r="A132" s="14"/>
      <c r="B132"/>
      <c r="C132" t="s">
        <v>1706</v>
      </c>
      <c r="D132" t="s">
        <v>1707</v>
      </c>
      <c r="E132" t="s">
        <v>2200</v>
      </c>
      <c r="F132" t="s">
        <v>1709</v>
      </c>
      <c r="G132" t="s">
        <v>2201</v>
      </c>
      <c r="H132" t="s">
        <v>1909</v>
      </c>
      <c r="I132" s="15">
        <v>43616</v>
      </c>
      <c r="J132" s="15">
        <v>43616</v>
      </c>
      <c r="K132" s="15">
        <v>43616</v>
      </c>
      <c r="L132" s="15">
        <v>43616</v>
      </c>
      <c r="M132" s="16">
        <v>0</v>
      </c>
      <c r="N132" s="16">
        <v>5345510</v>
      </c>
      <c r="O132"/>
      <c r="P132" t="s">
        <v>1875</v>
      </c>
      <c r="Q132" t="s">
        <v>2178</v>
      </c>
      <c r="R132" t="s">
        <v>2202</v>
      </c>
      <c r="S132" t="s">
        <v>1778</v>
      </c>
      <c r="T132" t="s">
        <v>2200</v>
      </c>
      <c r="U132" t="s">
        <v>2200</v>
      </c>
      <c r="V132" t="s">
        <v>2078</v>
      </c>
      <c r="W132" s="15">
        <v>43616</v>
      </c>
      <c r="X132" t="s">
        <v>1854</v>
      </c>
      <c r="Y132"/>
      <c r="Z132" t="s">
        <v>2202</v>
      </c>
      <c r="AA132" t="s">
        <v>1872</v>
      </c>
    </row>
    <row r="133" spans="1:27" ht="15" hidden="1" x14ac:dyDescent="0.25">
      <c r="A133" s="14"/>
      <c r="B133"/>
      <c r="C133" t="s">
        <v>1706</v>
      </c>
      <c r="D133" t="s">
        <v>1707</v>
      </c>
      <c r="E133" t="s">
        <v>2204</v>
      </c>
      <c r="F133" t="s">
        <v>1709</v>
      </c>
      <c r="G133"/>
      <c r="H133" t="s">
        <v>1909</v>
      </c>
      <c r="I133" s="15">
        <v>43594</v>
      </c>
      <c r="J133" s="15">
        <v>43594</v>
      </c>
      <c r="K133" s="15">
        <v>43594</v>
      </c>
      <c r="L133" s="15">
        <v>43594</v>
      </c>
      <c r="M133" s="16">
        <v>0</v>
      </c>
      <c r="N133" s="16">
        <v>1012594</v>
      </c>
      <c r="O133"/>
      <c r="P133" t="s">
        <v>1745</v>
      </c>
      <c r="Q133" t="s">
        <v>2205</v>
      </c>
      <c r="R133" t="s">
        <v>1931</v>
      </c>
      <c r="S133" t="s">
        <v>1753</v>
      </c>
      <c r="T133" t="s">
        <v>2204</v>
      </c>
      <c r="U133" t="s">
        <v>2204</v>
      </c>
      <c r="V133" t="s">
        <v>2078</v>
      </c>
      <c r="W133" s="15">
        <v>43594</v>
      </c>
      <c r="X133" t="s">
        <v>1755</v>
      </c>
      <c r="Y133"/>
      <c r="Z133" t="s">
        <v>1931</v>
      </c>
      <c r="AA133" t="s">
        <v>1872</v>
      </c>
    </row>
    <row r="134" spans="1:27" ht="15" hidden="1" x14ac:dyDescent="0.25">
      <c r="A134" s="14"/>
      <c r="B134"/>
      <c r="C134" t="s">
        <v>1706</v>
      </c>
      <c r="D134" t="s">
        <v>1707</v>
      </c>
      <c r="E134" t="s">
        <v>2204</v>
      </c>
      <c r="F134" t="s">
        <v>1709</v>
      </c>
      <c r="G134"/>
      <c r="H134" t="s">
        <v>1909</v>
      </c>
      <c r="I134" s="15">
        <v>43594</v>
      </c>
      <c r="J134" s="15">
        <v>43594</v>
      </c>
      <c r="K134" s="15">
        <v>43594</v>
      </c>
      <c r="L134" s="15">
        <v>43594</v>
      </c>
      <c r="M134" s="16">
        <v>0</v>
      </c>
      <c r="N134" s="16">
        <v>-1012594</v>
      </c>
      <c r="O134"/>
      <c r="P134" t="s">
        <v>1745</v>
      </c>
      <c r="Q134" t="s">
        <v>2205</v>
      </c>
      <c r="R134" t="s">
        <v>1931</v>
      </c>
      <c r="S134" t="s">
        <v>1903</v>
      </c>
      <c r="T134" t="s">
        <v>2204</v>
      </c>
      <c r="U134" t="s">
        <v>2204</v>
      </c>
      <c r="V134" t="s">
        <v>2078</v>
      </c>
      <c r="W134" s="15">
        <v>43594</v>
      </c>
      <c r="X134" t="s">
        <v>1755</v>
      </c>
      <c r="Y134"/>
      <c r="Z134" t="s">
        <v>1931</v>
      </c>
      <c r="AA134" t="s">
        <v>1717</v>
      </c>
    </row>
    <row r="135" spans="1:27" ht="15" hidden="1" x14ac:dyDescent="0.25">
      <c r="A135" s="14"/>
      <c r="B135"/>
      <c r="C135" t="s">
        <v>1706</v>
      </c>
      <c r="D135" t="s">
        <v>1707</v>
      </c>
      <c r="E135" t="s">
        <v>2206</v>
      </c>
      <c r="F135" t="s">
        <v>1709</v>
      </c>
      <c r="G135" t="s">
        <v>1931</v>
      </c>
      <c r="H135" t="s">
        <v>1909</v>
      </c>
      <c r="I135" s="15">
        <v>43613</v>
      </c>
      <c r="J135" s="15">
        <v>43613</v>
      </c>
      <c r="K135" s="15">
        <v>43613</v>
      </c>
      <c r="L135" s="15">
        <v>43613</v>
      </c>
      <c r="M135" s="16">
        <v>0</v>
      </c>
      <c r="N135" s="16">
        <v>1854036</v>
      </c>
      <c r="O135"/>
      <c r="P135" t="s">
        <v>1745</v>
      </c>
      <c r="Q135" t="s">
        <v>2207</v>
      </c>
      <c r="R135" t="s">
        <v>2208</v>
      </c>
      <c r="S135" t="s">
        <v>2165</v>
      </c>
      <c r="T135" t="s">
        <v>2206</v>
      </c>
      <c r="U135" t="s">
        <v>2206</v>
      </c>
      <c r="V135" t="s">
        <v>2078</v>
      </c>
      <c r="W135" s="15">
        <v>43613</v>
      </c>
      <c r="X135" t="s">
        <v>2079</v>
      </c>
      <c r="Y135"/>
      <c r="Z135" t="s">
        <v>2209</v>
      </c>
      <c r="AA135" t="s">
        <v>1872</v>
      </c>
    </row>
    <row r="136" spans="1:27" ht="15" hidden="1" x14ac:dyDescent="0.25">
      <c r="A136" s="14"/>
      <c r="B136"/>
      <c r="C136" t="s">
        <v>1706</v>
      </c>
      <c r="D136" t="s">
        <v>1707</v>
      </c>
      <c r="E136" t="s">
        <v>2206</v>
      </c>
      <c r="F136" t="s">
        <v>1709</v>
      </c>
      <c r="G136" t="s">
        <v>1931</v>
      </c>
      <c r="H136" t="s">
        <v>1909</v>
      </c>
      <c r="I136" s="15">
        <v>43613</v>
      </c>
      <c r="J136" s="15">
        <v>43613</v>
      </c>
      <c r="K136" s="15">
        <v>43613</v>
      </c>
      <c r="L136" s="15">
        <v>43613</v>
      </c>
      <c r="M136" s="16">
        <v>0</v>
      </c>
      <c r="N136" s="16">
        <v>-1854036</v>
      </c>
      <c r="O136"/>
      <c r="P136" t="s">
        <v>1745</v>
      </c>
      <c r="Q136" t="s">
        <v>2207</v>
      </c>
      <c r="R136" t="s">
        <v>2208</v>
      </c>
      <c r="S136" t="s">
        <v>2077</v>
      </c>
      <c r="T136" t="s">
        <v>2206</v>
      </c>
      <c r="U136" t="s">
        <v>2206</v>
      </c>
      <c r="V136" t="s">
        <v>2078</v>
      </c>
      <c r="W136" s="15">
        <v>43613</v>
      </c>
      <c r="X136" t="s">
        <v>2079</v>
      </c>
      <c r="Y136"/>
      <c r="Z136" t="s">
        <v>2209</v>
      </c>
      <c r="AA136" t="s">
        <v>1717</v>
      </c>
    </row>
    <row r="137" spans="1:27" ht="15" hidden="1" x14ac:dyDescent="0.25">
      <c r="A137" s="14"/>
      <c r="B137" t="s">
        <v>1705</v>
      </c>
      <c r="C137" t="s">
        <v>1706</v>
      </c>
      <c r="D137" t="s">
        <v>1707</v>
      </c>
      <c r="E137" t="s">
        <v>2210</v>
      </c>
      <c r="F137" t="s">
        <v>1709</v>
      </c>
      <c r="G137" t="s">
        <v>2211</v>
      </c>
      <c r="H137" t="s">
        <v>1909</v>
      </c>
      <c r="I137" s="15">
        <v>43593</v>
      </c>
      <c r="J137" s="15">
        <v>43593</v>
      </c>
      <c r="K137" s="15">
        <v>43150</v>
      </c>
      <c r="L137" s="15">
        <v>43180</v>
      </c>
      <c r="M137" s="16">
        <v>443</v>
      </c>
      <c r="N137" s="16">
        <v>-13344</v>
      </c>
      <c r="O137"/>
      <c r="P137" t="s">
        <v>1745</v>
      </c>
      <c r="Q137" t="s">
        <v>2212</v>
      </c>
      <c r="R137" t="s">
        <v>2213</v>
      </c>
      <c r="S137" t="s">
        <v>2092</v>
      </c>
      <c r="T137" t="s">
        <v>2214</v>
      </c>
      <c r="U137" t="s">
        <v>2154</v>
      </c>
      <c r="V137" t="s">
        <v>2078</v>
      </c>
      <c r="W137" s="15">
        <v>43623</v>
      </c>
      <c r="X137" t="s">
        <v>1971</v>
      </c>
      <c r="Y137"/>
      <c r="Z137" t="s">
        <v>2215</v>
      </c>
      <c r="AA137" t="s">
        <v>1717</v>
      </c>
    </row>
    <row r="138" spans="1:27" ht="15" hidden="1" x14ac:dyDescent="0.25">
      <c r="A138" s="14"/>
      <c r="B138"/>
      <c r="C138" t="s">
        <v>1706</v>
      </c>
      <c r="D138" t="s">
        <v>1707</v>
      </c>
      <c r="E138" t="s">
        <v>2210</v>
      </c>
      <c r="F138" t="s">
        <v>1709</v>
      </c>
      <c r="G138" t="s">
        <v>2211</v>
      </c>
      <c r="H138" t="s">
        <v>1909</v>
      </c>
      <c r="I138" s="15">
        <v>43593</v>
      </c>
      <c r="J138" s="15">
        <v>43593</v>
      </c>
      <c r="K138" s="15">
        <v>43593</v>
      </c>
      <c r="L138" s="15">
        <v>43593</v>
      </c>
      <c r="M138" s="16">
        <v>0</v>
      </c>
      <c r="N138" s="16">
        <v>13344</v>
      </c>
      <c r="O138"/>
      <c r="P138" t="s">
        <v>1745</v>
      </c>
      <c r="Q138" t="s">
        <v>2216</v>
      </c>
      <c r="R138"/>
      <c r="S138" t="s">
        <v>1974</v>
      </c>
      <c r="T138" t="s">
        <v>2210</v>
      </c>
      <c r="U138" t="s">
        <v>2210</v>
      </c>
      <c r="V138" t="s">
        <v>2078</v>
      </c>
      <c r="W138" s="15">
        <v>43593</v>
      </c>
      <c r="X138" t="s">
        <v>1971</v>
      </c>
      <c r="Y138"/>
      <c r="Z138" t="s">
        <v>2215</v>
      </c>
      <c r="AA138" t="s">
        <v>1872</v>
      </c>
    </row>
    <row r="139" spans="1:27" ht="15" hidden="1" x14ac:dyDescent="0.25">
      <c r="A139" s="14"/>
      <c r="B139"/>
      <c r="C139" t="s">
        <v>1706</v>
      </c>
      <c r="D139" t="s">
        <v>1707</v>
      </c>
      <c r="E139" t="s">
        <v>2217</v>
      </c>
      <c r="F139" t="s">
        <v>1709</v>
      </c>
      <c r="G139" t="s">
        <v>2218</v>
      </c>
      <c r="H139" t="s">
        <v>1909</v>
      </c>
      <c r="I139" s="15">
        <v>43593</v>
      </c>
      <c r="J139" s="15">
        <v>43612</v>
      </c>
      <c r="K139" s="15">
        <v>43593</v>
      </c>
      <c r="L139" s="15">
        <v>43593</v>
      </c>
      <c r="M139" s="16">
        <v>19</v>
      </c>
      <c r="N139" s="16">
        <v>0</v>
      </c>
      <c r="O139"/>
      <c r="P139" t="s">
        <v>1745</v>
      </c>
      <c r="Q139" t="s">
        <v>2219</v>
      </c>
      <c r="R139" t="s">
        <v>2220</v>
      </c>
      <c r="S139" t="s">
        <v>1965</v>
      </c>
      <c r="T139" t="s">
        <v>2217</v>
      </c>
      <c r="U139" t="s">
        <v>2217</v>
      </c>
      <c r="V139" t="s">
        <v>2078</v>
      </c>
      <c r="W139" s="15">
        <v>43612</v>
      </c>
      <c r="X139" t="s">
        <v>1962</v>
      </c>
      <c r="Y139"/>
      <c r="Z139" t="s">
        <v>2220</v>
      </c>
      <c r="AA139" t="s">
        <v>1717</v>
      </c>
    </row>
    <row r="140" spans="1:27" ht="15" hidden="1" x14ac:dyDescent="0.25">
      <c r="A140" s="14"/>
      <c r="B140"/>
      <c r="C140" t="s">
        <v>1706</v>
      </c>
      <c r="D140" t="s">
        <v>1707</v>
      </c>
      <c r="E140" t="s">
        <v>2221</v>
      </c>
      <c r="F140" t="s">
        <v>1709</v>
      </c>
      <c r="G140" t="s">
        <v>1281</v>
      </c>
      <c r="H140" t="s">
        <v>1909</v>
      </c>
      <c r="I140" s="15">
        <v>43612</v>
      </c>
      <c r="J140" s="15">
        <v>43612</v>
      </c>
      <c r="K140" s="15">
        <v>43612</v>
      </c>
      <c r="L140" s="15">
        <v>43612</v>
      </c>
      <c r="M140" s="16">
        <v>368</v>
      </c>
      <c r="N140" s="16">
        <v>-25573</v>
      </c>
      <c r="O140"/>
      <c r="P140" t="s">
        <v>1745</v>
      </c>
      <c r="Q140" t="s">
        <v>1281</v>
      </c>
      <c r="R140" t="s">
        <v>2222</v>
      </c>
      <c r="S140" t="s">
        <v>1894</v>
      </c>
      <c r="T140" t="s">
        <v>2221</v>
      </c>
      <c r="U140" t="s">
        <v>1937</v>
      </c>
      <c r="V140" t="s">
        <v>1912</v>
      </c>
      <c r="W140" s="15">
        <v>43980</v>
      </c>
      <c r="X140" t="s">
        <v>1735</v>
      </c>
      <c r="Y140"/>
      <c r="Z140" t="s">
        <v>1281</v>
      </c>
      <c r="AA140" t="s">
        <v>1717</v>
      </c>
    </row>
    <row r="141" spans="1:27" ht="15" hidden="1" x14ac:dyDescent="0.25">
      <c r="A141" s="14"/>
      <c r="B141"/>
      <c r="C141" t="s">
        <v>1706</v>
      </c>
      <c r="D141" t="s">
        <v>1707</v>
      </c>
      <c r="E141" t="s">
        <v>2221</v>
      </c>
      <c r="F141" t="s">
        <v>1709</v>
      </c>
      <c r="G141" t="s">
        <v>1281</v>
      </c>
      <c r="H141" t="s">
        <v>1909</v>
      </c>
      <c r="I141" s="15">
        <v>43612</v>
      </c>
      <c r="J141" s="15">
        <v>43612</v>
      </c>
      <c r="K141" s="15">
        <v>43612</v>
      </c>
      <c r="L141" s="15">
        <v>43612</v>
      </c>
      <c r="M141" s="16">
        <v>0</v>
      </c>
      <c r="N141" s="16">
        <v>25573</v>
      </c>
      <c r="O141"/>
      <c r="P141" t="s">
        <v>1745</v>
      </c>
      <c r="Q141" t="s">
        <v>2219</v>
      </c>
      <c r="R141" t="s">
        <v>2223</v>
      </c>
      <c r="S141" t="s">
        <v>1894</v>
      </c>
      <c r="T141" t="s">
        <v>2221</v>
      </c>
      <c r="U141" t="s">
        <v>2221</v>
      </c>
      <c r="V141" t="s">
        <v>2078</v>
      </c>
      <c r="W141" s="15">
        <v>43612</v>
      </c>
      <c r="X141" t="s">
        <v>1735</v>
      </c>
      <c r="Y141"/>
      <c r="Z141" t="s">
        <v>1281</v>
      </c>
      <c r="AA141" t="s">
        <v>1872</v>
      </c>
    </row>
    <row r="142" spans="1:27" ht="15" hidden="1" x14ac:dyDescent="0.25">
      <c r="A142" s="14"/>
      <c r="B142"/>
      <c r="C142" t="s">
        <v>1706</v>
      </c>
      <c r="D142" t="s">
        <v>1707</v>
      </c>
      <c r="E142" t="s">
        <v>2224</v>
      </c>
      <c r="F142" t="s">
        <v>1709</v>
      </c>
      <c r="G142" t="s">
        <v>1931</v>
      </c>
      <c r="H142" t="s">
        <v>1909</v>
      </c>
      <c r="I142" s="15">
        <v>43593</v>
      </c>
      <c r="J142" s="15">
        <v>43594</v>
      </c>
      <c r="K142" s="15">
        <v>43593</v>
      </c>
      <c r="L142" s="15">
        <v>43593</v>
      </c>
      <c r="M142" s="16">
        <v>1</v>
      </c>
      <c r="N142" s="16">
        <v>162559</v>
      </c>
      <c r="O142"/>
      <c r="P142" t="s">
        <v>1939</v>
      </c>
      <c r="Q142" t="s">
        <v>1979</v>
      </c>
      <c r="R142" t="s">
        <v>2225</v>
      </c>
      <c r="S142" t="s">
        <v>1778</v>
      </c>
      <c r="T142" t="s">
        <v>2224</v>
      </c>
      <c r="U142" t="s">
        <v>2224</v>
      </c>
      <c r="V142" t="s">
        <v>2078</v>
      </c>
      <c r="W142" s="15">
        <v>43594</v>
      </c>
      <c r="X142" t="s">
        <v>1981</v>
      </c>
      <c r="Y142"/>
      <c r="Z142" t="s">
        <v>2226</v>
      </c>
      <c r="AA142" t="s">
        <v>1872</v>
      </c>
    </row>
    <row r="143" spans="1:27" ht="15" hidden="1" x14ac:dyDescent="0.25">
      <c r="A143" s="14"/>
      <c r="B143"/>
      <c r="C143" t="s">
        <v>1706</v>
      </c>
      <c r="D143" t="s">
        <v>1707</v>
      </c>
      <c r="E143" t="s">
        <v>2224</v>
      </c>
      <c r="F143" t="s">
        <v>1709</v>
      </c>
      <c r="G143" t="s">
        <v>1931</v>
      </c>
      <c r="H143" t="s">
        <v>1909</v>
      </c>
      <c r="I143" s="15">
        <v>43593</v>
      </c>
      <c r="J143" s="15">
        <v>43594</v>
      </c>
      <c r="K143" s="15">
        <v>43593</v>
      </c>
      <c r="L143" s="15">
        <v>43593</v>
      </c>
      <c r="M143" s="16">
        <v>1</v>
      </c>
      <c r="N143" s="16">
        <v>-4764718</v>
      </c>
      <c r="O143"/>
      <c r="P143" t="s">
        <v>1745</v>
      </c>
      <c r="Q143" t="s">
        <v>1979</v>
      </c>
      <c r="R143" t="s">
        <v>2225</v>
      </c>
      <c r="S143" t="s">
        <v>1898</v>
      </c>
      <c r="T143" t="s">
        <v>2224</v>
      </c>
      <c r="U143" t="s">
        <v>2224</v>
      </c>
      <c r="V143" t="s">
        <v>2078</v>
      </c>
      <c r="W143" s="15">
        <v>43594</v>
      </c>
      <c r="X143" t="s">
        <v>1981</v>
      </c>
      <c r="Y143"/>
      <c r="Z143" t="s">
        <v>2226</v>
      </c>
      <c r="AA143" t="s">
        <v>1717</v>
      </c>
    </row>
    <row r="144" spans="1:27" ht="15" hidden="1" x14ac:dyDescent="0.25">
      <c r="A144" s="14"/>
      <c r="B144"/>
      <c r="C144" t="s">
        <v>1706</v>
      </c>
      <c r="D144" t="s">
        <v>1707</v>
      </c>
      <c r="E144" t="s">
        <v>2224</v>
      </c>
      <c r="F144" t="s">
        <v>1709</v>
      </c>
      <c r="G144" t="s">
        <v>1931</v>
      </c>
      <c r="H144" t="s">
        <v>1909</v>
      </c>
      <c r="I144" s="15">
        <v>43593</v>
      </c>
      <c r="J144" s="15">
        <v>43594</v>
      </c>
      <c r="K144" s="15">
        <v>43593</v>
      </c>
      <c r="L144" s="15">
        <v>43593</v>
      </c>
      <c r="M144" s="16">
        <v>1</v>
      </c>
      <c r="N144" s="16">
        <v>4602159</v>
      </c>
      <c r="O144"/>
      <c r="P144" t="s">
        <v>1875</v>
      </c>
      <c r="Q144" t="s">
        <v>1979</v>
      </c>
      <c r="R144" t="s">
        <v>2225</v>
      </c>
      <c r="S144" t="s">
        <v>1778</v>
      </c>
      <c r="T144" t="s">
        <v>2224</v>
      </c>
      <c r="U144" t="s">
        <v>2224</v>
      </c>
      <c r="V144" t="s">
        <v>2078</v>
      </c>
      <c r="W144" s="15">
        <v>43594</v>
      </c>
      <c r="X144" t="s">
        <v>1981</v>
      </c>
      <c r="Y144"/>
      <c r="Z144" t="s">
        <v>2226</v>
      </c>
      <c r="AA144" t="s">
        <v>1872</v>
      </c>
    </row>
    <row r="145" spans="1:27" ht="15" hidden="1" x14ac:dyDescent="0.25">
      <c r="A145" s="14"/>
      <c r="B145"/>
      <c r="C145" t="s">
        <v>1706</v>
      </c>
      <c r="D145" t="s">
        <v>1707</v>
      </c>
      <c r="E145" t="s">
        <v>2227</v>
      </c>
      <c r="F145" t="s">
        <v>1709</v>
      </c>
      <c r="G145" t="s">
        <v>2228</v>
      </c>
      <c r="H145" t="s">
        <v>1867</v>
      </c>
      <c r="I145" s="15">
        <v>43593</v>
      </c>
      <c r="J145" s="15">
        <v>43593</v>
      </c>
      <c r="K145" s="15">
        <v>43593</v>
      </c>
      <c r="L145" s="15">
        <v>43593</v>
      </c>
      <c r="M145" s="16">
        <v>0</v>
      </c>
      <c r="N145" s="16">
        <v>68075</v>
      </c>
      <c r="O145"/>
      <c r="P145" t="s">
        <v>1745</v>
      </c>
      <c r="Q145" t="s">
        <v>2011</v>
      </c>
      <c r="R145" t="s">
        <v>2220</v>
      </c>
      <c r="S145" t="s">
        <v>1974</v>
      </c>
      <c r="T145" t="s">
        <v>2227</v>
      </c>
      <c r="U145" t="s">
        <v>2210</v>
      </c>
      <c r="V145" t="s">
        <v>2078</v>
      </c>
      <c r="W145" s="15">
        <v>43593</v>
      </c>
      <c r="X145" t="s">
        <v>2097</v>
      </c>
      <c r="Y145"/>
      <c r="Z145" t="s">
        <v>2046</v>
      </c>
      <c r="AA145" t="s">
        <v>1872</v>
      </c>
    </row>
    <row r="146" spans="1:27" ht="15" hidden="1" x14ac:dyDescent="0.25">
      <c r="A146" s="14"/>
      <c r="B146"/>
      <c r="C146" t="s">
        <v>1706</v>
      </c>
      <c r="D146" t="s">
        <v>1707</v>
      </c>
      <c r="E146" t="s">
        <v>2229</v>
      </c>
      <c r="F146" t="s">
        <v>1709</v>
      </c>
      <c r="G146" t="s">
        <v>2230</v>
      </c>
      <c r="H146" t="s">
        <v>1867</v>
      </c>
      <c r="I146" s="15">
        <v>43593</v>
      </c>
      <c r="J146" s="15">
        <v>43593</v>
      </c>
      <c r="K146" s="15">
        <v>43593</v>
      </c>
      <c r="L146" s="15">
        <v>43593</v>
      </c>
      <c r="M146" s="16">
        <v>51</v>
      </c>
      <c r="N146" s="16">
        <v>3468799</v>
      </c>
      <c r="O146"/>
      <c r="P146" t="s">
        <v>1745</v>
      </c>
      <c r="Q146" t="s">
        <v>2049</v>
      </c>
      <c r="R146" t="s">
        <v>2220</v>
      </c>
      <c r="S146" t="s">
        <v>2031</v>
      </c>
      <c r="T146" t="s">
        <v>2229</v>
      </c>
      <c r="U146" t="s">
        <v>2150</v>
      </c>
      <c r="V146" t="s">
        <v>2078</v>
      </c>
      <c r="W146" s="15">
        <v>43644</v>
      </c>
      <c r="X146" t="s">
        <v>2097</v>
      </c>
      <c r="Y146"/>
      <c r="Z146" t="s">
        <v>2050</v>
      </c>
      <c r="AA146" t="s">
        <v>1872</v>
      </c>
    </row>
    <row r="147" spans="1:27" ht="15" hidden="1" x14ac:dyDescent="0.25">
      <c r="A147" s="14"/>
      <c r="B147"/>
      <c r="C147" t="s">
        <v>1706</v>
      </c>
      <c r="D147" t="s">
        <v>1707</v>
      </c>
      <c r="E147" t="s">
        <v>2231</v>
      </c>
      <c r="F147" t="s">
        <v>1709</v>
      </c>
      <c r="G147" t="s">
        <v>2232</v>
      </c>
      <c r="H147" t="s">
        <v>1867</v>
      </c>
      <c r="I147" s="15">
        <v>43593</v>
      </c>
      <c r="J147" s="15">
        <v>43593</v>
      </c>
      <c r="K147" s="15">
        <v>43593</v>
      </c>
      <c r="L147" s="15">
        <v>43593</v>
      </c>
      <c r="M147" s="16">
        <v>20</v>
      </c>
      <c r="N147" s="16">
        <v>1854036</v>
      </c>
      <c r="O147"/>
      <c r="P147" t="s">
        <v>1745</v>
      </c>
      <c r="Q147" t="s">
        <v>2115</v>
      </c>
      <c r="R147" t="s">
        <v>2220</v>
      </c>
      <c r="S147" t="s">
        <v>2077</v>
      </c>
      <c r="T147" t="s">
        <v>2231</v>
      </c>
      <c r="U147" t="s">
        <v>2206</v>
      </c>
      <c r="V147" t="s">
        <v>2078</v>
      </c>
      <c r="W147" s="15">
        <v>43613</v>
      </c>
      <c r="X147" t="s">
        <v>2097</v>
      </c>
      <c r="Y147"/>
      <c r="Z147" t="s">
        <v>2116</v>
      </c>
      <c r="AA147" t="s">
        <v>1872</v>
      </c>
    </row>
    <row r="148" spans="1:27" ht="15" hidden="1" x14ac:dyDescent="0.25">
      <c r="A148" s="14"/>
      <c r="B148"/>
      <c r="C148" t="s">
        <v>1706</v>
      </c>
      <c r="D148" t="s">
        <v>1707</v>
      </c>
      <c r="E148" t="s">
        <v>2233</v>
      </c>
      <c r="F148" t="s">
        <v>1709</v>
      </c>
      <c r="G148" t="s">
        <v>2234</v>
      </c>
      <c r="H148" t="s">
        <v>1867</v>
      </c>
      <c r="I148" s="15">
        <v>43593</v>
      </c>
      <c r="J148" s="15">
        <v>43593</v>
      </c>
      <c r="K148" s="15">
        <v>43593</v>
      </c>
      <c r="L148" s="15">
        <v>43593</v>
      </c>
      <c r="M148" s="16">
        <v>23</v>
      </c>
      <c r="N148" s="16">
        <v>21367921</v>
      </c>
      <c r="O148"/>
      <c r="P148" t="s">
        <v>1745</v>
      </c>
      <c r="Q148" t="s">
        <v>1884</v>
      </c>
      <c r="R148" t="s">
        <v>2220</v>
      </c>
      <c r="S148" t="s">
        <v>1886</v>
      </c>
      <c r="T148" t="s">
        <v>2233</v>
      </c>
      <c r="U148" t="s">
        <v>2200</v>
      </c>
      <c r="V148" t="s">
        <v>2078</v>
      </c>
      <c r="W148" s="15">
        <v>43616</v>
      </c>
      <c r="X148" t="s">
        <v>2097</v>
      </c>
      <c r="Y148"/>
      <c r="Z148" t="s">
        <v>2053</v>
      </c>
      <c r="AA148" t="s">
        <v>1872</v>
      </c>
    </row>
    <row r="149" spans="1:27" ht="15" hidden="1" x14ac:dyDescent="0.25">
      <c r="A149" s="14"/>
      <c r="B149"/>
      <c r="C149" t="s">
        <v>1706</v>
      </c>
      <c r="D149" t="s">
        <v>1707</v>
      </c>
      <c r="E149" t="s">
        <v>2235</v>
      </c>
      <c r="F149" t="s">
        <v>1709</v>
      </c>
      <c r="G149" t="s">
        <v>2236</v>
      </c>
      <c r="H149" t="s">
        <v>1867</v>
      </c>
      <c r="I149" s="15">
        <v>43593</v>
      </c>
      <c r="J149" s="15">
        <v>43593</v>
      </c>
      <c r="K149" s="15">
        <v>43593</v>
      </c>
      <c r="L149" s="15">
        <v>43593</v>
      </c>
      <c r="M149" s="16">
        <v>19</v>
      </c>
      <c r="N149" s="16">
        <v>328049</v>
      </c>
      <c r="O149"/>
      <c r="P149" t="s">
        <v>1745</v>
      </c>
      <c r="Q149" t="s">
        <v>1893</v>
      </c>
      <c r="R149" t="s">
        <v>2220</v>
      </c>
      <c r="S149" t="s">
        <v>1894</v>
      </c>
      <c r="T149" t="s">
        <v>2235</v>
      </c>
      <c r="U149" t="s">
        <v>2221</v>
      </c>
      <c r="V149" t="s">
        <v>2078</v>
      </c>
      <c r="W149" s="15">
        <v>43612</v>
      </c>
      <c r="X149" t="s">
        <v>2097</v>
      </c>
      <c r="Y149"/>
      <c r="Z149" t="s">
        <v>2059</v>
      </c>
      <c r="AA149" t="s">
        <v>1872</v>
      </c>
    </row>
    <row r="150" spans="1:27" ht="15" hidden="1" x14ac:dyDescent="0.25">
      <c r="A150" s="14"/>
      <c r="B150"/>
      <c r="C150" t="s">
        <v>1706</v>
      </c>
      <c r="D150" t="s">
        <v>1707</v>
      </c>
      <c r="E150" t="s">
        <v>2237</v>
      </c>
      <c r="F150" t="s">
        <v>1709</v>
      </c>
      <c r="G150" t="s">
        <v>2238</v>
      </c>
      <c r="H150" t="s">
        <v>1867</v>
      </c>
      <c r="I150" s="15">
        <v>43593</v>
      </c>
      <c r="J150" s="15">
        <v>43593</v>
      </c>
      <c r="K150" s="15">
        <v>43593</v>
      </c>
      <c r="L150" s="15">
        <v>43593</v>
      </c>
      <c r="M150" s="16">
        <v>1</v>
      </c>
      <c r="N150" s="16">
        <v>1012594</v>
      </c>
      <c r="O150"/>
      <c r="P150" t="s">
        <v>1745</v>
      </c>
      <c r="Q150" t="s">
        <v>2239</v>
      </c>
      <c r="R150" t="s">
        <v>2220</v>
      </c>
      <c r="S150" t="s">
        <v>1903</v>
      </c>
      <c r="T150" t="s">
        <v>2237</v>
      </c>
      <c r="U150" t="s">
        <v>2204</v>
      </c>
      <c r="V150" t="s">
        <v>2078</v>
      </c>
      <c r="W150" s="15">
        <v>43594</v>
      </c>
      <c r="X150" t="s">
        <v>2097</v>
      </c>
      <c r="Y150"/>
      <c r="Z150" t="s">
        <v>1904</v>
      </c>
      <c r="AA150" t="s">
        <v>1872</v>
      </c>
    </row>
    <row r="151" spans="1:27" ht="15" hidden="1" x14ac:dyDescent="0.25">
      <c r="A151" s="14"/>
      <c r="B151"/>
      <c r="C151" t="s">
        <v>1706</v>
      </c>
      <c r="D151" t="s">
        <v>1707</v>
      </c>
      <c r="E151" t="s">
        <v>2240</v>
      </c>
      <c r="F151" t="s">
        <v>1709</v>
      </c>
      <c r="G151" t="s">
        <v>2218</v>
      </c>
      <c r="H151" t="s">
        <v>1867</v>
      </c>
      <c r="I151" s="15">
        <v>43593</v>
      </c>
      <c r="J151" s="15">
        <v>43593</v>
      </c>
      <c r="K151" s="15">
        <v>43593</v>
      </c>
      <c r="L151" s="15">
        <v>43593</v>
      </c>
      <c r="M151" s="16">
        <v>19</v>
      </c>
      <c r="N151" s="16">
        <v>818302</v>
      </c>
      <c r="O151"/>
      <c r="P151" t="s">
        <v>1745</v>
      </c>
      <c r="Q151" t="s">
        <v>2017</v>
      </c>
      <c r="R151" t="s">
        <v>2220</v>
      </c>
      <c r="S151" t="s">
        <v>1965</v>
      </c>
      <c r="T151" t="s">
        <v>2240</v>
      </c>
      <c r="U151" t="s">
        <v>2217</v>
      </c>
      <c r="V151" t="s">
        <v>2078</v>
      </c>
      <c r="W151" s="15">
        <v>43612</v>
      </c>
      <c r="X151" t="s">
        <v>2097</v>
      </c>
      <c r="Y151"/>
      <c r="Z151" t="s">
        <v>2064</v>
      </c>
      <c r="AA151" t="s">
        <v>1872</v>
      </c>
    </row>
    <row r="152" spans="1:27" ht="15" hidden="1" x14ac:dyDescent="0.25">
      <c r="A152" s="14"/>
      <c r="B152"/>
      <c r="C152" t="s">
        <v>1706</v>
      </c>
      <c r="D152" t="s">
        <v>1707</v>
      </c>
      <c r="E152" t="s">
        <v>2241</v>
      </c>
      <c r="F152" t="s">
        <v>1709</v>
      </c>
      <c r="G152" t="s">
        <v>2242</v>
      </c>
      <c r="H152" t="s">
        <v>1867</v>
      </c>
      <c r="I152" s="15">
        <v>43593</v>
      </c>
      <c r="J152" s="15">
        <v>43593</v>
      </c>
      <c r="K152" s="15">
        <v>43593</v>
      </c>
      <c r="L152" s="15">
        <v>43593</v>
      </c>
      <c r="M152" s="16">
        <v>1</v>
      </c>
      <c r="N152" s="16">
        <v>6209091</v>
      </c>
      <c r="O152"/>
      <c r="P152" t="s">
        <v>1745</v>
      </c>
      <c r="Q152" t="s">
        <v>1897</v>
      </c>
      <c r="R152" t="s">
        <v>2220</v>
      </c>
      <c r="S152" t="s">
        <v>1898</v>
      </c>
      <c r="T152" t="s">
        <v>2241</v>
      </c>
      <c r="U152" t="s">
        <v>2224</v>
      </c>
      <c r="V152" t="s">
        <v>2078</v>
      </c>
      <c r="W152" s="15">
        <v>43594</v>
      </c>
      <c r="X152" t="s">
        <v>2097</v>
      </c>
      <c r="Y152"/>
      <c r="Z152" t="s">
        <v>1979</v>
      </c>
      <c r="AA152" t="s">
        <v>1872</v>
      </c>
    </row>
    <row r="153" spans="1:27" ht="15" hidden="1" x14ac:dyDescent="0.25">
      <c r="A153" s="14"/>
      <c r="B153"/>
      <c r="C153" t="s">
        <v>1706</v>
      </c>
      <c r="D153" t="s">
        <v>1707</v>
      </c>
      <c r="E153" t="s">
        <v>2243</v>
      </c>
      <c r="F153" t="s">
        <v>1709</v>
      </c>
      <c r="G153" t="s">
        <v>2244</v>
      </c>
      <c r="H153" t="s">
        <v>1909</v>
      </c>
      <c r="I153" s="15">
        <v>43524</v>
      </c>
      <c r="J153" s="15">
        <v>43524</v>
      </c>
      <c r="K153" s="15">
        <v>43524</v>
      </c>
      <c r="L153" s="15">
        <v>43524</v>
      </c>
      <c r="M153" s="16">
        <v>0</v>
      </c>
      <c r="N153" s="16">
        <v>6354</v>
      </c>
      <c r="O153"/>
      <c r="P153" t="s">
        <v>1745</v>
      </c>
      <c r="Q153" t="s">
        <v>2245</v>
      </c>
      <c r="R153"/>
      <c r="S153" t="s">
        <v>2246</v>
      </c>
      <c r="T153" t="s">
        <v>2243</v>
      </c>
      <c r="U153" t="s">
        <v>2243</v>
      </c>
      <c r="V153" t="s">
        <v>2078</v>
      </c>
      <c r="W153" s="15">
        <v>43524</v>
      </c>
      <c r="X153" t="s">
        <v>2030</v>
      </c>
      <c r="Y153"/>
      <c r="Z153" t="s">
        <v>2244</v>
      </c>
      <c r="AA153" t="s">
        <v>1872</v>
      </c>
    </row>
    <row r="154" spans="1:27" ht="15" hidden="1" x14ac:dyDescent="0.25">
      <c r="A154" s="14"/>
      <c r="B154"/>
      <c r="C154" t="s">
        <v>1706</v>
      </c>
      <c r="D154" t="s">
        <v>1707</v>
      </c>
      <c r="E154" t="s">
        <v>2243</v>
      </c>
      <c r="F154" t="s">
        <v>1709</v>
      </c>
      <c r="G154" t="s">
        <v>2244</v>
      </c>
      <c r="H154" t="s">
        <v>1909</v>
      </c>
      <c r="I154" s="15">
        <v>43524</v>
      </c>
      <c r="J154" s="15">
        <v>43524</v>
      </c>
      <c r="K154" s="15">
        <v>43524</v>
      </c>
      <c r="L154" s="15">
        <v>43524</v>
      </c>
      <c r="M154" s="16">
        <v>0</v>
      </c>
      <c r="N154" s="16">
        <v>-6354</v>
      </c>
      <c r="O154"/>
      <c r="P154" t="s">
        <v>1745</v>
      </c>
      <c r="Q154" t="s">
        <v>2245</v>
      </c>
      <c r="R154"/>
      <c r="S154" t="s">
        <v>2031</v>
      </c>
      <c r="T154" t="s">
        <v>2243</v>
      </c>
      <c r="U154" t="s">
        <v>2243</v>
      </c>
      <c r="V154" t="s">
        <v>2078</v>
      </c>
      <c r="W154" s="15">
        <v>43524</v>
      </c>
      <c r="X154" t="s">
        <v>2030</v>
      </c>
      <c r="Y154"/>
      <c r="Z154" t="s">
        <v>2244</v>
      </c>
      <c r="AA154" t="s">
        <v>1717</v>
      </c>
    </row>
    <row r="155" spans="1:27" ht="15" hidden="1" x14ac:dyDescent="0.25">
      <c r="A155" s="14"/>
      <c r="B155"/>
      <c r="C155" t="s">
        <v>1706</v>
      </c>
      <c r="D155" t="s">
        <v>1707</v>
      </c>
      <c r="E155" t="s">
        <v>2247</v>
      </c>
      <c r="F155" t="s">
        <v>1709</v>
      </c>
      <c r="G155" t="s">
        <v>1931</v>
      </c>
      <c r="H155" t="s">
        <v>1909</v>
      </c>
      <c r="I155" s="15">
        <v>43524</v>
      </c>
      <c r="J155" s="15">
        <v>43524</v>
      </c>
      <c r="K155" s="15">
        <v>43524</v>
      </c>
      <c r="L155" s="15">
        <v>43524</v>
      </c>
      <c r="M155" s="16">
        <v>0</v>
      </c>
      <c r="N155" s="16">
        <v>150002</v>
      </c>
      <c r="O155"/>
      <c r="P155" t="s">
        <v>1745</v>
      </c>
      <c r="Q155" t="s">
        <v>2245</v>
      </c>
      <c r="R155" t="s">
        <v>2248</v>
      </c>
      <c r="S155" t="s">
        <v>1714</v>
      </c>
      <c r="T155" t="s">
        <v>2247</v>
      </c>
      <c r="U155" t="s">
        <v>2247</v>
      </c>
      <c r="V155" t="s">
        <v>2078</v>
      </c>
      <c r="W155" s="15">
        <v>43524</v>
      </c>
      <c r="X155" t="s">
        <v>1735</v>
      </c>
      <c r="Y155"/>
      <c r="Z155" t="s">
        <v>1931</v>
      </c>
      <c r="AA155" t="s">
        <v>1872</v>
      </c>
    </row>
    <row r="156" spans="1:27" ht="15" hidden="1" x14ac:dyDescent="0.25">
      <c r="A156" s="14"/>
      <c r="B156"/>
      <c r="C156" t="s">
        <v>1706</v>
      </c>
      <c r="D156" t="s">
        <v>1707</v>
      </c>
      <c r="E156" t="s">
        <v>2247</v>
      </c>
      <c r="F156" t="s">
        <v>1709</v>
      </c>
      <c r="G156" t="s">
        <v>1931</v>
      </c>
      <c r="H156" t="s">
        <v>1909</v>
      </c>
      <c r="I156" s="15">
        <v>43524</v>
      </c>
      <c r="J156" s="15">
        <v>43524</v>
      </c>
      <c r="K156" s="15">
        <v>43524</v>
      </c>
      <c r="L156" s="15">
        <v>43524</v>
      </c>
      <c r="M156" s="16">
        <v>0</v>
      </c>
      <c r="N156" s="16">
        <v>-150002</v>
      </c>
      <c r="O156"/>
      <c r="P156" t="s">
        <v>1745</v>
      </c>
      <c r="Q156" t="s">
        <v>2245</v>
      </c>
      <c r="R156" t="s">
        <v>2248</v>
      </c>
      <c r="S156" t="s">
        <v>1894</v>
      </c>
      <c r="T156" t="s">
        <v>2247</v>
      </c>
      <c r="U156" t="s">
        <v>2247</v>
      </c>
      <c r="V156" t="s">
        <v>2078</v>
      </c>
      <c r="W156" s="15">
        <v>43524</v>
      </c>
      <c r="X156" t="s">
        <v>1735</v>
      </c>
      <c r="Y156"/>
      <c r="Z156" t="s">
        <v>1931</v>
      </c>
      <c r="AA156" t="s">
        <v>1717</v>
      </c>
    </row>
    <row r="157" spans="1:27" ht="15" hidden="1" x14ac:dyDescent="0.25">
      <c r="A157" s="14"/>
      <c r="B157"/>
      <c r="C157" t="s">
        <v>1706</v>
      </c>
      <c r="D157" t="s">
        <v>1707</v>
      </c>
      <c r="E157" t="s">
        <v>2249</v>
      </c>
      <c r="F157" t="s">
        <v>1709</v>
      </c>
      <c r="G157"/>
      <c r="H157" t="s">
        <v>1909</v>
      </c>
      <c r="I157" s="15">
        <v>43502</v>
      </c>
      <c r="J157" s="15">
        <v>43502</v>
      </c>
      <c r="K157" s="15">
        <v>43502</v>
      </c>
      <c r="L157" s="15">
        <v>43502</v>
      </c>
      <c r="M157" s="16">
        <v>8</v>
      </c>
      <c r="N157" s="16">
        <v>247433</v>
      </c>
      <c r="O157"/>
      <c r="P157" t="s">
        <v>1745</v>
      </c>
      <c r="Q157" t="s">
        <v>2250</v>
      </c>
      <c r="R157" t="s">
        <v>1931</v>
      </c>
      <c r="S157" t="s">
        <v>1753</v>
      </c>
      <c r="T157" t="s">
        <v>2249</v>
      </c>
      <c r="U157" t="s">
        <v>2249</v>
      </c>
      <c r="V157" t="s">
        <v>2078</v>
      </c>
      <c r="W157" s="15">
        <v>43510</v>
      </c>
      <c r="X157" t="s">
        <v>1755</v>
      </c>
      <c r="Y157"/>
      <c r="Z157" t="s">
        <v>1931</v>
      </c>
      <c r="AA157" t="s">
        <v>1872</v>
      </c>
    </row>
    <row r="158" spans="1:27" ht="15" hidden="1" x14ac:dyDescent="0.25">
      <c r="A158" s="14"/>
      <c r="B158"/>
      <c r="C158" t="s">
        <v>1706</v>
      </c>
      <c r="D158" t="s">
        <v>1707</v>
      </c>
      <c r="E158" t="s">
        <v>2249</v>
      </c>
      <c r="F158" t="s">
        <v>1709</v>
      </c>
      <c r="G158"/>
      <c r="H158" t="s">
        <v>1909</v>
      </c>
      <c r="I158" s="15">
        <v>43502</v>
      </c>
      <c r="J158" s="15">
        <v>43502</v>
      </c>
      <c r="K158" s="15">
        <v>43502</v>
      </c>
      <c r="L158" s="15">
        <v>43502</v>
      </c>
      <c r="M158" s="16">
        <v>8</v>
      </c>
      <c r="N158" s="16">
        <v>-247433</v>
      </c>
      <c r="O158"/>
      <c r="P158" t="s">
        <v>1745</v>
      </c>
      <c r="Q158" t="s">
        <v>2250</v>
      </c>
      <c r="R158" t="s">
        <v>1931</v>
      </c>
      <c r="S158" t="s">
        <v>1903</v>
      </c>
      <c r="T158" t="s">
        <v>2249</v>
      </c>
      <c r="U158" t="s">
        <v>2249</v>
      </c>
      <c r="V158" t="s">
        <v>2078</v>
      </c>
      <c r="W158" s="15">
        <v>43510</v>
      </c>
      <c r="X158" t="s">
        <v>1755</v>
      </c>
      <c r="Y158"/>
      <c r="Z158" t="s">
        <v>1931</v>
      </c>
      <c r="AA158" t="s">
        <v>1717</v>
      </c>
    </row>
    <row r="159" spans="1:27" ht="15" hidden="1" x14ac:dyDescent="0.25">
      <c r="A159" s="14"/>
      <c r="B159"/>
      <c r="C159" t="s">
        <v>1706</v>
      </c>
      <c r="D159" t="s">
        <v>1707</v>
      </c>
      <c r="E159" t="s">
        <v>2251</v>
      </c>
      <c r="F159" t="s">
        <v>1709</v>
      </c>
      <c r="G159" t="s">
        <v>2252</v>
      </c>
      <c r="H159" t="s">
        <v>1909</v>
      </c>
      <c r="I159" s="15">
        <v>43503</v>
      </c>
      <c r="J159" s="15">
        <v>43517</v>
      </c>
      <c r="K159" s="15">
        <v>43503</v>
      </c>
      <c r="L159" s="15">
        <v>43503</v>
      </c>
      <c r="M159" s="16">
        <v>14</v>
      </c>
      <c r="N159" s="16">
        <v>-61763</v>
      </c>
      <c r="O159"/>
      <c r="P159" t="s">
        <v>1745</v>
      </c>
      <c r="Q159" t="s">
        <v>2253</v>
      </c>
      <c r="R159" t="s">
        <v>1931</v>
      </c>
      <c r="S159" t="s">
        <v>1870</v>
      </c>
      <c r="T159" t="s">
        <v>2251</v>
      </c>
      <c r="U159" t="s">
        <v>2251</v>
      </c>
      <c r="V159" t="s">
        <v>2078</v>
      </c>
      <c r="W159" s="15">
        <v>43517</v>
      </c>
      <c r="X159" t="s">
        <v>1956</v>
      </c>
      <c r="Y159"/>
      <c r="Z159" t="s">
        <v>1931</v>
      </c>
      <c r="AA159" t="s">
        <v>1717</v>
      </c>
    </row>
    <row r="160" spans="1:27" ht="15" hidden="1" x14ac:dyDescent="0.25">
      <c r="A160" s="14"/>
      <c r="B160"/>
      <c r="C160" t="s">
        <v>1706</v>
      </c>
      <c r="D160" t="s">
        <v>1707</v>
      </c>
      <c r="E160" t="s">
        <v>2251</v>
      </c>
      <c r="F160" t="s">
        <v>1709</v>
      </c>
      <c r="G160" t="s">
        <v>2252</v>
      </c>
      <c r="H160" t="s">
        <v>1909</v>
      </c>
      <c r="I160" s="15">
        <v>43503</v>
      </c>
      <c r="J160" s="15">
        <v>43517</v>
      </c>
      <c r="K160" s="15">
        <v>43503</v>
      </c>
      <c r="L160" s="15">
        <v>43503</v>
      </c>
      <c r="M160" s="16">
        <v>14</v>
      </c>
      <c r="N160" s="16">
        <v>61763</v>
      </c>
      <c r="O160"/>
      <c r="P160" t="s">
        <v>1875</v>
      </c>
      <c r="Q160" t="s">
        <v>2253</v>
      </c>
      <c r="R160" t="s">
        <v>1931</v>
      </c>
      <c r="S160" t="s">
        <v>1957</v>
      </c>
      <c r="T160" t="s">
        <v>2251</v>
      </c>
      <c r="U160" t="s">
        <v>2251</v>
      </c>
      <c r="V160" t="s">
        <v>2078</v>
      </c>
      <c r="W160" s="15">
        <v>43517</v>
      </c>
      <c r="X160" t="s">
        <v>1956</v>
      </c>
      <c r="Y160"/>
      <c r="Z160" t="s">
        <v>1931</v>
      </c>
      <c r="AA160" t="s">
        <v>1872</v>
      </c>
    </row>
    <row r="161" spans="1:27" ht="15" hidden="1" x14ac:dyDescent="0.25">
      <c r="A161" s="14"/>
      <c r="B161"/>
      <c r="C161" t="s">
        <v>1706</v>
      </c>
      <c r="D161" t="s">
        <v>1707</v>
      </c>
      <c r="E161" t="s">
        <v>2254</v>
      </c>
      <c r="F161" t="s">
        <v>1709</v>
      </c>
      <c r="G161" t="s">
        <v>1931</v>
      </c>
      <c r="H161" t="s">
        <v>1909</v>
      </c>
      <c r="I161" s="15">
        <v>43503</v>
      </c>
      <c r="J161" s="15">
        <v>43504</v>
      </c>
      <c r="K161" s="15">
        <v>43503</v>
      </c>
      <c r="L161" s="15">
        <v>43503</v>
      </c>
      <c r="M161" s="16">
        <v>1</v>
      </c>
      <c r="N161" s="16">
        <v>0</v>
      </c>
      <c r="O161"/>
      <c r="P161" t="s">
        <v>1745</v>
      </c>
      <c r="Q161" t="s">
        <v>1979</v>
      </c>
      <c r="R161" t="s">
        <v>2255</v>
      </c>
      <c r="S161" t="s">
        <v>1898</v>
      </c>
      <c r="T161" t="s">
        <v>2254</v>
      </c>
      <c r="U161" t="s">
        <v>2254</v>
      </c>
      <c r="V161" t="s">
        <v>2078</v>
      </c>
      <c r="W161" s="15">
        <v>43504</v>
      </c>
      <c r="X161" t="s">
        <v>1981</v>
      </c>
      <c r="Y161"/>
      <c r="Z161" t="s">
        <v>2256</v>
      </c>
      <c r="AA161" t="s">
        <v>1717</v>
      </c>
    </row>
    <row r="162" spans="1:27" ht="15" hidden="1" x14ac:dyDescent="0.25">
      <c r="A162" s="14"/>
      <c r="B162"/>
      <c r="C162" t="s">
        <v>1706</v>
      </c>
      <c r="D162" t="s">
        <v>1707</v>
      </c>
      <c r="E162" t="s">
        <v>2257</v>
      </c>
      <c r="F162" t="s">
        <v>1709</v>
      </c>
      <c r="G162" t="s">
        <v>2258</v>
      </c>
      <c r="H162" t="s">
        <v>1909</v>
      </c>
      <c r="I162" s="15">
        <v>43514</v>
      </c>
      <c r="J162" s="15">
        <v>43514</v>
      </c>
      <c r="K162" s="15">
        <v>43503</v>
      </c>
      <c r="L162" s="15">
        <v>43503</v>
      </c>
      <c r="M162" s="16">
        <v>113</v>
      </c>
      <c r="N162" s="16">
        <v>1480125</v>
      </c>
      <c r="O162"/>
      <c r="P162" t="s">
        <v>1745</v>
      </c>
      <c r="Q162" t="s">
        <v>1884</v>
      </c>
      <c r="R162" t="s">
        <v>2259</v>
      </c>
      <c r="S162" t="s">
        <v>1886</v>
      </c>
      <c r="T162" t="s">
        <v>2260</v>
      </c>
      <c r="U162" t="s">
        <v>2176</v>
      </c>
      <c r="V162" t="s">
        <v>2078</v>
      </c>
      <c r="W162" s="15">
        <v>43616</v>
      </c>
      <c r="X162" t="s">
        <v>1854</v>
      </c>
      <c r="Y162"/>
      <c r="Z162" t="s">
        <v>2261</v>
      </c>
      <c r="AA162" t="s">
        <v>1872</v>
      </c>
    </row>
    <row r="163" spans="1:27" ht="15" hidden="1" x14ac:dyDescent="0.25">
      <c r="A163" s="14"/>
      <c r="B163"/>
      <c r="C163" t="s">
        <v>1706</v>
      </c>
      <c r="D163" t="s">
        <v>1707</v>
      </c>
      <c r="E163" t="s">
        <v>2257</v>
      </c>
      <c r="F163" t="s">
        <v>1709</v>
      </c>
      <c r="G163" t="s">
        <v>2258</v>
      </c>
      <c r="H163" t="s">
        <v>1909</v>
      </c>
      <c r="I163" s="15">
        <v>43514</v>
      </c>
      <c r="J163" s="15">
        <v>43514</v>
      </c>
      <c r="K163" s="15">
        <v>43514</v>
      </c>
      <c r="L163" s="15">
        <v>43514</v>
      </c>
      <c r="M163" s="16">
        <v>0</v>
      </c>
      <c r="N163" s="16">
        <v>-1480125</v>
      </c>
      <c r="O163"/>
      <c r="P163" t="s">
        <v>1745</v>
      </c>
      <c r="Q163" t="s">
        <v>2262</v>
      </c>
      <c r="R163" t="s">
        <v>2261</v>
      </c>
      <c r="S163" t="s">
        <v>1886</v>
      </c>
      <c r="T163" t="s">
        <v>2257</v>
      </c>
      <c r="U163" t="s">
        <v>2257</v>
      </c>
      <c r="V163" t="s">
        <v>2078</v>
      </c>
      <c r="W163" s="15">
        <v>43514</v>
      </c>
      <c r="X163" t="s">
        <v>1854</v>
      </c>
      <c r="Y163"/>
      <c r="Z163" t="s">
        <v>2261</v>
      </c>
      <c r="AA163" t="s">
        <v>1717</v>
      </c>
    </row>
    <row r="164" spans="1:27" ht="15" hidden="1" x14ac:dyDescent="0.25">
      <c r="A164" s="14"/>
      <c r="B164"/>
      <c r="C164" t="s">
        <v>1706</v>
      </c>
      <c r="D164" t="s">
        <v>1707</v>
      </c>
      <c r="E164" t="s">
        <v>2263</v>
      </c>
      <c r="F164" t="s">
        <v>1709</v>
      </c>
      <c r="G164" t="s">
        <v>2264</v>
      </c>
      <c r="H164" t="s">
        <v>1909</v>
      </c>
      <c r="I164" s="15">
        <v>43503</v>
      </c>
      <c r="J164" s="15">
        <v>43509</v>
      </c>
      <c r="K164" s="15">
        <v>43503</v>
      </c>
      <c r="L164" s="15">
        <v>43503</v>
      </c>
      <c r="M164" s="16">
        <v>6</v>
      </c>
      <c r="N164" s="16">
        <v>0</v>
      </c>
      <c r="O164"/>
      <c r="P164" t="s">
        <v>1745</v>
      </c>
      <c r="Q164" t="s">
        <v>2265</v>
      </c>
      <c r="R164" t="s">
        <v>2266</v>
      </c>
      <c r="S164" t="s">
        <v>1965</v>
      </c>
      <c r="T164" t="s">
        <v>2263</v>
      </c>
      <c r="U164" t="s">
        <v>2263</v>
      </c>
      <c r="V164" t="s">
        <v>2078</v>
      </c>
      <c r="W164" s="15">
        <v>43509</v>
      </c>
      <c r="X164" t="s">
        <v>1962</v>
      </c>
      <c r="Y164"/>
      <c r="Z164" t="s">
        <v>2266</v>
      </c>
      <c r="AA164" t="s">
        <v>1872</v>
      </c>
    </row>
    <row r="165" spans="1:27" ht="15" hidden="1" x14ac:dyDescent="0.25">
      <c r="A165" s="14"/>
      <c r="B165"/>
      <c r="C165" t="s">
        <v>1706</v>
      </c>
      <c r="D165" t="s">
        <v>1707</v>
      </c>
      <c r="E165" t="s">
        <v>2267</v>
      </c>
      <c r="F165" t="s">
        <v>1709</v>
      </c>
      <c r="G165" t="s">
        <v>2268</v>
      </c>
      <c r="H165" t="s">
        <v>1867</v>
      </c>
      <c r="I165" s="15">
        <v>43503</v>
      </c>
      <c r="J165" s="15">
        <v>43503</v>
      </c>
      <c r="K165" s="15">
        <v>43503</v>
      </c>
      <c r="L165" s="15">
        <v>43503</v>
      </c>
      <c r="M165" s="16">
        <v>21</v>
      </c>
      <c r="N165" s="16">
        <v>6354</v>
      </c>
      <c r="O165"/>
      <c r="P165" t="s">
        <v>1745</v>
      </c>
      <c r="Q165" t="s">
        <v>2049</v>
      </c>
      <c r="R165" t="s">
        <v>2266</v>
      </c>
      <c r="S165" t="s">
        <v>2031</v>
      </c>
      <c r="T165" t="s">
        <v>2267</v>
      </c>
      <c r="U165" t="s">
        <v>2243</v>
      </c>
      <c r="V165" t="s">
        <v>2078</v>
      </c>
      <c r="W165" s="15">
        <v>43524</v>
      </c>
      <c r="X165" t="s">
        <v>2097</v>
      </c>
      <c r="Y165"/>
      <c r="Z165" t="s">
        <v>2049</v>
      </c>
      <c r="AA165" t="s">
        <v>1872</v>
      </c>
    </row>
    <row r="166" spans="1:27" ht="15" hidden="1" x14ac:dyDescent="0.25">
      <c r="A166" s="14"/>
      <c r="B166"/>
      <c r="C166" t="s">
        <v>1706</v>
      </c>
      <c r="D166" t="s">
        <v>1707</v>
      </c>
      <c r="E166" t="s">
        <v>2260</v>
      </c>
      <c r="F166" t="s">
        <v>1709</v>
      </c>
      <c r="G166" t="s">
        <v>2269</v>
      </c>
      <c r="H166" t="s">
        <v>1867</v>
      </c>
      <c r="I166" s="15">
        <v>43503</v>
      </c>
      <c r="J166" s="15">
        <v>43503</v>
      </c>
      <c r="K166" s="15">
        <v>43503</v>
      </c>
      <c r="L166" s="15">
        <v>43503</v>
      </c>
      <c r="M166" s="16">
        <v>11</v>
      </c>
      <c r="N166" s="16">
        <v>2146766</v>
      </c>
      <c r="O166"/>
      <c r="P166" t="s">
        <v>1745</v>
      </c>
      <c r="Q166" t="s">
        <v>1884</v>
      </c>
      <c r="R166" t="s">
        <v>2266</v>
      </c>
      <c r="S166" t="s">
        <v>1886</v>
      </c>
      <c r="T166" t="s">
        <v>2260</v>
      </c>
      <c r="U166" t="s">
        <v>2257</v>
      </c>
      <c r="V166" t="s">
        <v>2078</v>
      </c>
      <c r="W166" s="15">
        <v>43514</v>
      </c>
      <c r="X166" t="s">
        <v>2097</v>
      </c>
      <c r="Y166"/>
      <c r="Z166" t="s">
        <v>1884</v>
      </c>
      <c r="AA166" t="s">
        <v>1872</v>
      </c>
    </row>
    <row r="167" spans="1:27" ht="15" hidden="1" x14ac:dyDescent="0.25">
      <c r="A167" s="14"/>
      <c r="B167"/>
      <c r="C167" t="s">
        <v>1706</v>
      </c>
      <c r="D167" t="s">
        <v>1707</v>
      </c>
      <c r="E167" t="s">
        <v>2270</v>
      </c>
      <c r="F167" t="s">
        <v>1709</v>
      </c>
      <c r="G167" t="s">
        <v>2252</v>
      </c>
      <c r="H167" t="s">
        <v>1867</v>
      </c>
      <c r="I167" s="15">
        <v>43503</v>
      </c>
      <c r="J167" s="15">
        <v>43503</v>
      </c>
      <c r="K167" s="15">
        <v>43503</v>
      </c>
      <c r="L167" s="15">
        <v>43503</v>
      </c>
      <c r="M167" s="16">
        <v>14</v>
      </c>
      <c r="N167" s="16">
        <v>61763</v>
      </c>
      <c r="O167"/>
      <c r="P167" t="s">
        <v>1745</v>
      </c>
      <c r="Q167" t="s">
        <v>1868</v>
      </c>
      <c r="R167" t="s">
        <v>2266</v>
      </c>
      <c r="S167" t="s">
        <v>1870</v>
      </c>
      <c r="T167" t="s">
        <v>2270</v>
      </c>
      <c r="U167" t="s">
        <v>2251</v>
      </c>
      <c r="V167" t="s">
        <v>2078</v>
      </c>
      <c r="W167" s="15">
        <v>43517</v>
      </c>
      <c r="X167" t="s">
        <v>2097</v>
      </c>
      <c r="Y167"/>
      <c r="Z167" t="s">
        <v>1868</v>
      </c>
      <c r="AA167" t="s">
        <v>1872</v>
      </c>
    </row>
    <row r="168" spans="1:27" ht="15" hidden="1" x14ac:dyDescent="0.25">
      <c r="A168" s="14"/>
      <c r="B168"/>
      <c r="C168" t="s">
        <v>1706</v>
      </c>
      <c r="D168" t="s">
        <v>1707</v>
      </c>
      <c r="E168" t="s">
        <v>2271</v>
      </c>
      <c r="F168" t="s">
        <v>1709</v>
      </c>
      <c r="G168" t="s">
        <v>2272</v>
      </c>
      <c r="H168" t="s">
        <v>1867</v>
      </c>
      <c r="I168" s="15">
        <v>43503</v>
      </c>
      <c r="J168" s="15">
        <v>43503</v>
      </c>
      <c r="K168" s="15">
        <v>43503</v>
      </c>
      <c r="L168" s="15">
        <v>43503</v>
      </c>
      <c r="M168" s="16">
        <v>21</v>
      </c>
      <c r="N168" s="16">
        <v>150002</v>
      </c>
      <c r="O168"/>
      <c r="P168" t="s">
        <v>1745</v>
      </c>
      <c r="Q168" t="s">
        <v>1893</v>
      </c>
      <c r="R168" t="s">
        <v>2266</v>
      </c>
      <c r="S168" t="s">
        <v>1894</v>
      </c>
      <c r="T168" t="s">
        <v>2271</v>
      </c>
      <c r="U168" t="s">
        <v>2247</v>
      </c>
      <c r="V168" t="s">
        <v>2078</v>
      </c>
      <c r="W168" s="15">
        <v>43524</v>
      </c>
      <c r="X168" t="s">
        <v>2097</v>
      </c>
      <c r="Y168"/>
      <c r="Z168" t="s">
        <v>1893</v>
      </c>
      <c r="AA168" t="s">
        <v>1872</v>
      </c>
    </row>
    <row r="169" spans="1:27" ht="15" hidden="1" x14ac:dyDescent="0.25">
      <c r="A169" s="14"/>
      <c r="B169"/>
      <c r="C169" t="s">
        <v>1706</v>
      </c>
      <c r="D169" t="s">
        <v>1707</v>
      </c>
      <c r="E169" t="s">
        <v>2273</v>
      </c>
      <c r="F169" t="s">
        <v>1709</v>
      </c>
      <c r="G169" t="s">
        <v>2274</v>
      </c>
      <c r="H169" t="s">
        <v>1867</v>
      </c>
      <c r="I169" s="15">
        <v>43503</v>
      </c>
      <c r="J169" s="15">
        <v>43503</v>
      </c>
      <c r="K169" s="15">
        <v>43503</v>
      </c>
      <c r="L169" s="15">
        <v>43503</v>
      </c>
      <c r="M169" s="16">
        <v>7</v>
      </c>
      <c r="N169" s="16">
        <v>247433</v>
      </c>
      <c r="O169"/>
      <c r="P169" t="s">
        <v>1745</v>
      </c>
      <c r="Q169" t="s">
        <v>1901</v>
      </c>
      <c r="R169" t="s">
        <v>2266</v>
      </c>
      <c r="S169" t="s">
        <v>1903</v>
      </c>
      <c r="T169" t="s">
        <v>2273</v>
      </c>
      <c r="U169" t="s">
        <v>2249</v>
      </c>
      <c r="V169" t="s">
        <v>2078</v>
      </c>
      <c r="W169" s="15">
        <v>43510</v>
      </c>
      <c r="X169" t="s">
        <v>2097</v>
      </c>
      <c r="Y169"/>
      <c r="Z169" t="s">
        <v>1901</v>
      </c>
      <c r="AA169" t="s">
        <v>1872</v>
      </c>
    </row>
    <row r="170" spans="1:27" ht="15" hidden="1" x14ac:dyDescent="0.25">
      <c r="A170" s="14"/>
      <c r="B170"/>
      <c r="C170" t="s">
        <v>1706</v>
      </c>
      <c r="D170" t="s">
        <v>1707</v>
      </c>
      <c r="E170" t="s">
        <v>2275</v>
      </c>
      <c r="F170" t="s">
        <v>1709</v>
      </c>
      <c r="G170" t="s">
        <v>2264</v>
      </c>
      <c r="H170" t="s">
        <v>1867</v>
      </c>
      <c r="I170" s="15">
        <v>43503</v>
      </c>
      <c r="J170" s="15">
        <v>43503</v>
      </c>
      <c r="K170" s="15">
        <v>43503</v>
      </c>
      <c r="L170" s="15">
        <v>43503</v>
      </c>
      <c r="M170" s="16">
        <v>6</v>
      </c>
      <c r="N170" s="16">
        <v>261633</v>
      </c>
      <c r="O170"/>
      <c r="P170" t="s">
        <v>1745</v>
      </c>
      <c r="Q170" t="s">
        <v>2017</v>
      </c>
      <c r="R170" t="s">
        <v>2266</v>
      </c>
      <c r="S170" t="s">
        <v>1965</v>
      </c>
      <c r="T170" t="s">
        <v>2275</v>
      </c>
      <c r="U170" t="s">
        <v>2263</v>
      </c>
      <c r="V170" t="s">
        <v>2078</v>
      </c>
      <c r="W170" s="15">
        <v>43509</v>
      </c>
      <c r="X170" t="s">
        <v>2097</v>
      </c>
      <c r="Y170"/>
      <c r="Z170" t="s">
        <v>2017</v>
      </c>
      <c r="AA170" t="s">
        <v>1872</v>
      </c>
    </row>
    <row r="171" spans="1:27" ht="15" hidden="1" x14ac:dyDescent="0.25">
      <c r="A171" s="14"/>
      <c r="B171"/>
      <c r="C171" t="s">
        <v>1706</v>
      </c>
      <c r="D171" t="s">
        <v>1707</v>
      </c>
      <c r="E171" t="s">
        <v>2276</v>
      </c>
      <c r="F171" t="s">
        <v>1709</v>
      </c>
      <c r="G171" t="s">
        <v>2277</v>
      </c>
      <c r="H171" t="s">
        <v>1867</v>
      </c>
      <c r="I171" s="15">
        <v>43503</v>
      </c>
      <c r="J171" s="15">
        <v>43503</v>
      </c>
      <c r="K171" s="15">
        <v>43503</v>
      </c>
      <c r="L171" s="15">
        <v>43503</v>
      </c>
      <c r="M171" s="16">
        <v>1</v>
      </c>
      <c r="N171" s="16">
        <v>1683991</v>
      </c>
      <c r="O171"/>
      <c r="P171" t="s">
        <v>1745</v>
      </c>
      <c r="Q171" t="s">
        <v>1897</v>
      </c>
      <c r="R171" t="s">
        <v>2266</v>
      </c>
      <c r="S171" t="s">
        <v>1898</v>
      </c>
      <c r="T171" t="s">
        <v>2276</v>
      </c>
      <c r="U171" t="s">
        <v>2254</v>
      </c>
      <c r="V171" t="s">
        <v>2078</v>
      </c>
      <c r="W171" s="15">
        <v>43504</v>
      </c>
      <c r="X171" t="s">
        <v>2097</v>
      </c>
      <c r="Y171"/>
      <c r="Z171" t="s">
        <v>1897</v>
      </c>
      <c r="AA171" t="s">
        <v>1872</v>
      </c>
    </row>
    <row r="172" spans="1:27" ht="15" hidden="1" x14ac:dyDescent="0.25">
      <c r="A172" s="14"/>
      <c r="B172"/>
      <c r="C172" t="s">
        <v>1706</v>
      </c>
      <c r="D172" t="s">
        <v>1707</v>
      </c>
      <c r="E172" t="s">
        <v>2278</v>
      </c>
      <c r="F172" t="s">
        <v>1709</v>
      </c>
      <c r="G172" t="s">
        <v>1931</v>
      </c>
      <c r="H172" t="s">
        <v>1909</v>
      </c>
      <c r="I172" s="15">
        <v>43488</v>
      </c>
      <c r="J172" s="15">
        <v>43496</v>
      </c>
      <c r="K172" s="15">
        <v>43488</v>
      </c>
      <c r="L172" s="15">
        <v>43488</v>
      </c>
      <c r="M172" s="16">
        <v>8</v>
      </c>
      <c r="N172" s="16">
        <v>-301582</v>
      </c>
      <c r="O172"/>
      <c r="P172" t="s">
        <v>1745</v>
      </c>
      <c r="Q172" t="s">
        <v>1979</v>
      </c>
      <c r="R172" t="s">
        <v>2279</v>
      </c>
      <c r="S172" t="s">
        <v>1898</v>
      </c>
      <c r="T172" t="s">
        <v>2278</v>
      </c>
      <c r="U172" t="s">
        <v>2278</v>
      </c>
      <c r="V172" t="s">
        <v>2078</v>
      </c>
      <c r="W172" s="15">
        <v>43496</v>
      </c>
      <c r="X172" t="s">
        <v>1981</v>
      </c>
      <c r="Y172"/>
      <c r="Z172" t="s">
        <v>2280</v>
      </c>
      <c r="AA172" t="s">
        <v>1717</v>
      </c>
    </row>
    <row r="173" spans="1:27" ht="15" hidden="1" x14ac:dyDescent="0.25">
      <c r="A173" s="14"/>
      <c r="B173"/>
      <c r="C173" t="s">
        <v>1706</v>
      </c>
      <c r="D173" t="s">
        <v>1707</v>
      </c>
      <c r="E173" t="s">
        <v>2278</v>
      </c>
      <c r="F173" t="s">
        <v>1709</v>
      </c>
      <c r="G173" t="s">
        <v>1931</v>
      </c>
      <c r="H173" t="s">
        <v>1909</v>
      </c>
      <c r="I173" s="15">
        <v>43488</v>
      </c>
      <c r="J173" s="15">
        <v>43496</v>
      </c>
      <c r="K173" s="15">
        <v>43488</v>
      </c>
      <c r="L173" s="15">
        <v>43488</v>
      </c>
      <c r="M173" s="16">
        <v>8</v>
      </c>
      <c r="N173" s="16">
        <v>301582</v>
      </c>
      <c r="O173"/>
      <c r="P173" t="s">
        <v>1875</v>
      </c>
      <c r="Q173" t="s">
        <v>1979</v>
      </c>
      <c r="R173" t="s">
        <v>2279</v>
      </c>
      <c r="S173" t="s">
        <v>1778</v>
      </c>
      <c r="T173" t="s">
        <v>2278</v>
      </c>
      <c r="U173" t="s">
        <v>2278</v>
      </c>
      <c r="V173" t="s">
        <v>2078</v>
      </c>
      <c r="W173" s="15">
        <v>43496</v>
      </c>
      <c r="X173" t="s">
        <v>1981</v>
      </c>
      <c r="Y173"/>
      <c r="Z173" t="s">
        <v>2280</v>
      </c>
      <c r="AA173" t="s">
        <v>1872</v>
      </c>
    </row>
    <row r="174" spans="1:27" ht="15" hidden="1" x14ac:dyDescent="0.25">
      <c r="A174" s="14"/>
      <c r="B174"/>
      <c r="C174" t="s">
        <v>1706</v>
      </c>
      <c r="D174" t="s">
        <v>1707</v>
      </c>
      <c r="E174" t="s">
        <v>2281</v>
      </c>
      <c r="F174" t="s">
        <v>1709</v>
      </c>
      <c r="G174" t="s">
        <v>2282</v>
      </c>
      <c r="H174" t="s">
        <v>1909</v>
      </c>
      <c r="I174" s="15">
        <v>43495</v>
      </c>
      <c r="J174" s="15">
        <v>43496</v>
      </c>
      <c r="K174" s="15">
        <v>43495</v>
      </c>
      <c r="L174" s="15">
        <v>43495</v>
      </c>
      <c r="M174" s="16">
        <v>1</v>
      </c>
      <c r="N174" s="16">
        <v>7814046</v>
      </c>
      <c r="O174"/>
      <c r="P174" t="s">
        <v>1745</v>
      </c>
      <c r="Q174" t="s">
        <v>2283</v>
      </c>
      <c r="R174" t="s">
        <v>2284</v>
      </c>
      <c r="S174" t="s">
        <v>1853</v>
      </c>
      <c r="T174" t="s">
        <v>2281</v>
      </c>
      <c r="U174" t="s">
        <v>2281</v>
      </c>
      <c r="V174" t="s">
        <v>2078</v>
      </c>
      <c r="W174" s="15">
        <v>43496</v>
      </c>
      <c r="X174" t="s">
        <v>1854</v>
      </c>
      <c r="Y174"/>
      <c r="Z174" t="s">
        <v>2284</v>
      </c>
      <c r="AA174" t="s">
        <v>1872</v>
      </c>
    </row>
    <row r="175" spans="1:27" ht="15" hidden="1" x14ac:dyDescent="0.25">
      <c r="A175" s="14"/>
      <c r="B175"/>
      <c r="C175" t="s">
        <v>1706</v>
      </c>
      <c r="D175" t="s">
        <v>1707</v>
      </c>
      <c r="E175" t="s">
        <v>2281</v>
      </c>
      <c r="F175" t="s">
        <v>1709</v>
      </c>
      <c r="G175" t="s">
        <v>2282</v>
      </c>
      <c r="H175" t="s">
        <v>1909</v>
      </c>
      <c r="I175" s="15">
        <v>43495</v>
      </c>
      <c r="J175" s="15">
        <v>43496</v>
      </c>
      <c r="K175" s="15">
        <v>43495</v>
      </c>
      <c r="L175" s="15">
        <v>43495</v>
      </c>
      <c r="M175" s="16">
        <v>1</v>
      </c>
      <c r="N175" s="16">
        <v>-7814046</v>
      </c>
      <c r="O175"/>
      <c r="P175" t="s">
        <v>1745</v>
      </c>
      <c r="Q175" t="s">
        <v>2283</v>
      </c>
      <c r="R175" t="s">
        <v>2284</v>
      </c>
      <c r="S175" t="s">
        <v>1886</v>
      </c>
      <c r="T175" t="s">
        <v>2281</v>
      </c>
      <c r="U175" t="s">
        <v>2281</v>
      </c>
      <c r="V175" t="s">
        <v>2078</v>
      </c>
      <c r="W175" s="15">
        <v>43496</v>
      </c>
      <c r="X175" t="s">
        <v>1854</v>
      </c>
      <c r="Y175"/>
      <c r="Z175" t="s">
        <v>2284</v>
      </c>
      <c r="AA175" t="s">
        <v>1717</v>
      </c>
    </row>
    <row r="176" spans="1:27" ht="15" hidden="1" x14ac:dyDescent="0.25">
      <c r="A176" s="14"/>
      <c r="B176"/>
      <c r="C176" t="s">
        <v>1706</v>
      </c>
      <c r="D176" t="s">
        <v>1707</v>
      </c>
      <c r="E176" t="s">
        <v>2285</v>
      </c>
      <c r="F176" t="s">
        <v>1709</v>
      </c>
      <c r="G176" t="s">
        <v>2286</v>
      </c>
      <c r="H176" t="s">
        <v>1867</v>
      </c>
      <c r="I176" s="15">
        <v>43488</v>
      </c>
      <c r="J176" s="15">
        <v>43488</v>
      </c>
      <c r="K176" s="15">
        <v>43488</v>
      </c>
      <c r="L176" s="15">
        <v>43488</v>
      </c>
      <c r="M176" s="16">
        <v>8</v>
      </c>
      <c r="N176" s="16">
        <v>7814046</v>
      </c>
      <c r="O176"/>
      <c r="P176" t="s">
        <v>1745</v>
      </c>
      <c r="Q176" t="s">
        <v>1884</v>
      </c>
      <c r="R176" t="s">
        <v>2287</v>
      </c>
      <c r="S176" t="s">
        <v>1886</v>
      </c>
      <c r="T176" t="s">
        <v>2285</v>
      </c>
      <c r="U176" t="s">
        <v>2281</v>
      </c>
      <c r="V176" t="s">
        <v>2078</v>
      </c>
      <c r="W176" s="15">
        <v>43496</v>
      </c>
      <c r="X176" t="s">
        <v>2097</v>
      </c>
      <c r="Y176"/>
      <c r="Z176" t="s">
        <v>1884</v>
      </c>
      <c r="AA176" t="s">
        <v>1872</v>
      </c>
    </row>
    <row r="177" spans="1:27" ht="15" hidden="1" x14ac:dyDescent="0.25">
      <c r="A177" s="14"/>
      <c r="B177"/>
      <c r="C177" t="s">
        <v>1706</v>
      </c>
      <c r="D177" t="s">
        <v>1707</v>
      </c>
      <c r="E177" t="s">
        <v>2288</v>
      </c>
      <c r="F177" t="s">
        <v>1709</v>
      </c>
      <c r="G177" t="s">
        <v>2289</v>
      </c>
      <c r="H177" t="s">
        <v>1867</v>
      </c>
      <c r="I177" s="15">
        <v>43488</v>
      </c>
      <c r="J177" s="15">
        <v>43488</v>
      </c>
      <c r="K177" s="15">
        <v>43488</v>
      </c>
      <c r="L177" s="15">
        <v>43488</v>
      </c>
      <c r="M177" s="16">
        <v>8</v>
      </c>
      <c r="N177" s="16">
        <v>1038017</v>
      </c>
      <c r="O177"/>
      <c r="P177" t="s">
        <v>1745</v>
      </c>
      <c r="Q177" t="s">
        <v>1897</v>
      </c>
      <c r="R177" t="s">
        <v>2287</v>
      </c>
      <c r="S177" t="s">
        <v>1898</v>
      </c>
      <c r="T177" t="s">
        <v>2288</v>
      </c>
      <c r="U177" t="s">
        <v>2278</v>
      </c>
      <c r="V177" t="s">
        <v>2078</v>
      </c>
      <c r="W177" s="15">
        <v>43496</v>
      </c>
      <c r="X177" t="s">
        <v>2097</v>
      </c>
      <c r="Y177"/>
      <c r="Z177" t="s">
        <v>1897</v>
      </c>
      <c r="AA177" t="s">
        <v>1872</v>
      </c>
    </row>
    <row r="178" spans="1:27" ht="15" hidden="1" x14ac:dyDescent="0.25">
      <c r="A178" s="14"/>
      <c r="B178"/>
      <c r="C178" t="s">
        <v>1706</v>
      </c>
      <c r="D178" t="s">
        <v>1707</v>
      </c>
      <c r="E178" t="s">
        <v>2290</v>
      </c>
      <c r="F178" t="s">
        <v>1709</v>
      </c>
      <c r="G178" t="s">
        <v>2291</v>
      </c>
      <c r="H178" t="s">
        <v>1909</v>
      </c>
      <c r="I178" s="15">
        <v>43446</v>
      </c>
      <c r="J178" s="15">
        <v>43446</v>
      </c>
      <c r="K178" s="15">
        <v>43446</v>
      </c>
      <c r="L178" s="15">
        <v>43446</v>
      </c>
      <c r="M178" s="16">
        <v>0</v>
      </c>
      <c r="N178" s="16">
        <v>0</v>
      </c>
      <c r="O178"/>
      <c r="P178" t="s">
        <v>1745</v>
      </c>
      <c r="Q178" t="s">
        <v>2292</v>
      </c>
      <c r="R178" t="s">
        <v>2293</v>
      </c>
      <c r="S178" t="s">
        <v>1886</v>
      </c>
      <c r="T178" t="s">
        <v>2290</v>
      </c>
      <c r="U178" t="s">
        <v>2290</v>
      </c>
      <c r="V178" t="s">
        <v>2294</v>
      </c>
      <c r="W178" s="15">
        <v>43446</v>
      </c>
      <c r="X178" t="s">
        <v>1854</v>
      </c>
      <c r="Y178"/>
      <c r="Z178" t="s">
        <v>2293</v>
      </c>
      <c r="AA178" t="s">
        <v>1872</v>
      </c>
    </row>
    <row r="179" spans="1:27" ht="15" hidden="1" x14ac:dyDescent="0.25">
      <c r="A179" s="14"/>
      <c r="B179"/>
      <c r="C179" t="s">
        <v>1706</v>
      </c>
      <c r="D179" t="s">
        <v>1707</v>
      </c>
      <c r="E179" t="s">
        <v>2295</v>
      </c>
      <c r="F179" t="s">
        <v>1709</v>
      </c>
      <c r="G179" t="s">
        <v>2296</v>
      </c>
      <c r="H179" t="s">
        <v>1909</v>
      </c>
      <c r="I179" s="15">
        <v>43434</v>
      </c>
      <c r="J179" s="15">
        <v>43434</v>
      </c>
      <c r="K179" s="15">
        <v>43434</v>
      </c>
      <c r="L179" s="15">
        <v>43434</v>
      </c>
      <c r="M179" s="16">
        <v>0</v>
      </c>
      <c r="N179" s="16">
        <v>15000000</v>
      </c>
      <c r="O179"/>
      <c r="P179" t="s">
        <v>1745</v>
      </c>
      <c r="Q179" t="s">
        <v>2297</v>
      </c>
      <c r="R179" t="s">
        <v>2298</v>
      </c>
      <c r="S179" t="s">
        <v>1853</v>
      </c>
      <c r="T179" t="s">
        <v>2295</v>
      </c>
      <c r="U179" t="s">
        <v>2295</v>
      </c>
      <c r="V179" t="s">
        <v>2294</v>
      </c>
      <c r="W179" s="15">
        <v>43434</v>
      </c>
      <c r="X179" t="s">
        <v>1854</v>
      </c>
      <c r="Y179"/>
      <c r="Z179" t="s">
        <v>2298</v>
      </c>
      <c r="AA179" t="s">
        <v>1872</v>
      </c>
    </row>
    <row r="180" spans="1:27" ht="15" hidden="1" x14ac:dyDescent="0.25">
      <c r="A180" s="14"/>
      <c r="B180"/>
      <c r="C180" t="s">
        <v>1706</v>
      </c>
      <c r="D180" t="s">
        <v>1707</v>
      </c>
      <c r="E180" t="s">
        <v>2299</v>
      </c>
      <c r="F180" t="s">
        <v>1709</v>
      </c>
      <c r="G180" t="s">
        <v>2300</v>
      </c>
      <c r="H180" t="s">
        <v>1867</v>
      </c>
      <c r="I180" s="15">
        <v>43441</v>
      </c>
      <c r="J180" s="15">
        <v>43441</v>
      </c>
      <c r="K180" s="15">
        <v>43441</v>
      </c>
      <c r="L180" s="15">
        <v>43441</v>
      </c>
      <c r="M180" s="16">
        <v>5</v>
      </c>
      <c r="N180" s="16">
        <v>6651000</v>
      </c>
      <c r="O180"/>
      <c r="P180" t="s">
        <v>1745</v>
      </c>
      <c r="Q180" t="s">
        <v>1884</v>
      </c>
      <c r="R180" t="s">
        <v>2301</v>
      </c>
      <c r="S180" t="s">
        <v>1886</v>
      </c>
      <c r="T180" t="s">
        <v>2299</v>
      </c>
      <c r="U180" t="s">
        <v>2290</v>
      </c>
      <c r="V180" t="s">
        <v>2294</v>
      </c>
      <c r="W180" s="15">
        <v>43446</v>
      </c>
      <c r="X180" t="s">
        <v>2097</v>
      </c>
      <c r="Y180"/>
      <c r="Z180" t="s">
        <v>1884</v>
      </c>
      <c r="AA180" t="s">
        <v>1872</v>
      </c>
    </row>
    <row r="181" spans="1:27" ht="15" hidden="1" x14ac:dyDescent="0.25">
      <c r="A181" s="14"/>
      <c r="B181"/>
      <c r="C181" t="s">
        <v>1706</v>
      </c>
      <c r="D181" t="s">
        <v>1707</v>
      </c>
      <c r="E181" t="s">
        <v>2302</v>
      </c>
      <c r="F181" t="s">
        <v>1709</v>
      </c>
      <c r="G181" t="s">
        <v>2303</v>
      </c>
      <c r="H181" t="s">
        <v>1909</v>
      </c>
      <c r="I181" s="15">
        <v>43312</v>
      </c>
      <c r="J181" s="15">
        <v>43314</v>
      </c>
      <c r="K181" s="15">
        <v>43312</v>
      </c>
      <c r="L181" s="15">
        <v>43312</v>
      </c>
      <c r="M181" s="16">
        <v>2</v>
      </c>
      <c r="N181" s="16">
        <v>3000000</v>
      </c>
      <c r="O181"/>
      <c r="P181" t="s">
        <v>1745</v>
      </c>
      <c r="Q181" t="s">
        <v>2304</v>
      </c>
      <c r="R181" t="s">
        <v>2305</v>
      </c>
      <c r="S181" t="s">
        <v>1853</v>
      </c>
      <c r="T181" t="s">
        <v>2302</v>
      </c>
      <c r="U181" t="s">
        <v>2302</v>
      </c>
      <c r="V181" t="s">
        <v>2294</v>
      </c>
      <c r="W181" s="15">
        <v>43314</v>
      </c>
      <c r="X181" t="s">
        <v>1854</v>
      </c>
      <c r="Y181"/>
      <c r="Z181" t="s">
        <v>2305</v>
      </c>
      <c r="AA181" t="s">
        <v>1872</v>
      </c>
    </row>
    <row r="182" spans="1:27" ht="15" hidden="1" x14ac:dyDescent="0.25">
      <c r="A182" s="14"/>
      <c r="B182" t="s">
        <v>1705</v>
      </c>
      <c r="C182" t="s">
        <v>1706</v>
      </c>
      <c r="D182" t="s">
        <v>1707</v>
      </c>
      <c r="E182" t="s">
        <v>1873</v>
      </c>
      <c r="F182" t="s">
        <v>1709</v>
      </c>
      <c r="G182" t="s">
        <v>1874</v>
      </c>
      <c r="H182" t="s">
        <v>1710</v>
      </c>
      <c r="I182" s="15">
        <v>44008</v>
      </c>
      <c r="J182" s="15">
        <v>44008</v>
      </c>
      <c r="K182" s="15">
        <v>43935</v>
      </c>
      <c r="L182" s="15">
        <v>43995</v>
      </c>
      <c r="M182" s="16">
        <v>13</v>
      </c>
      <c r="N182" s="16">
        <v>-39841</v>
      </c>
      <c r="O182"/>
      <c r="P182" t="s">
        <v>1875</v>
      </c>
      <c r="Q182" t="s">
        <v>1910</v>
      </c>
      <c r="R182" t="s">
        <v>2306</v>
      </c>
      <c r="S182" t="s">
        <v>1877</v>
      </c>
      <c r="T182" t="s">
        <v>1873</v>
      </c>
      <c r="U182" t="s">
        <v>1907</v>
      </c>
      <c r="V182" t="s">
        <v>1912</v>
      </c>
      <c r="W182" s="15">
        <v>44008</v>
      </c>
      <c r="X182" t="s">
        <v>1854</v>
      </c>
      <c r="Y182"/>
      <c r="Z182" t="s">
        <v>1878</v>
      </c>
      <c r="AA182" t="s">
        <v>1717</v>
      </c>
    </row>
    <row r="183" spans="1:27" ht="15" hidden="1" x14ac:dyDescent="0.25">
      <c r="A183" s="14"/>
      <c r="B183"/>
      <c r="C183" t="s">
        <v>1706</v>
      </c>
      <c r="D183" t="s">
        <v>1707</v>
      </c>
      <c r="E183" t="s">
        <v>1744</v>
      </c>
      <c r="F183" t="s">
        <v>1709</v>
      </c>
      <c r="G183" t="s">
        <v>1505</v>
      </c>
      <c r="H183" t="s">
        <v>1710</v>
      </c>
      <c r="I183" s="15">
        <v>43726</v>
      </c>
      <c r="J183" s="15">
        <v>44007</v>
      </c>
      <c r="K183" s="15">
        <v>43726</v>
      </c>
      <c r="L183" s="15">
        <v>43756</v>
      </c>
      <c r="M183" s="16">
        <v>251</v>
      </c>
      <c r="N183" s="16">
        <v>-102308</v>
      </c>
      <c r="O183"/>
      <c r="P183" t="s">
        <v>1745</v>
      </c>
      <c r="Q183" t="s">
        <v>1916</v>
      </c>
      <c r="R183" t="s">
        <v>2307</v>
      </c>
      <c r="S183" t="s">
        <v>1714</v>
      </c>
      <c r="T183" t="s">
        <v>1744</v>
      </c>
      <c r="U183" t="s">
        <v>1914</v>
      </c>
      <c r="V183" t="s">
        <v>1912</v>
      </c>
      <c r="W183" s="15">
        <v>44007</v>
      </c>
      <c r="X183" t="s">
        <v>1749</v>
      </c>
      <c r="Y183"/>
      <c r="Z183" t="s">
        <v>1505</v>
      </c>
      <c r="AA183" t="s">
        <v>1717</v>
      </c>
    </row>
    <row r="184" spans="1:27" ht="15" hidden="1" x14ac:dyDescent="0.25">
      <c r="A184" s="14"/>
      <c r="B184" t="s">
        <v>1705</v>
      </c>
      <c r="C184" t="s">
        <v>1706</v>
      </c>
      <c r="D184" t="s">
        <v>1707</v>
      </c>
      <c r="E184" t="s">
        <v>2308</v>
      </c>
      <c r="F184" t="s">
        <v>1709</v>
      </c>
      <c r="G184" t="s">
        <v>2309</v>
      </c>
      <c r="H184" t="s">
        <v>1710</v>
      </c>
      <c r="I184" s="15">
        <v>43894</v>
      </c>
      <c r="J184" s="15">
        <v>44005</v>
      </c>
      <c r="K184" s="15">
        <v>43935</v>
      </c>
      <c r="L184" s="15">
        <v>43965</v>
      </c>
      <c r="M184" s="16">
        <v>43</v>
      </c>
      <c r="N184" s="16">
        <v>-42428</v>
      </c>
      <c r="O184"/>
      <c r="P184" t="s">
        <v>1875</v>
      </c>
      <c r="Q184" t="s">
        <v>1876</v>
      </c>
      <c r="R184" t="s">
        <v>2310</v>
      </c>
      <c r="S184" t="s">
        <v>1877</v>
      </c>
      <c r="T184" t="s">
        <v>2308</v>
      </c>
      <c r="U184" t="s">
        <v>1907</v>
      </c>
      <c r="V184" t="s">
        <v>1912</v>
      </c>
      <c r="W184" s="15">
        <v>44008</v>
      </c>
      <c r="X184" t="s">
        <v>1854</v>
      </c>
      <c r="Y184"/>
      <c r="Z184" t="s">
        <v>1879</v>
      </c>
      <c r="AA184" t="s">
        <v>1717</v>
      </c>
    </row>
    <row r="185" spans="1:27" ht="15" hidden="1" x14ac:dyDescent="0.25">
      <c r="A185" s="14"/>
      <c r="B185" t="s">
        <v>1705</v>
      </c>
      <c r="C185" t="s">
        <v>1706</v>
      </c>
      <c r="D185" t="s">
        <v>1707</v>
      </c>
      <c r="E185" t="s">
        <v>2311</v>
      </c>
      <c r="F185" t="s">
        <v>1709</v>
      </c>
      <c r="G185" t="s">
        <v>2312</v>
      </c>
      <c r="H185" t="s">
        <v>1710</v>
      </c>
      <c r="I185" s="15">
        <v>43895</v>
      </c>
      <c r="J185" s="15">
        <v>44005</v>
      </c>
      <c r="K185" s="15">
        <v>43935</v>
      </c>
      <c r="L185" s="15">
        <v>43965</v>
      </c>
      <c r="M185" s="16">
        <v>43</v>
      </c>
      <c r="N185" s="16">
        <v>-136519</v>
      </c>
      <c r="O185"/>
      <c r="P185" t="s">
        <v>1745</v>
      </c>
      <c r="Q185" t="s">
        <v>2313</v>
      </c>
      <c r="R185" t="s">
        <v>2314</v>
      </c>
      <c r="S185" t="s">
        <v>2315</v>
      </c>
      <c r="T185" t="s">
        <v>2311</v>
      </c>
      <c r="U185" t="s">
        <v>1907</v>
      </c>
      <c r="V185" t="s">
        <v>1912</v>
      </c>
      <c r="W185" s="15">
        <v>44008</v>
      </c>
      <c r="X185" t="s">
        <v>1854</v>
      </c>
      <c r="Y185"/>
      <c r="Z185" t="s">
        <v>1879</v>
      </c>
      <c r="AA185" t="s">
        <v>1717</v>
      </c>
    </row>
    <row r="186" spans="1:27" ht="15" hidden="1" x14ac:dyDescent="0.25">
      <c r="A186" s="14"/>
      <c r="B186" t="s">
        <v>1705</v>
      </c>
      <c r="C186" t="s">
        <v>1706</v>
      </c>
      <c r="D186" t="s">
        <v>1707</v>
      </c>
      <c r="E186" t="s">
        <v>2316</v>
      </c>
      <c r="F186" t="s">
        <v>1709</v>
      </c>
      <c r="G186" t="s">
        <v>2317</v>
      </c>
      <c r="H186" t="s">
        <v>1710</v>
      </c>
      <c r="I186" s="15">
        <v>43902</v>
      </c>
      <c r="J186" s="15">
        <v>44005</v>
      </c>
      <c r="K186" s="15">
        <v>43935</v>
      </c>
      <c r="L186" s="15">
        <v>43965</v>
      </c>
      <c r="M186" s="16">
        <v>43</v>
      </c>
      <c r="N186" s="16">
        <v>-35113</v>
      </c>
      <c r="O186"/>
      <c r="P186" t="s">
        <v>1745</v>
      </c>
      <c r="Q186" t="s">
        <v>2318</v>
      </c>
      <c r="R186" t="s">
        <v>2319</v>
      </c>
      <c r="S186" t="s">
        <v>2315</v>
      </c>
      <c r="T186" t="s">
        <v>2316</v>
      </c>
      <c r="U186" t="s">
        <v>1907</v>
      </c>
      <c r="V186" t="s">
        <v>1912</v>
      </c>
      <c r="W186" s="15">
        <v>44008</v>
      </c>
      <c r="X186" t="s">
        <v>1854</v>
      </c>
      <c r="Y186"/>
      <c r="Z186" t="s">
        <v>1879</v>
      </c>
      <c r="AA186" t="s">
        <v>1717</v>
      </c>
    </row>
    <row r="187" spans="1:27" ht="15" hidden="1" x14ac:dyDescent="0.25">
      <c r="A187" s="14"/>
      <c r="B187" t="s">
        <v>1705</v>
      </c>
      <c r="C187" t="s">
        <v>1706</v>
      </c>
      <c r="D187" t="s">
        <v>1707</v>
      </c>
      <c r="E187" t="s">
        <v>2320</v>
      </c>
      <c r="F187" t="s">
        <v>1709</v>
      </c>
      <c r="G187" t="s">
        <v>2321</v>
      </c>
      <c r="H187" t="s">
        <v>1710</v>
      </c>
      <c r="I187" s="15">
        <v>43908</v>
      </c>
      <c r="J187" s="15">
        <v>44005</v>
      </c>
      <c r="K187" s="15">
        <v>43935</v>
      </c>
      <c r="L187" s="15">
        <v>43965</v>
      </c>
      <c r="M187" s="16">
        <v>43</v>
      </c>
      <c r="N187" s="16">
        <v>-76687</v>
      </c>
      <c r="O187"/>
      <c r="P187" t="s">
        <v>1875</v>
      </c>
      <c r="Q187" t="s">
        <v>1876</v>
      </c>
      <c r="R187" t="s">
        <v>2322</v>
      </c>
      <c r="S187" t="s">
        <v>1877</v>
      </c>
      <c r="T187" t="s">
        <v>2320</v>
      </c>
      <c r="U187" t="s">
        <v>1907</v>
      </c>
      <c r="V187" t="s">
        <v>1912</v>
      </c>
      <c r="W187" s="15">
        <v>44008</v>
      </c>
      <c r="X187" t="s">
        <v>1854</v>
      </c>
      <c r="Y187"/>
      <c r="Z187" t="s">
        <v>1855</v>
      </c>
      <c r="AA187" t="s">
        <v>1717</v>
      </c>
    </row>
    <row r="188" spans="1:27" ht="15" hidden="1" x14ac:dyDescent="0.25">
      <c r="A188" s="14"/>
      <c r="B188" t="s">
        <v>1705</v>
      </c>
      <c r="C188" t="s">
        <v>1706</v>
      </c>
      <c r="D188" t="s">
        <v>1707</v>
      </c>
      <c r="E188" t="s">
        <v>2323</v>
      </c>
      <c r="F188" t="s">
        <v>1709</v>
      </c>
      <c r="G188" t="s">
        <v>2324</v>
      </c>
      <c r="H188" t="s">
        <v>1710</v>
      </c>
      <c r="I188" s="15">
        <v>43902</v>
      </c>
      <c r="J188" s="15">
        <v>44005</v>
      </c>
      <c r="K188" s="15">
        <v>43935</v>
      </c>
      <c r="L188" s="15">
        <v>43965</v>
      </c>
      <c r="M188" s="16">
        <v>43</v>
      </c>
      <c r="N188" s="16">
        <v>-35113</v>
      </c>
      <c r="O188"/>
      <c r="P188" t="s">
        <v>1875</v>
      </c>
      <c r="Q188" t="s">
        <v>1876</v>
      </c>
      <c r="R188" t="s">
        <v>2325</v>
      </c>
      <c r="S188" t="s">
        <v>2326</v>
      </c>
      <c r="T188" t="s">
        <v>2323</v>
      </c>
      <c r="U188" t="s">
        <v>1907</v>
      </c>
      <c r="V188" t="s">
        <v>1912</v>
      </c>
      <c r="W188" s="15">
        <v>44008</v>
      </c>
      <c r="X188" t="s">
        <v>1854</v>
      </c>
      <c r="Y188"/>
      <c r="Z188" t="s">
        <v>1855</v>
      </c>
      <c r="AA188" t="s">
        <v>1717</v>
      </c>
    </row>
    <row r="189" spans="1:27" ht="15" hidden="1" x14ac:dyDescent="0.25">
      <c r="A189" s="14"/>
      <c r="B189" t="s">
        <v>1705</v>
      </c>
      <c r="C189" t="s">
        <v>1706</v>
      </c>
      <c r="D189" t="s">
        <v>1707</v>
      </c>
      <c r="E189" t="s">
        <v>2327</v>
      </c>
      <c r="F189" t="s">
        <v>1709</v>
      </c>
      <c r="G189" t="s">
        <v>2328</v>
      </c>
      <c r="H189" t="s">
        <v>1710</v>
      </c>
      <c r="I189" s="15">
        <v>43915</v>
      </c>
      <c r="J189" s="15">
        <v>44005</v>
      </c>
      <c r="K189" s="15">
        <v>43935</v>
      </c>
      <c r="L189" s="15">
        <v>43965</v>
      </c>
      <c r="M189" s="16">
        <v>43</v>
      </c>
      <c r="N189" s="16">
        <v>-130670</v>
      </c>
      <c r="O189"/>
      <c r="P189" t="s">
        <v>1875</v>
      </c>
      <c r="Q189" t="s">
        <v>1876</v>
      </c>
      <c r="R189" t="s">
        <v>2322</v>
      </c>
      <c r="S189" t="s">
        <v>1877</v>
      </c>
      <c r="T189" t="s">
        <v>2327</v>
      </c>
      <c r="U189" t="s">
        <v>1907</v>
      </c>
      <c r="V189" t="s">
        <v>1912</v>
      </c>
      <c r="W189" s="15">
        <v>44008</v>
      </c>
      <c r="X189" t="s">
        <v>1854</v>
      </c>
      <c r="Y189"/>
      <c r="Z189" t="s">
        <v>1855</v>
      </c>
      <c r="AA189" t="s">
        <v>1717</v>
      </c>
    </row>
    <row r="190" spans="1:27" ht="15" hidden="1" x14ac:dyDescent="0.25">
      <c r="A190" s="14"/>
      <c r="B190" t="s">
        <v>1705</v>
      </c>
      <c r="C190" t="s">
        <v>1706</v>
      </c>
      <c r="D190" t="s">
        <v>1707</v>
      </c>
      <c r="E190" t="s">
        <v>2329</v>
      </c>
      <c r="F190" t="s">
        <v>1709</v>
      </c>
      <c r="G190" t="s">
        <v>1658</v>
      </c>
      <c r="H190" t="s">
        <v>1710</v>
      </c>
      <c r="I190" s="15">
        <v>43886</v>
      </c>
      <c r="J190" s="15">
        <v>43998</v>
      </c>
      <c r="K190" s="15">
        <v>43964</v>
      </c>
      <c r="L190" s="15">
        <v>43994</v>
      </c>
      <c r="M190" s="16">
        <v>12</v>
      </c>
      <c r="N190" s="16">
        <v>-15831</v>
      </c>
      <c r="O190"/>
      <c r="P190" t="s">
        <v>1745</v>
      </c>
      <c r="Q190" t="s">
        <v>1881</v>
      </c>
      <c r="R190" t="s">
        <v>2330</v>
      </c>
      <c r="S190" t="s">
        <v>2331</v>
      </c>
      <c r="T190" t="s">
        <v>2329</v>
      </c>
      <c r="U190" t="s">
        <v>1921</v>
      </c>
      <c r="V190" t="s">
        <v>1912</v>
      </c>
      <c r="W190" s="15">
        <v>44006</v>
      </c>
      <c r="X190" t="s">
        <v>1854</v>
      </c>
      <c r="Y190"/>
      <c r="Z190" t="s">
        <v>1879</v>
      </c>
      <c r="AA190" t="s">
        <v>1717</v>
      </c>
    </row>
    <row r="191" spans="1:27" ht="15" hidden="1" x14ac:dyDescent="0.25">
      <c r="A191" s="14"/>
      <c r="B191" t="s">
        <v>1705</v>
      </c>
      <c r="C191" t="s">
        <v>1706</v>
      </c>
      <c r="D191" t="s">
        <v>1707</v>
      </c>
      <c r="E191" t="s">
        <v>2332</v>
      </c>
      <c r="F191" t="s">
        <v>1709</v>
      </c>
      <c r="G191" t="s">
        <v>1657</v>
      </c>
      <c r="H191" t="s">
        <v>1710</v>
      </c>
      <c r="I191" s="15">
        <v>43880</v>
      </c>
      <c r="J191" s="15">
        <v>43998</v>
      </c>
      <c r="K191" s="15">
        <v>43964</v>
      </c>
      <c r="L191" s="15">
        <v>43994</v>
      </c>
      <c r="M191" s="16">
        <v>12</v>
      </c>
      <c r="N191" s="16">
        <v>-15831</v>
      </c>
      <c r="O191"/>
      <c r="P191" t="s">
        <v>1745</v>
      </c>
      <c r="Q191" t="s">
        <v>1881</v>
      </c>
      <c r="R191" t="s">
        <v>2333</v>
      </c>
      <c r="S191" t="s">
        <v>1853</v>
      </c>
      <c r="T191" t="s">
        <v>2332</v>
      </c>
      <c r="U191" t="s">
        <v>1921</v>
      </c>
      <c r="V191" t="s">
        <v>1912</v>
      </c>
      <c r="W191" s="15">
        <v>44006</v>
      </c>
      <c r="X191" t="s">
        <v>1854</v>
      </c>
      <c r="Y191"/>
      <c r="Z191" t="s">
        <v>1879</v>
      </c>
      <c r="AA191" t="s">
        <v>1717</v>
      </c>
    </row>
    <row r="192" spans="1:27" ht="15" hidden="1" x14ac:dyDescent="0.25">
      <c r="A192" s="14"/>
      <c r="B192" t="s">
        <v>1705</v>
      </c>
      <c r="C192" t="s">
        <v>1706</v>
      </c>
      <c r="D192" t="s">
        <v>1707</v>
      </c>
      <c r="E192" t="s">
        <v>2334</v>
      </c>
      <c r="F192" t="s">
        <v>1709</v>
      </c>
      <c r="G192" t="s">
        <v>1662</v>
      </c>
      <c r="H192" t="s">
        <v>1710</v>
      </c>
      <c r="I192" s="15">
        <v>43942</v>
      </c>
      <c r="J192" s="15">
        <v>43998</v>
      </c>
      <c r="K192" s="15">
        <v>43959</v>
      </c>
      <c r="L192" s="15">
        <v>43989</v>
      </c>
      <c r="M192" s="16">
        <v>17</v>
      </c>
      <c r="N192" s="16">
        <v>-35069</v>
      </c>
      <c r="O192"/>
      <c r="P192" t="s">
        <v>1745</v>
      </c>
      <c r="Q192" t="s">
        <v>2335</v>
      </c>
      <c r="R192" t="s">
        <v>2336</v>
      </c>
      <c r="S192" t="s">
        <v>2337</v>
      </c>
      <c r="T192" t="s">
        <v>2334</v>
      </c>
      <c r="U192" t="s">
        <v>1921</v>
      </c>
      <c r="V192" t="s">
        <v>1912</v>
      </c>
      <c r="W192" s="15">
        <v>44006</v>
      </c>
      <c r="X192" t="s">
        <v>1854</v>
      </c>
      <c r="Y192"/>
      <c r="Z192" t="s">
        <v>1879</v>
      </c>
      <c r="AA192" t="s">
        <v>1717</v>
      </c>
    </row>
    <row r="193" spans="1:27" ht="15" hidden="1" x14ac:dyDescent="0.25">
      <c r="A193" s="14"/>
      <c r="B193" t="s">
        <v>1705</v>
      </c>
      <c r="C193" t="s">
        <v>1706</v>
      </c>
      <c r="D193" t="s">
        <v>1707</v>
      </c>
      <c r="E193" t="s">
        <v>2338</v>
      </c>
      <c r="F193" t="s">
        <v>1709</v>
      </c>
      <c r="G193" t="s">
        <v>1661</v>
      </c>
      <c r="H193" t="s">
        <v>1710</v>
      </c>
      <c r="I193" s="15">
        <v>43935</v>
      </c>
      <c r="J193" s="15">
        <v>43998</v>
      </c>
      <c r="K193" s="15">
        <v>43959</v>
      </c>
      <c r="L193" s="15">
        <v>43989</v>
      </c>
      <c r="M193" s="16">
        <v>17</v>
      </c>
      <c r="N193" s="16">
        <v>-76956</v>
      </c>
      <c r="O193"/>
      <c r="P193" t="s">
        <v>1745</v>
      </c>
      <c r="Q193" t="s">
        <v>2335</v>
      </c>
      <c r="R193" t="s">
        <v>2336</v>
      </c>
      <c r="S193" t="s">
        <v>2337</v>
      </c>
      <c r="T193" t="s">
        <v>2338</v>
      </c>
      <c r="U193" t="s">
        <v>1921</v>
      </c>
      <c r="V193" t="s">
        <v>1912</v>
      </c>
      <c r="W193" s="15">
        <v>44006</v>
      </c>
      <c r="X193" t="s">
        <v>1854</v>
      </c>
      <c r="Y193"/>
      <c r="Z193" t="s">
        <v>1879</v>
      </c>
      <c r="AA193" t="s">
        <v>1717</v>
      </c>
    </row>
    <row r="194" spans="1:27" ht="15" hidden="1" x14ac:dyDescent="0.25">
      <c r="A194" s="14"/>
      <c r="B194" t="s">
        <v>1705</v>
      </c>
      <c r="C194" t="s">
        <v>1706</v>
      </c>
      <c r="D194" t="s">
        <v>1707</v>
      </c>
      <c r="E194" t="s">
        <v>2339</v>
      </c>
      <c r="F194" t="s">
        <v>1709</v>
      </c>
      <c r="G194" t="s">
        <v>1660</v>
      </c>
      <c r="H194" t="s">
        <v>1710</v>
      </c>
      <c r="I194" s="15">
        <v>43934</v>
      </c>
      <c r="J194" s="15">
        <v>43998</v>
      </c>
      <c r="K194" s="15">
        <v>43959</v>
      </c>
      <c r="L194" s="15">
        <v>43989</v>
      </c>
      <c r="M194" s="16">
        <v>17</v>
      </c>
      <c r="N194" s="16">
        <v>-50621</v>
      </c>
      <c r="O194"/>
      <c r="P194" t="s">
        <v>1745</v>
      </c>
      <c r="Q194" t="s">
        <v>2335</v>
      </c>
      <c r="R194" t="s">
        <v>2336</v>
      </c>
      <c r="S194" t="s">
        <v>2337</v>
      </c>
      <c r="T194" t="s">
        <v>2339</v>
      </c>
      <c r="U194" t="s">
        <v>1921</v>
      </c>
      <c r="V194" t="s">
        <v>1912</v>
      </c>
      <c r="W194" s="15">
        <v>44006</v>
      </c>
      <c r="X194" t="s">
        <v>1854</v>
      </c>
      <c r="Y194"/>
      <c r="Z194" t="s">
        <v>1879</v>
      </c>
      <c r="AA194" t="s">
        <v>1717</v>
      </c>
    </row>
    <row r="195" spans="1:27" ht="15" hidden="1" x14ac:dyDescent="0.25">
      <c r="A195" s="14"/>
      <c r="B195" t="s">
        <v>1705</v>
      </c>
      <c r="C195" t="s">
        <v>1706</v>
      </c>
      <c r="D195" t="s">
        <v>1707</v>
      </c>
      <c r="E195" t="s">
        <v>2340</v>
      </c>
      <c r="F195" t="s">
        <v>1709</v>
      </c>
      <c r="G195" t="s">
        <v>2341</v>
      </c>
      <c r="H195" t="s">
        <v>1710</v>
      </c>
      <c r="I195" s="15">
        <v>43980</v>
      </c>
      <c r="J195" s="15">
        <v>43980</v>
      </c>
      <c r="K195" s="15">
        <v>43935</v>
      </c>
      <c r="L195" s="15">
        <v>43995</v>
      </c>
      <c r="M195" s="16">
        <v>-15</v>
      </c>
      <c r="N195" s="16">
        <v>-32562</v>
      </c>
      <c r="O195"/>
      <c r="P195" t="s">
        <v>1745</v>
      </c>
      <c r="Q195" t="s">
        <v>1926</v>
      </c>
      <c r="R195" t="s">
        <v>2342</v>
      </c>
      <c r="S195" t="s">
        <v>2343</v>
      </c>
      <c r="T195" t="s">
        <v>2340</v>
      </c>
      <c r="U195" t="s">
        <v>1927</v>
      </c>
      <c r="V195" t="s">
        <v>1912</v>
      </c>
      <c r="W195" s="15">
        <v>43980</v>
      </c>
      <c r="X195" t="s">
        <v>1854</v>
      </c>
      <c r="Y195"/>
      <c r="Z195" t="s">
        <v>2344</v>
      </c>
      <c r="AA195" t="s">
        <v>1717</v>
      </c>
    </row>
    <row r="196" spans="1:27" ht="15" hidden="1" x14ac:dyDescent="0.25">
      <c r="A196" s="14"/>
      <c r="B196" t="s">
        <v>1705</v>
      </c>
      <c r="C196" t="s">
        <v>1706</v>
      </c>
      <c r="D196" t="s">
        <v>1707</v>
      </c>
      <c r="E196" t="s">
        <v>2340</v>
      </c>
      <c r="F196" t="s">
        <v>1709</v>
      </c>
      <c r="G196" t="s">
        <v>2341</v>
      </c>
      <c r="H196" t="s">
        <v>1710</v>
      </c>
      <c r="I196" s="15">
        <v>43980</v>
      </c>
      <c r="J196" s="15">
        <v>43980</v>
      </c>
      <c r="K196" s="15">
        <v>43935</v>
      </c>
      <c r="L196" s="15">
        <v>43965</v>
      </c>
      <c r="M196" s="16">
        <v>15</v>
      </c>
      <c r="N196" s="16">
        <v>-99620</v>
      </c>
      <c r="O196"/>
      <c r="P196" t="s">
        <v>1745</v>
      </c>
      <c r="Q196" t="s">
        <v>2345</v>
      </c>
      <c r="R196" t="s">
        <v>2346</v>
      </c>
      <c r="S196" t="s">
        <v>1853</v>
      </c>
      <c r="T196" t="s">
        <v>2347</v>
      </c>
      <c r="U196" t="s">
        <v>1925</v>
      </c>
      <c r="V196" t="s">
        <v>1912</v>
      </c>
      <c r="W196" s="15">
        <v>43980</v>
      </c>
      <c r="X196" t="s">
        <v>1854</v>
      </c>
      <c r="Y196"/>
      <c r="Z196" t="s">
        <v>2344</v>
      </c>
      <c r="AA196" t="s">
        <v>1717</v>
      </c>
    </row>
    <row r="197" spans="1:27" ht="15" hidden="1" x14ac:dyDescent="0.25">
      <c r="A197" s="14"/>
      <c r="B197"/>
      <c r="C197" t="s">
        <v>1706</v>
      </c>
      <c r="D197" t="s">
        <v>1707</v>
      </c>
      <c r="E197" t="s">
        <v>1750</v>
      </c>
      <c r="F197" t="s">
        <v>1709</v>
      </c>
      <c r="G197" t="s">
        <v>1497</v>
      </c>
      <c r="H197" t="s">
        <v>1710</v>
      </c>
      <c r="I197" s="15">
        <v>43802</v>
      </c>
      <c r="J197" s="15">
        <v>43987</v>
      </c>
      <c r="K197" s="15">
        <v>43802</v>
      </c>
      <c r="L197" s="15">
        <v>43802</v>
      </c>
      <c r="M197" s="16">
        <v>185</v>
      </c>
      <c r="N197" s="16">
        <v>-133177</v>
      </c>
      <c r="O197"/>
      <c r="P197" t="s">
        <v>1875</v>
      </c>
      <c r="Q197" t="s">
        <v>1756</v>
      </c>
      <c r="R197" t="s">
        <v>2348</v>
      </c>
      <c r="S197" t="s">
        <v>1753</v>
      </c>
      <c r="T197" t="s">
        <v>1750</v>
      </c>
      <c r="U197" t="s">
        <v>1929</v>
      </c>
      <c r="V197" t="s">
        <v>1912</v>
      </c>
      <c r="W197" s="15">
        <v>43987</v>
      </c>
      <c r="X197" t="s">
        <v>1755</v>
      </c>
      <c r="Y197"/>
      <c r="Z197" t="s">
        <v>1756</v>
      </c>
      <c r="AA197" t="s">
        <v>1717</v>
      </c>
    </row>
    <row r="198" spans="1:27" ht="15" hidden="1" x14ac:dyDescent="0.25">
      <c r="A198" s="14"/>
      <c r="B198" t="s">
        <v>1705</v>
      </c>
      <c r="C198" t="s">
        <v>1706</v>
      </c>
      <c r="D198" t="s">
        <v>1707</v>
      </c>
      <c r="E198" t="s">
        <v>2349</v>
      </c>
      <c r="F198" t="s">
        <v>1709</v>
      </c>
      <c r="G198" t="s">
        <v>1663</v>
      </c>
      <c r="H198" t="s">
        <v>1710</v>
      </c>
      <c r="I198" s="15">
        <v>43922</v>
      </c>
      <c r="J198" s="15">
        <v>43958</v>
      </c>
      <c r="K198" s="15">
        <v>43958</v>
      </c>
      <c r="L198" s="15">
        <v>43988</v>
      </c>
      <c r="M198" s="16">
        <v>19</v>
      </c>
      <c r="N198" s="16">
        <v>-94429</v>
      </c>
      <c r="O198"/>
      <c r="P198" t="s">
        <v>1875</v>
      </c>
      <c r="Q198" t="s">
        <v>2350</v>
      </c>
      <c r="R198" t="s">
        <v>2351</v>
      </c>
      <c r="S198" t="s">
        <v>1920</v>
      </c>
      <c r="T198" t="s">
        <v>2349</v>
      </c>
      <c r="U198" t="s">
        <v>1914</v>
      </c>
      <c r="V198" t="s">
        <v>1912</v>
      </c>
      <c r="W198" s="15">
        <v>44007</v>
      </c>
      <c r="X198" t="s">
        <v>1715</v>
      </c>
      <c r="Y198"/>
      <c r="Z198" t="s">
        <v>1879</v>
      </c>
      <c r="AA198" t="s">
        <v>1717</v>
      </c>
    </row>
    <row r="199" spans="1:27" ht="15" hidden="1" x14ac:dyDescent="0.25">
      <c r="A199" s="14"/>
      <c r="B199" t="s">
        <v>1705</v>
      </c>
      <c r="C199" t="s">
        <v>1706</v>
      </c>
      <c r="D199" t="s">
        <v>1707</v>
      </c>
      <c r="E199" t="s">
        <v>2352</v>
      </c>
      <c r="F199" t="s">
        <v>1709</v>
      </c>
      <c r="G199" t="s">
        <v>1597</v>
      </c>
      <c r="H199" t="s">
        <v>1710</v>
      </c>
      <c r="I199" s="15">
        <v>43980</v>
      </c>
      <c r="J199" s="15">
        <v>43980</v>
      </c>
      <c r="K199" s="15">
        <v>43875</v>
      </c>
      <c r="L199" s="15">
        <v>43935</v>
      </c>
      <c r="M199" s="16">
        <v>45</v>
      </c>
      <c r="N199" s="16">
        <v>-240393</v>
      </c>
      <c r="O199"/>
      <c r="P199" t="s">
        <v>1745</v>
      </c>
      <c r="Q199" t="s">
        <v>1926</v>
      </c>
      <c r="R199" t="s">
        <v>2353</v>
      </c>
      <c r="S199" t="s">
        <v>2343</v>
      </c>
      <c r="T199" t="s">
        <v>2352</v>
      </c>
      <c r="U199" t="s">
        <v>1937</v>
      </c>
      <c r="V199" t="s">
        <v>1912</v>
      </c>
      <c r="W199" s="15">
        <v>43980</v>
      </c>
      <c r="X199" t="s">
        <v>1854</v>
      </c>
      <c r="Y199"/>
      <c r="Z199" t="s">
        <v>2354</v>
      </c>
      <c r="AA199" t="s">
        <v>1717</v>
      </c>
    </row>
    <row r="200" spans="1:27" ht="15" hidden="1" x14ac:dyDescent="0.25">
      <c r="A200" s="14"/>
      <c r="B200" t="s">
        <v>1705</v>
      </c>
      <c r="C200" t="s">
        <v>1706</v>
      </c>
      <c r="D200" t="s">
        <v>1707</v>
      </c>
      <c r="E200" t="s">
        <v>2352</v>
      </c>
      <c r="F200" t="s">
        <v>1709</v>
      </c>
      <c r="G200" t="s">
        <v>1597</v>
      </c>
      <c r="H200" t="s">
        <v>1710</v>
      </c>
      <c r="I200" s="15">
        <v>43980</v>
      </c>
      <c r="J200" s="15">
        <v>43980</v>
      </c>
      <c r="K200" s="15">
        <v>43875</v>
      </c>
      <c r="L200" s="15">
        <v>43905</v>
      </c>
      <c r="M200" s="16">
        <v>75</v>
      </c>
      <c r="N200" s="16">
        <v>-549124</v>
      </c>
      <c r="O200"/>
      <c r="P200" t="s">
        <v>1745</v>
      </c>
      <c r="Q200" t="s">
        <v>2355</v>
      </c>
      <c r="R200" t="s">
        <v>2356</v>
      </c>
      <c r="S200" t="s">
        <v>1853</v>
      </c>
      <c r="T200" t="s">
        <v>2357</v>
      </c>
      <c r="U200" t="s">
        <v>1927</v>
      </c>
      <c r="V200" t="s">
        <v>1912</v>
      </c>
      <c r="W200" s="15">
        <v>43980</v>
      </c>
      <c r="X200" t="s">
        <v>1854</v>
      </c>
      <c r="Y200"/>
      <c r="Z200" t="s">
        <v>2354</v>
      </c>
      <c r="AA200" t="s">
        <v>1717</v>
      </c>
    </row>
    <row r="201" spans="1:27" ht="15" hidden="1" x14ac:dyDescent="0.25">
      <c r="A201" s="14"/>
      <c r="B201" t="s">
        <v>1705</v>
      </c>
      <c r="C201" t="s">
        <v>1706</v>
      </c>
      <c r="D201" t="s">
        <v>1707</v>
      </c>
      <c r="E201" t="s">
        <v>2358</v>
      </c>
      <c r="F201" t="s">
        <v>1709</v>
      </c>
      <c r="G201" t="s">
        <v>2359</v>
      </c>
      <c r="H201" t="s">
        <v>1710</v>
      </c>
      <c r="I201" s="15">
        <v>43915</v>
      </c>
      <c r="J201" s="15">
        <v>43965</v>
      </c>
      <c r="K201" s="15">
        <v>43935</v>
      </c>
      <c r="L201" s="15">
        <v>43965</v>
      </c>
      <c r="M201" s="16">
        <v>15</v>
      </c>
      <c r="N201" s="16">
        <v>-117986</v>
      </c>
      <c r="O201"/>
      <c r="P201" t="s">
        <v>1745</v>
      </c>
      <c r="Q201" t="s">
        <v>2345</v>
      </c>
      <c r="R201" t="s">
        <v>2360</v>
      </c>
      <c r="S201" t="s">
        <v>2361</v>
      </c>
      <c r="T201" t="s">
        <v>2358</v>
      </c>
      <c r="U201" t="s">
        <v>1927</v>
      </c>
      <c r="V201" t="s">
        <v>1912</v>
      </c>
      <c r="W201" s="15">
        <v>43980</v>
      </c>
      <c r="X201" t="s">
        <v>1715</v>
      </c>
      <c r="Y201"/>
      <c r="Z201" t="s">
        <v>1879</v>
      </c>
      <c r="AA201" t="s">
        <v>1717</v>
      </c>
    </row>
    <row r="202" spans="1:27" ht="15" hidden="1" x14ac:dyDescent="0.25">
      <c r="A202" s="14"/>
      <c r="B202" t="s">
        <v>1705</v>
      </c>
      <c r="C202" t="s">
        <v>1706</v>
      </c>
      <c r="D202" t="s">
        <v>1707</v>
      </c>
      <c r="E202" t="s">
        <v>2362</v>
      </c>
      <c r="F202" t="s">
        <v>1709</v>
      </c>
      <c r="G202" t="s">
        <v>2363</v>
      </c>
      <c r="H202" t="s">
        <v>1710</v>
      </c>
      <c r="I202" s="15">
        <v>43914</v>
      </c>
      <c r="J202" s="15">
        <v>43965</v>
      </c>
      <c r="K202" s="15">
        <v>43935</v>
      </c>
      <c r="L202" s="15">
        <v>43965</v>
      </c>
      <c r="M202" s="16">
        <v>15</v>
      </c>
      <c r="N202" s="16">
        <v>-35113</v>
      </c>
      <c r="O202"/>
      <c r="P202" t="s">
        <v>1745</v>
      </c>
      <c r="Q202" t="s">
        <v>2345</v>
      </c>
      <c r="R202" t="s">
        <v>2336</v>
      </c>
      <c r="S202" t="s">
        <v>2337</v>
      </c>
      <c r="T202" t="s">
        <v>2362</v>
      </c>
      <c r="U202" t="s">
        <v>1927</v>
      </c>
      <c r="V202" t="s">
        <v>1912</v>
      </c>
      <c r="W202" s="15">
        <v>43980</v>
      </c>
      <c r="X202" t="s">
        <v>1715</v>
      </c>
      <c r="Y202"/>
      <c r="Z202" t="s">
        <v>1879</v>
      </c>
      <c r="AA202" t="s">
        <v>1717</v>
      </c>
    </row>
    <row r="203" spans="1:27" ht="15" hidden="1" x14ac:dyDescent="0.25">
      <c r="A203" s="14"/>
      <c r="B203" t="s">
        <v>1705</v>
      </c>
      <c r="C203" t="s">
        <v>1706</v>
      </c>
      <c r="D203" t="s">
        <v>1707</v>
      </c>
      <c r="E203" t="s">
        <v>2364</v>
      </c>
      <c r="F203" t="s">
        <v>1709</v>
      </c>
      <c r="G203" t="s">
        <v>2365</v>
      </c>
      <c r="H203" t="s">
        <v>1710</v>
      </c>
      <c r="I203" s="15">
        <v>43911</v>
      </c>
      <c r="J203" s="15">
        <v>43965</v>
      </c>
      <c r="K203" s="15">
        <v>43935</v>
      </c>
      <c r="L203" s="15">
        <v>43965</v>
      </c>
      <c r="M203" s="16">
        <v>15</v>
      </c>
      <c r="N203" s="16">
        <v>-370641</v>
      </c>
      <c r="O203"/>
      <c r="P203" t="s">
        <v>1745</v>
      </c>
      <c r="Q203" t="s">
        <v>2345</v>
      </c>
      <c r="R203" t="s">
        <v>2366</v>
      </c>
      <c r="S203" t="s">
        <v>2367</v>
      </c>
      <c r="T203" t="s">
        <v>2364</v>
      </c>
      <c r="U203" t="s">
        <v>1927</v>
      </c>
      <c r="V203" t="s">
        <v>1912</v>
      </c>
      <c r="W203" s="15">
        <v>43980</v>
      </c>
      <c r="X203" t="s">
        <v>1715</v>
      </c>
      <c r="Y203"/>
      <c r="Z203" t="s">
        <v>1879</v>
      </c>
      <c r="AA203" t="s">
        <v>1717</v>
      </c>
    </row>
    <row r="204" spans="1:27" ht="15" hidden="1" x14ac:dyDescent="0.25">
      <c r="A204" s="14"/>
      <c r="B204" t="s">
        <v>1705</v>
      </c>
      <c r="C204" t="s">
        <v>1706</v>
      </c>
      <c r="D204" t="s">
        <v>1707</v>
      </c>
      <c r="E204" t="s">
        <v>2368</v>
      </c>
      <c r="F204" t="s">
        <v>1709</v>
      </c>
      <c r="G204" t="s">
        <v>2369</v>
      </c>
      <c r="H204" t="s">
        <v>1710</v>
      </c>
      <c r="I204" s="15">
        <v>43907</v>
      </c>
      <c r="J204" s="15">
        <v>43965</v>
      </c>
      <c r="K204" s="15">
        <v>43935</v>
      </c>
      <c r="L204" s="15">
        <v>43965</v>
      </c>
      <c r="M204" s="16">
        <v>15</v>
      </c>
      <c r="N204" s="16">
        <v>-65293</v>
      </c>
      <c r="O204"/>
      <c r="P204" t="s">
        <v>1745</v>
      </c>
      <c r="Q204" t="s">
        <v>2345</v>
      </c>
      <c r="R204" t="s">
        <v>2370</v>
      </c>
      <c r="S204" t="s">
        <v>2337</v>
      </c>
      <c r="T204" t="s">
        <v>2368</v>
      </c>
      <c r="U204" t="s">
        <v>1927</v>
      </c>
      <c r="V204" t="s">
        <v>1912</v>
      </c>
      <c r="W204" s="15">
        <v>43980</v>
      </c>
      <c r="X204" t="s">
        <v>1715</v>
      </c>
      <c r="Y204"/>
      <c r="Z204" t="s">
        <v>1879</v>
      </c>
      <c r="AA204" t="s">
        <v>1717</v>
      </c>
    </row>
    <row r="205" spans="1:27" ht="15" hidden="1" x14ac:dyDescent="0.25">
      <c r="A205" s="14"/>
      <c r="B205" t="s">
        <v>1705</v>
      </c>
      <c r="C205" t="s">
        <v>1706</v>
      </c>
      <c r="D205" t="s">
        <v>1707</v>
      </c>
      <c r="E205" t="s">
        <v>2371</v>
      </c>
      <c r="F205" t="s">
        <v>1709</v>
      </c>
      <c r="G205" t="s">
        <v>2372</v>
      </c>
      <c r="H205" t="s">
        <v>1710</v>
      </c>
      <c r="I205" s="15">
        <v>43904</v>
      </c>
      <c r="J205" s="15">
        <v>43965</v>
      </c>
      <c r="K205" s="15">
        <v>43935</v>
      </c>
      <c r="L205" s="15">
        <v>43965</v>
      </c>
      <c r="M205" s="16">
        <v>15</v>
      </c>
      <c r="N205" s="16">
        <v>-313673</v>
      </c>
      <c r="O205"/>
      <c r="P205" t="s">
        <v>1745</v>
      </c>
      <c r="Q205" t="s">
        <v>2345</v>
      </c>
      <c r="R205" t="s">
        <v>2373</v>
      </c>
      <c r="S205" t="s">
        <v>2367</v>
      </c>
      <c r="T205" t="s">
        <v>2371</v>
      </c>
      <c r="U205" t="s">
        <v>1927</v>
      </c>
      <c r="V205" t="s">
        <v>1912</v>
      </c>
      <c r="W205" s="15">
        <v>43980</v>
      </c>
      <c r="X205" t="s">
        <v>1715</v>
      </c>
      <c r="Y205"/>
      <c r="Z205" t="s">
        <v>1879</v>
      </c>
      <c r="AA205" t="s">
        <v>1717</v>
      </c>
    </row>
    <row r="206" spans="1:27" ht="15" hidden="1" x14ac:dyDescent="0.25">
      <c r="A206" s="14"/>
      <c r="B206" t="s">
        <v>1705</v>
      </c>
      <c r="C206" t="s">
        <v>1706</v>
      </c>
      <c r="D206" t="s">
        <v>1707</v>
      </c>
      <c r="E206" t="s">
        <v>2374</v>
      </c>
      <c r="F206" t="s">
        <v>1709</v>
      </c>
      <c r="G206" t="s">
        <v>2375</v>
      </c>
      <c r="H206" t="s">
        <v>1710</v>
      </c>
      <c r="I206" s="15">
        <v>43899</v>
      </c>
      <c r="J206" s="15">
        <v>43965</v>
      </c>
      <c r="K206" s="15">
        <v>43935</v>
      </c>
      <c r="L206" s="15">
        <v>43965</v>
      </c>
      <c r="M206" s="16">
        <v>15</v>
      </c>
      <c r="N206" s="16">
        <v>-178600</v>
      </c>
      <c r="O206"/>
      <c r="P206" t="s">
        <v>1745</v>
      </c>
      <c r="Q206" t="s">
        <v>2345</v>
      </c>
      <c r="R206" t="s">
        <v>2376</v>
      </c>
      <c r="S206" t="s">
        <v>1853</v>
      </c>
      <c r="T206" t="s">
        <v>2374</v>
      </c>
      <c r="U206" t="s">
        <v>1927</v>
      </c>
      <c r="V206" t="s">
        <v>1912</v>
      </c>
      <c r="W206" s="15">
        <v>43980</v>
      </c>
      <c r="X206" t="s">
        <v>1715</v>
      </c>
      <c r="Y206"/>
      <c r="Z206" t="s">
        <v>1879</v>
      </c>
      <c r="AA206" t="s">
        <v>1717</v>
      </c>
    </row>
    <row r="207" spans="1:27" ht="15" hidden="1" x14ac:dyDescent="0.25">
      <c r="A207" s="14"/>
      <c r="B207" t="s">
        <v>1705</v>
      </c>
      <c r="C207" t="s">
        <v>1706</v>
      </c>
      <c r="D207" t="s">
        <v>1707</v>
      </c>
      <c r="E207" t="s">
        <v>2377</v>
      </c>
      <c r="F207" t="s">
        <v>1709</v>
      </c>
      <c r="G207" t="s">
        <v>2378</v>
      </c>
      <c r="H207" t="s">
        <v>1710</v>
      </c>
      <c r="I207" s="15">
        <v>43898</v>
      </c>
      <c r="J207" s="15">
        <v>43965</v>
      </c>
      <c r="K207" s="15">
        <v>43935</v>
      </c>
      <c r="L207" s="15">
        <v>43965</v>
      </c>
      <c r="M207" s="16">
        <v>15</v>
      </c>
      <c r="N207" s="16">
        <v>-74156</v>
      </c>
      <c r="O207"/>
      <c r="P207" t="s">
        <v>1745</v>
      </c>
      <c r="Q207" t="s">
        <v>2345</v>
      </c>
      <c r="R207" t="s">
        <v>2379</v>
      </c>
      <c r="S207" t="s">
        <v>1853</v>
      </c>
      <c r="T207" t="s">
        <v>2377</v>
      </c>
      <c r="U207" t="s">
        <v>1927</v>
      </c>
      <c r="V207" t="s">
        <v>1912</v>
      </c>
      <c r="W207" s="15">
        <v>43980</v>
      </c>
      <c r="X207" t="s">
        <v>1715</v>
      </c>
      <c r="Y207"/>
      <c r="Z207" t="s">
        <v>1879</v>
      </c>
      <c r="AA207" t="s">
        <v>1717</v>
      </c>
    </row>
    <row r="208" spans="1:27" ht="15" hidden="1" x14ac:dyDescent="0.25">
      <c r="A208" s="14"/>
      <c r="B208" t="s">
        <v>1705</v>
      </c>
      <c r="C208" t="s">
        <v>1706</v>
      </c>
      <c r="D208" t="s">
        <v>1707</v>
      </c>
      <c r="E208" t="s">
        <v>2380</v>
      </c>
      <c r="F208" t="s">
        <v>1709</v>
      </c>
      <c r="G208" t="s">
        <v>1590</v>
      </c>
      <c r="H208" t="s">
        <v>1710</v>
      </c>
      <c r="I208" s="15">
        <v>43860</v>
      </c>
      <c r="J208" s="15">
        <v>43962</v>
      </c>
      <c r="K208" s="15">
        <v>43875</v>
      </c>
      <c r="L208" s="15">
        <v>43905</v>
      </c>
      <c r="M208" s="16">
        <v>75</v>
      </c>
      <c r="N208" s="16">
        <v>-35069</v>
      </c>
      <c r="O208"/>
      <c r="P208" t="s">
        <v>1745</v>
      </c>
      <c r="Q208" t="s">
        <v>2381</v>
      </c>
      <c r="R208" t="s">
        <v>2382</v>
      </c>
      <c r="S208" t="s">
        <v>2383</v>
      </c>
      <c r="T208" t="s">
        <v>2380</v>
      </c>
      <c r="U208" t="s">
        <v>1937</v>
      </c>
      <c r="V208" t="s">
        <v>1912</v>
      </c>
      <c r="W208" s="15">
        <v>43980</v>
      </c>
      <c r="X208" t="s">
        <v>1854</v>
      </c>
      <c r="Y208"/>
      <c r="Z208" t="s">
        <v>2384</v>
      </c>
      <c r="AA208" t="s">
        <v>1717</v>
      </c>
    </row>
    <row r="209" spans="1:27" ht="15" hidden="1" x14ac:dyDescent="0.25">
      <c r="A209" s="14"/>
      <c r="B209" t="s">
        <v>1705</v>
      </c>
      <c r="C209" t="s">
        <v>1706</v>
      </c>
      <c r="D209" t="s">
        <v>1707</v>
      </c>
      <c r="E209" t="s">
        <v>2385</v>
      </c>
      <c r="F209" t="s">
        <v>1709</v>
      </c>
      <c r="G209" t="s">
        <v>1589</v>
      </c>
      <c r="H209" t="s">
        <v>1710</v>
      </c>
      <c r="I209" s="15">
        <v>43852</v>
      </c>
      <c r="J209" s="15">
        <v>43962</v>
      </c>
      <c r="K209" s="15">
        <v>43875</v>
      </c>
      <c r="L209" s="15">
        <v>43905</v>
      </c>
      <c r="M209" s="16">
        <v>75</v>
      </c>
      <c r="N209" s="16">
        <v>-35069</v>
      </c>
      <c r="O209"/>
      <c r="P209" t="s">
        <v>1745</v>
      </c>
      <c r="Q209" t="s">
        <v>2381</v>
      </c>
      <c r="R209" t="s">
        <v>2382</v>
      </c>
      <c r="S209" t="s">
        <v>2383</v>
      </c>
      <c r="T209" t="s">
        <v>2385</v>
      </c>
      <c r="U209" t="s">
        <v>1937</v>
      </c>
      <c r="V209" t="s">
        <v>1912</v>
      </c>
      <c r="W209" s="15">
        <v>43980</v>
      </c>
      <c r="X209" t="s">
        <v>1854</v>
      </c>
      <c r="Y209"/>
      <c r="Z209" t="s">
        <v>2384</v>
      </c>
      <c r="AA209" t="s">
        <v>1717</v>
      </c>
    </row>
    <row r="210" spans="1:27" ht="15" hidden="1" x14ac:dyDescent="0.25">
      <c r="A210" s="14"/>
      <c r="B210" t="s">
        <v>1705</v>
      </c>
      <c r="C210" t="s">
        <v>1706</v>
      </c>
      <c r="D210" t="s">
        <v>1707</v>
      </c>
      <c r="E210" t="s">
        <v>2386</v>
      </c>
      <c r="F210" t="s">
        <v>1709</v>
      </c>
      <c r="G210" t="s">
        <v>1587</v>
      </c>
      <c r="H210" t="s">
        <v>1710</v>
      </c>
      <c r="I210" s="15">
        <v>43843</v>
      </c>
      <c r="J210" s="15">
        <v>43962</v>
      </c>
      <c r="K210" s="15">
        <v>43875</v>
      </c>
      <c r="L210" s="15">
        <v>43905</v>
      </c>
      <c r="M210" s="16">
        <v>75</v>
      </c>
      <c r="N210" s="16">
        <v>-111897</v>
      </c>
      <c r="O210"/>
      <c r="P210" t="s">
        <v>1745</v>
      </c>
      <c r="Q210" t="s">
        <v>2381</v>
      </c>
      <c r="R210" t="s">
        <v>2387</v>
      </c>
      <c r="S210" t="s">
        <v>1877</v>
      </c>
      <c r="T210" t="s">
        <v>2386</v>
      </c>
      <c r="U210" t="s">
        <v>1937</v>
      </c>
      <c r="V210" t="s">
        <v>1912</v>
      </c>
      <c r="W210" s="15">
        <v>43980</v>
      </c>
      <c r="X210" t="s">
        <v>1854</v>
      </c>
      <c r="Y210"/>
      <c r="Z210" t="s">
        <v>2384</v>
      </c>
      <c r="AA210" t="s">
        <v>1717</v>
      </c>
    </row>
    <row r="211" spans="1:27" ht="15" hidden="1" x14ac:dyDescent="0.25">
      <c r="A211" s="14"/>
      <c r="B211" t="s">
        <v>1705</v>
      </c>
      <c r="C211" t="s">
        <v>1706</v>
      </c>
      <c r="D211" t="s">
        <v>1707</v>
      </c>
      <c r="E211" t="s">
        <v>2388</v>
      </c>
      <c r="F211" t="s">
        <v>1709</v>
      </c>
      <c r="G211" t="s">
        <v>1586</v>
      </c>
      <c r="H211" t="s">
        <v>1710</v>
      </c>
      <c r="I211" s="15">
        <v>43840</v>
      </c>
      <c r="J211" s="15">
        <v>43962</v>
      </c>
      <c r="K211" s="15">
        <v>43875</v>
      </c>
      <c r="L211" s="15">
        <v>43905</v>
      </c>
      <c r="M211" s="16">
        <v>75</v>
      </c>
      <c r="N211" s="16">
        <v>-262764</v>
      </c>
      <c r="O211"/>
      <c r="P211" t="s">
        <v>1745</v>
      </c>
      <c r="Q211" t="s">
        <v>2381</v>
      </c>
      <c r="R211" t="s">
        <v>2389</v>
      </c>
      <c r="S211" t="s">
        <v>1877</v>
      </c>
      <c r="T211" t="s">
        <v>2388</v>
      </c>
      <c r="U211" t="s">
        <v>1937</v>
      </c>
      <c r="V211" t="s">
        <v>1912</v>
      </c>
      <c r="W211" s="15">
        <v>43980</v>
      </c>
      <c r="X211" t="s">
        <v>1854</v>
      </c>
      <c r="Y211"/>
      <c r="Z211" t="s">
        <v>2384</v>
      </c>
      <c r="AA211" t="s">
        <v>1717</v>
      </c>
    </row>
    <row r="212" spans="1:27" ht="15" hidden="1" x14ac:dyDescent="0.25">
      <c r="A212" s="14"/>
      <c r="B212" t="s">
        <v>1705</v>
      </c>
      <c r="C212" t="s">
        <v>1706</v>
      </c>
      <c r="D212" t="s">
        <v>1707</v>
      </c>
      <c r="E212" t="s">
        <v>2390</v>
      </c>
      <c r="F212" t="s">
        <v>1709</v>
      </c>
      <c r="G212" t="s">
        <v>1584</v>
      </c>
      <c r="H212" t="s">
        <v>1710</v>
      </c>
      <c r="I212" s="15">
        <v>43838</v>
      </c>
      <c r="J212" s="15">
        <v>43962</v>
      </c>
      <c r="K212" s="15">
        <v>43875</v>
      </c>
      <c r="L212" s="15">
        <v>43905</v>
      </c>
      <c r="M212" s="16">
        <v>75</v>
      </c>
      <c r="N212" s="16">
        <v>-35069</v>
      </c>
      <c r="O212"/>
      <c r="P212" t="s">
        <v>1745</v>
      </c>
      <c r="Q212" t="s">
        <v>2381</v>
      </c>
      <c r="R212" t="s">
        <v>2382</v>
      </c>
      <c r="S212" t="s">
        <v>2383</v>
      </c>
      <c r="T212" t="s">
        <v>2390</v>
      </c>
      <c r="U212" t="s">
        <v>1937</v>
      </c>
      <c r="V212" t="s">
        <v>1912</v>
      </c>
      <c r="W212" s="15">
        <v>43980</v>
      </c>
      <c r="X212" t="s">
        <v>1854</v>
      </c>
      <c r="Y212"/>
      <c r="Z212" t="s">
        <v>2384</v>
      </c>
      <c r="AA212" t="s">
        <v>1717</v>
      </c>
    </row>
    <row r="213" spans="1:27" ht="15" hidden="1" x14ac:dyDescent="0.25">
      <c r="A213" s="14"/>
      <c r="B213" t="s">
        <v>1705</v>
      </c>
      <c r="C213" t="s">
        <v>1706</v>
      </c>
      <c r="D213" t="s">
        <v>1707</v>
      </c>
      <c r="E213" t="s">
        <v>2391</v>
      </c>
      <c r="F213" t="s">
        <v>1709</v>
      </c>
      <c r="G213" t="s">
        <v>1583</v>
      </c>
      <c r="H213" t="s">
        <v>1710</v>
      </c>
      <c r="I213" s="15">
        <v>43860</v>
      </c>
      <c r="J213" s="15">
        <v>43962</v>
      </c>
      <c r="K213" s="15">
        <v>43875</v>
      </c>
      <c r="L213" s="15">
        <v>43905</v>
      </c>
      <c r="M213" s="16">
        <v>75</v>
      </c>
      <c r="N213" s="16">
        <v>-72600</v>
      </c>
      <c r="O213"/>
      <c r="P213" t="s">
        <v>1745</v>
      </c>
      <c r="Q213" t="s">
        <v>2381</v>
      </c>
      <c r="R213" t="s">
        <v>2382</v>
      </c>
      <c r="S213" t="s">
        <v>2383</v>
      </c>
      <c r="T213" t="s">
        <v>2391</v>
      </c>
      <c r="U213" t="s">
        <v>1937</v>
      </c>
      <c r="V213" t="s">
        <v>1912</v>
      </c>
      <c r="W213" s="15">
        <v>43980</v>
      </c>
      <c r="X213" t="s">
        <v>1854</v>
      </c>
      <c r="Y213"/>
      <c r="Z213" t="s">
        <v>2384</v>
      </c>
      <c r="AA213" t="s">
        <v>1717</v>
      </c>
    </row>
    <row r="214" spans="1:27" ht="15" hidden="1" x14ac:dyDescent="0.25">
      <c r="A214" s="14"/>
      <c r="B214" t="s">
        <v>1705</v>
      </c>
      <c r="C214" t="s">
        <v>1706</v>
      </c>
      <c r="D214" t="s">
        <v>1707</v>
      </c>
      <c r="E214" t="s">
        <v>2392</v>
      </c>
      <c r="F214" t="s">
        <v>1709</v>
      </c>
      <c r="G214" t="s">
        <v>1560</v>
      </c>
      <c r="H214" t="s">
        <v>1710</v>
      </c>
      <c r="I214" s="15">
        <v>43831</v>
      </c>
      <c r="J214" s="15">
        <v>43942</v>
      </c>
      <c r="K214" s="15">
        <v>43843</v>
      </c>
      <c r="L214" s="15">
        <v>43873</v>
      </c>
      <c r="M214" s="16">
        <v>82</v>
      </c>
      <c r="N214" s="16">
        <v>-81119</v>
      </c>
      <c r="O214"/>
      <c r="P214" t="s">
        <v>1875</v>
      </c>
      <c r="Q214" t="s">
        <v>2393</v>
      </c>
      <c r="R214" t="s">
        <v>2394</v>
      </c>
      <c r="S214" t="s">
        <v>1964</v>
      </c>
      <c r="T214" t="s">
        <v>2392</v>
      </c>
      <c r="U214" t="s">
        <v>1958</v>
      </c>
      <c r="V214" t="s">
        <v>1912</v>
      </c>
      <c r="W214" s="15">
        <v>43955</v>
      </c>
      <c r="X214" t="s">
        <v>1962</v>
      </c>
      <c r="Y214"/>
      <c r="Z214" t="s">
        <v>2384</v>
      </c>
      <c r="AA214" t="s">
        <v>1717</v>
      </c>
    </row>
    <row r="215" spans="1:27" ht="15" hidden="1" x14ac:dyDescent="0.25">
      <c r="A215" s="14"/>
      <c r="B215" t="s">
        <v>1705</v>
      </c>
      <c r="C215" t="s">
        <v>1706</v>
      </c>
      <c r="D215" t="s">
        <v>1707</v>
      </c>
      <c r="E215" t="s">
        <v>2395</v>
      </c>
      <c r="F215" t="s">
        <v>1709</v>
      </c>
      <c r="G215" t="s">
        <v>1559</v>
      </c>
      <c r="H215" t="s">
        <v>1710</v>
      </c>
      <c r="I215" s="15">
        <v>43818</v>
      </c>
      <c r="J215" s="15">
        <v>43942</v>
      </c>
      <c r="K215" s="15">
        <v>43843</v>
      </c>
      <c r="L215" s="15">
        <v>43873</v>
      </c>
      <c r="M215" s="16">
        <v>82</v>
      </c>
      <c r="N215" s="16">
        <v>-74148</v>
      </c>
      <c r="O215"/>
      <c r="P215" t="s">
        <v>1745</v>
      </c>
      <c r="Q215" t="s">
        <v>2393</v>
      </c>
      <c r="R215" t="s">
        <v>2396</v>
      </c>
      <c r="S215" t="s">
        <v>2397</v>
      </c>
      <c r="T215" t="s">
        <v>2395</v>
      </c>
      <c r="U215" t="s">
        <v>1958</v>
      </c>
      <c r="V215" t="s">
        <v>1912</v>
      </c>
      <c r="W215" s="15">
        <v>43955</v>
      </c>
      <c r="X215" t="s">
        <v>1962</v>
      </c>
      <c r="Y215"/>
      <c r="Z215" t="s">
        <v>2384</v>
      </c>
      <c r="AA215" t="s">
        <v>1717</v>
      </c>
    </row>
    <row r="216" spans="1:27" ht="15" hidden="1" x14ac:dyDescent="0.25">
      <c r="A216" s="14"/>
      <c r="B216" t="s">
        <v>1705</v>
      </c>
      <c r="C216" t="s">
        <v>1706</v>
      </c>
      <c r="D216" t="s">
        <v>1707</v>
      </c>
      <c r="E216" t="s">
        <v>2398</v>
      </c>
      <c r="F216" t="s">
        <v>1709</v>
      </c>
      <c r="G216" t="s">
        <v>1558</v>
      </c>
      <c r="H216" t="s">
        <v>1710</v>
      </c>
      <c r="I216" s="15">
        <v>43810</v>
      </c>
      <c r="J216" s="15">
        <v>43942</v>
      </c>
      <c r="K216" s="15">
        <v>43843</v>
      </c>
      <c r="L216" s="15">
        <v>43873</v>
      </c>
      <c r="M216" s="16">
        <v>82</v>
      </c>
      <c r="N216" s="16">
        <v>-148940</v>
      </c>
      <c r="O216"/>
      <c r="P216" t="s">
        <v>1963</v>
      </c>
      <c r="Q216" t="s">
        <v>2393</v>
      </c>
      <c r="R216" t="s">
        <v>2399</v>
      </c>
      <c r="S216" t="s">
        <v>1964</v>
      </c>
      <c r="T216" t="s">
        <v>2398</v>
      </c>
      <c r="U216" t="s">
        <v>1958</v>
      </c>
      <c r="V216" t="s">
        <v>1912</v>
      </c>
      <c r="W216" s="15">
        <v>43955</v>
      </c>
      <c r="X216" t="s">
        <v>1962</v>
      </c>
      <c r="Y216"/>
      <c r="Z216" t="s">
        <v>2384</v>
      </c>
      <c r="AA216" t="s">
        <v>1717</v>
      </c>
    </row>
    <row r="217" spans="1:27" ht="15" hidden="1" x14ac:dyDescent="0.25">
      <c r="A217" s="14"/>
      <c r="B217" t="s">
        <v>1705</v>
      </c>
      <c r="C217" t="s">
        <v>1706</v>
      </c>
      <c r="D217" t="s">
        <v>1707</v>
      </c>
      <c r="E217" t="s">
        <v>2400</v>
      </c>
      <c r="F217" t="s">
        <v>1709</v>
      </c>
      <c r="G217" t="s">
        <v>1557</v>
      </c>
      <c r="H217" t="s">
        <v>1710</v>
      </c>
      <c r="I217" s="15">
        <v>43809</v>
      </c>
      <c r="J217" s="15">
        <v>43942</v>
      </c>
      <c r="K217" s="15">
        <v>43843</v>
      </c>
      <c r="L217" s="15">
        <v>43873</v>
      </c>
      <c r="M217" s="16">
        <v>82</v>
      </c>
      <c r="N217" s="16">
        <v>-33084</v>
      </c>
      <c r="O217"/>
      <c r="P217" t="s">
        <v>1745</v>
      </c>
      <c r="Q217" t="s">
        <v>2393</v>
      </c>
      <c r="R217" t="s">
        <v>2382</v>
      </c>
      <c r="S217" t="s">
        <v>2383</v>
      </c>
      <c r="T217" t="s">
        <v>2400</v>
      </c>
      <c r="U217" t="s">
        <v>1958</v>
      </c>
      <c r="V217" t="s">
        <v>1912</v>
      </c>
      <c r="W217" s="15">
        <v>43955</v>
      </c>
      <c r="X217" t="s">
        <v>1962</v>
      </c>
      <c r="Y217"/>
      <c r="Z217" t="s">
        <v>2384</v>
      </c>
      <c r="AA217" t="s">
        <v>1717</v>
      </c>
    </row>
    <row r="218" spans="1:27" ht="15" hidden="1" x14ac:dyDescent="0.25">
      <c r="A218" s="14"/>
      <c r="B218" t="s">
        <v>1705</v>
      </c>
      <c r="C218" t="s">
        <v>1706</v>
      </c>
      <c r="D218" t="s">
        <v>1707</v>
      </c>
      <c r="E218" t="s">
        <v>2401</v>
      </c>
      <c r="F218" t="s">
        <v>1709</v>
      </c>
      <c r="G218" t="s">
        <v>1527</v>
      </c>
      <c r="H218" t="s">
        <v>1710</v>
      </c>
      <c r="I218" s="15">
        <v>43794</v>
      </c>
      <c r="J218" s="15">
        <v>43941</v>
      </c>
      <c r="K218" s="15">
        <v>43843</v>
      </c>
      <c r="L218" s="15">
        <v>43873</v>
      </c>
      <c r="M218" s="16">
        <v>82</v>
      </c>
      <c r="N218" s="16">
        <v>-24601</v>
      </c>
      <c r="O218"/>
      <c r="P218" t="s">
        <v>1745</v>
      </c>
      <c r="Q218" t="s">
        <v>2402</v>
      </c>
      <c r="R218" t="s">
        <v>2382</v>
      </c>
      <c r="S218" t="s">
        <v>2383</v>
      </c>
      <c r="T218" t="s">
        <v>2401</v>
      </c>
      <c r="U218" t="s">
        <v>1958</v>
      </c>
      <c r="V218" t="s">
        <v>1912</v>
      </c>
      <c r="W218" s="15">
        <v>43955</v>
      </c>
      <c r="X218" t="s">
        <v>1962</v>
      </c>
      <c r="Y218"/>
      <c r="Z218" t="s">
        <v>2384</v>
      </c>
      <c r="AA218" t="s">
        <v>1717</v>
      </c>
    </row>
    <row r="219" spans="1:27" ht="15" hidden="1" x14ac:dyDescent="0.25">
      <c r="A219" s="14"/>
      <c r="B219" t="s">
        <v>1705</v>
      </c>
      <c r="C219" t="s">
        <v>1706</v>
      </c>
      <c r="D219" t="s">
        <v>1707</v>
      </c>
      <c r="E219" t="s">
        <v>2403</v>
      </c>
      <c r="F219" t="s">
        <v>1709</v>
      </c>
      <c r="G219" t="s">
        <v>1537</v>
      </c>
      <c r="H219" t="s">
        <v>1710</v>
      </c>
      <c r="I219" s="15">
        <v>43781</v>
      </c>
      <c r="J219" s="15">
        <v>43941</v>
      </c>
      <c r="K219" s="15">
        <v>43843</v>
      </c>
      <c r="L219" s="15">
        <v>43873</v>
      </c>
      <c r="M219" s="16">
        <v>82</v>
      </c>
      <c r="N219" s="16">
        <v>-33084</v>
      </c>
      <c r="O219"/>
      <c r="P219" t="s">
        <v>1745</v>
      </c>
      <c r="Q219" t="s">
        <v>2404</v>
      </c>
      <c r="R219" t="s">
        <v>2382</v>
      </c>
      <c r="S219" t="s">
        <v>2383</v>
      </c>
      <c r="T219" t="s">
        <v>2403</v>
      </c>
      <c r="U219" t="s">
        <v>1958</v>
      </c>
      <c r="V219" t="s">
        <v>1912</v>
      </c>
      <c r="W219" s="15">
        <v>43955</v>
      </c>
      <c r="X219" t="s">
        <v>1962</v>
      </c>
      <c r="Y219"/>
      <c r="Z219" t="s">
        <v>2384</v>
      </c>
      <c r="AA219" t="s">
        <v>1717</v>
      </c>
    </row>
    <row r="220" spans="1:27" ht="15" hidden="1" x14ac:dyDescent="0.25">
      <c r="A220" s="14"/>
      <c r="B220" t="s">
        <v>1705</v>
      </c>
      <c r="C220" t="s">
        <v>1706</v>
      </c>
      <c r="D220" t="s">
        <v>1707</v>
      </c>
      <c r="E220" t="s">
        <v>2405</v>
      </c>
      <c r="F220" t="s">
        <v>1709</v>
      </c>
      <c r="G220" t="s">
        <v>1536</v>
      </c>
      <c r="H220" t="s">
        <v>1710</v>
      </c>
      <c r="I220" s="15">
        <v>43777</v>
      </c>
      <c r="J220" s="15">
        <v>43941</v>
      </c>
      <c r="K220" s="15">
        <v>43843</v>
      </c>
      <c r="L220" s="15">
        <v>43873</v>
      </c>
      <c r="M220" s="16">
        <v>82</v>
      </c>
      <c r="N220" s="16">
        <v>-40027</v>
      </c>
      <c r="O220"/>
      <c r="P220" t="s">
        <v>1745</v>
      </c>
      <c r="Q220" t="s">
        <v>2404</v>
      </c>
      <c r="R220" t="s">
        <v>2382</v>
      </c>
      <c r="S220" t="s">
        <v>2383</v>
      </c>
      <c r="T220" t="s">
        <v>2405</v>
      </c>
      <c r="U220" t="s">
        <v>1958</v>
      </c>
      <c r="V220" t="s">
        <v>1912</v>
      </c>
      <c r="W220" s="15">
        <v>43955</v>
      </c>
      <c r="X220" t="s">
        <v>1962</v>
      </c>
      <c r="Y220"/>
      <c r="Z220" t="s">
        <v>2384</v>
      </c>
      <c r="AA220" t="s">
        <v>1717</v>
      </c>
    </row>
    <row r="221" spans="1:27" ht="15" hidden="1" x14ac:dyDescent="0.25">
      <c r="A221" s="14"/>
      <c r="B221" t="s">
        <v>1705</v>
      </c>
      <c r="C221" t="s">
        <v>1706</v>
      </c>
      <c r="D221" t="s">
        <v>1707</v>
      </c>
      <c r="E221" t="s">
        <v>2406</v>
      </c>
      <c r="F221" t="s">
        <v>1709</v>
      </c>
      <c r="G221" t="s">
        <v>1535</v>
      </c>
      <c r="H221" t="s">
        <v>1710</v>
      </c>
      <c r="I221" s="15">
        <v>43777</v>
      </c>
      <c r="J221" s="15">
        <v>43941</v>
      </c>
      <c r="K221" s="15">
        <v>43843</v>
      </c>
      <c r="L221" s="15">
        <v>43873</v>
      </c>
      <c r="M221" s="16">
        <v>82</v>
      </c>
      <c r="N221" s="16">
        <v>-3062</v>
      </c>
      <c r="O221"/>
      <c r="P221" t="s">
        <v>1745</v>
      </c>
      <c r="Q221" t="s">
        <v>2404</v>
      </c>
      <c r="R221" t="s">
        <v>2407</v>
      </c>
      <c r="S221" t="s">
        <v>2383</v>
      </c>
      <c r="T221" t="s">
        <v>2406</v>
      </c>
      <c r="U221" t="s">
        <v>1958</v>
      </c>
      <c r="V221" t="s">
        <v>1912</v>
      </c>
      <c r="W221" s="15">
        <v>43955</v>
      </c>
      <c r="X221" t="s">
        <v>1962</v>
      </c>
      <c r="Y221"/>
      <c r="Z221" t="s">
        <v>2384</v>
      </c>
      <c r="AA221" t="s">
        <v>1717</v>
      </c>
    </row>
    <row r="222" spans="1:27" ht="15" hidden="1" x14ac:dyDescent="0.25">
      <c r="A222" s="14"/>
      <c r="B222" t="s">
        <v>1705</v>
      </c>
      <c r="C222" t="s">
        <v>1706</v>
      </c>
      <c r="D222" t="s">
        <v>1707</v>
      </c>
      <c r="E222" t="s">
        <v>2406</v>
      </c>
      <c r="F222" t="s">
        <v>1709</v>
      </c>
      <c r="G222" t="s">
        <v>1535</v>
      </c>
      <c r="H222" t="s">
        <v>1710</v>
      </c>
      <c r="I222" s="15">
        <v>43777</v>
      </c>
      <c r="J222" s="15">
        <v>43941</v>
      </c>
      <c r="K222" s="15">
        <v>43843</v>
      </c>
      <c r="L222" s="15">
        <v>43903</v>
      </c>
      <c r="M222" s="16">
        <v>77</v>
      </c>
      <c r="N222" s="16">
        <v>-307488</v>
      </c>
      <c r="O222"/>
      <c r="P222" t="s">
        <v>1745</v>
      </c>
      <c r="Q222" t="s">
        <v>2404</v>
      </c>
      <c r="R222" t="s">
        <v>2408</v>
      </c>
      <c r="S222" t="s">
        <v>2383</v>
      </c>
      <c r="T222" t="s">
        <v>2406</v>
      </c>
      <c r="U222" t="s">
        <v>1937</v>
      </c>
      <c r="V222" t="s">
        <v>1912</v>
      </c>
      <c r="W222" s="15">
        <v>43980</v>
      </c>
      <c r="X222" t="s">
        <v>1962</v>
      </c>
      <c r="Y222"/>
      <c r="Z222" t="s">
        <v>2384</v>
      </c>
      <c r="AA222" t="s">
        <v>1717</v>
      </c>
    </row>
    <row r="223" spans="1:27" ht="15" hidden="1" x14ac:dyDescent="0.25">
      <c r="A223" s="14"/>
      <c r="B223" t="s">
        <v>1705</v>
      </c>
      <c r="C223" t="s">
        <v>1706</v>
      </c>
      <c r="D223" t="s">
        <v>1707</v>
      </c>
      <c r="E223" t="s">
        <v>2409</v>
      </c>
      <c r="F223" t="s">
        <v>1709</v>
      </c>
      <c r="G223" t="s">
        <v>1534</v>
      </c>
      <c r="H223" t="s">
        <v>1710</v>
      </c>
      <c r="I223" s="15">
        <v>43776</v>
      </c>
      <c r="J223" s="15">
        <v>43971</v>
      </c>
      <c r="K223" s="15">
        <v>43843</v>
      </c>
      <c r="L223" s="15">
        <v>43873</v>
      </c>
      <c r="M223" s="16">
        <v>135</v>
      </c>
      <c r="N223" s="16">
        <v>-71779</v>
      </c>
      <c r="O223"/>
      <c r="P223" t="s">
        <v>1745</v>
      </c>
      <c r="Q223" t="s">
        <v>2404</v>
      </c>
      <c r="R223" t="s">
        <v>2410</v>
      </c>
      <c r="S223" t="s">
        <v>1877</v>
      </c>
      <c r="T223" t="s">
        <v>2409</v>
      </c>
      <c r="U223" t="s">
        <v>1907</v>
      </c>
      <c r="V223" t="s">
        <v>1912</v>
      </c>
      <c r="W223" s="15">
        <v>44008</v>
      </c>
      <c r="X223" t="s">
        <v>1715</v>
      </c>
      <c r="Y223"/>
      <c r="Z223" t="s">
        <v>2384</v>
      </c>
      <c r="AA223" t="s">
        <v>1717</v>
      </c>
    </row>
    <row r="224" spans="1:27" ht="15" hidden="1" x14ac:dyDescent="0.25">
      <c r="A224" s="14"/>
      <c r="B224" t="s">
        <v>1705</v>
      </c>
      <c r="C224" t="s">
        <v>1706</v>
      </c>
      <c r="D224" t="s">
        <v>1707</v>
      </c>
      <c r="E224" t="s">
        <v>2411</v>
      </c>
      <c r="F224" t="s">
        <v>1709</v>
      </c>
      <c r="G224" t="s">
        <v>1533</v>
      </c>
      <c r="H224" t="s">
        <v>1710</v>
      </c>
      <c r="I224" s="15">
        <v>43769</v>
      </c>
      <c r="J224" s="15">
        <v>43971</v>
      </c>
      <c r="K224" s="15">
        <v>43843</v>
      </c>
      <c r="L224" s="15">
        <v>43873</v>
      </c>
      <c r="M224" s="16">
        <v>135</v>
      </c>
      <c r="N224" s="16">
        <v>-91960</v>
      </c>
      <c r="O224"/>
      <c r="P224" t="s">
        <v>1745</v>
      </c>
      <c r="Q224" t="s">
        <v>2404</v>
      </c>
      <c r="R224" t="s">
        <v>2412</v>
      </c>
      <c r="S224" t="s">
        <v>1877</v>
      </c>
      <c r="T224" t="s">
        <v>2411</v>
      </c>
      <c r="U224" t="s">
        <v>1907</v>
      </c>
      <c r="V224" t="s">
        <v>1912</v>
      </c>
      <c r="W224" s="15">
        <v>44008</v>
      </c>
      <c r="X224" t="s">
        <v>1715</v>
      </c>
      <c r="Y224"/>
      <c r="Z224" t="s">
        <v>2384</v>
      </c>
      <c r="AA224" t="s">
        <v>1717</v>
      </c>
    </row>
    <row r="225" spans="1:27" ht="15" hidden="1" x14ac:dyDescent="0.25">
      <c r="A225" s="14"/>
      <c r="B225" t="s">
        <v>1705</v>
      </c>
      <c r="C225" t="s">
        <v>1706</v>
      </c>
      <c r="D225" t="s">
        <v>1707</v>
      </c>
      <c r="E225" t="s">
        <v>2413</v>
      </c>
      <c r="F225" t="s">
        <v>1709</v>
      </c>
      <c r="G225" t="s">
        <v>1592</v>
      </c>
      <c r="H225" t="s">
        <v>1710</v>
      </c>
      <c r="I225" s="15">
        <v>43860</v>
      </c>
      <c r="J225" s="15">
        <v>43966</v>
      </c>
      <c r="K225" s="15">
        <v>43875</v>
      </c>
      <c r="L225" s="15">
        <v>43905</v>
      </c>
      <c r="M225" s="16">
        <v>75</v>
      </c>
      <c r="N225" s="16">
        <v>-77792</v>
      </c>
      <c r="O225"/>
      <c r="P225" t="s">
        <v>1745</v>
      </c>
      <c r="Q225" t="s">
        <v>2414</v>
      </c>
      <c r="R225" t="s">
        <v>2415</v>
      </c>
      <c r="S225" t="s">
        <v>2416</v>
      </c>
      <c r="T225" t="s">
        <v>2413</v>
      </c>
      <c r="U225" t="s">
        <v>1937</v>
      </c>
      <c r="V225" t="s">
        <v>1912</v>
      </c>
      <c r="W225" s="15">
        <v>43980</v>
      </c>
      <c r="X225" t="s">
        <v>1715</v>
      </c>
      <c r="Y225"/>
      <c r="Z225" t="s">
        <v>2417</v>
      </c>
      <c r="AA225" t="s">
        <v>1717</v>
      </c>
    </row>
    <row r="226" spans="1:27" ht="15" hidden="1" x14ac:dyDescent="0.25">
      <c r="A226" s="14"/>
      <c r="B226" t="s">
        <v>1705</v>
      </c>
      <c r="C226" t="s">
        <v>1706</v>
      </c>
      <c r="D226" t="s">
        <v>1707</v>
      </c>
      <c r="E226" t="s">
        <v>2418</v>
      </c>
      <c r="F226" t="s">
        <v>1709</v>
      </c>
      <c r="G226" t="s">
        <v>1591</v>
      </c>
      <c r="H226" t="s">
        <v>1710</v>
      </c>
      <c r="I226" s="15">
        <v>43834</v>
      </c>
      <c r="J226" s="15">
        <v>43966</v>
      </c>
      <c r="K226" s="15">
        <v>43875</v>
      </c>
      <c r="L226" s="15">
        <v>43905</v>
      </c>
      <c r="M226" s="16">
        <v>75</v>
      </c>
      <c r="N226" s="16">
        <v>-74530</v>
      </c>
      <c r="O226"/>
      <c r="P226" t="s">
        <v>1745</v>
      </c>
      <c r="Q226" t="s">
        <v>2414</v>
      </c>
      <c r="R226" t="s">
        <v>2419</v>
      </c>
      <c r="S226" t="s">
        <v>2420</v>
      </c>
      <c r="T226" t="s">
        <v>2418</v>
      </c>
      <c r="U226" t="s">
        <v>1937</v>
      </c>
      <c r="V226" t="s">
        <v>1912</v>
      </c>
      <c r="W226" s="15">
        <v>43980</v>
      </c>
      <c r="X226" t="s">
        <v>1715</v>
      </c>
      <c r="Y226"/>
      <c r="Z226" t="s">
        <v>2417</v>
      </c>
      <c r="AA226" t="s">
        <v>1717</v>
      </c>
    </row>
    <row r="227" spans="1:27" ht="15" hidden="1" x14ac:dyDescent="0.25">
      <c r="A227" s="14"/>
      <c r="B227" t="s">
        <v>1705</v>
      </c>
      <c r="C227" t="s">
        <v>1706</v>
      </c>
      <c r="D227" t="s">
        <v>1707</v>
      </c>
      <c r="E227" t="s">
        <v>2421</v>
      </c>
      <c r="F227" t="s">
        <v>1709</v>
      </c>
      <c r="G227" t="s">
        <v>2422</v>
      </c>
      <c r="H227" t="s">
        <v>1710</v>
      </c>
      <c r="I227" s="15">
        <v>43654</v>
      </c>
      <c r="J227" s="15">
        <v>43862</v>
      </c>
      <c r="K227" s="15">
        <v>43710</v>
      </c>
      <c r="L227" s="15">
        <v>43770</v>
      </c>
      <c r="M227" s="16">
        <v>129</v>
      </c>
      <c r="N227" s="16">
        <v>-499822</v>
      </c>
      <c r="O227"/>
      <c r="P227" t="s">
        <v>1745</v>
      </c>
      <c r="Q227" t="s">
        <v>2423</v>
      </c>
      <c r="R227" t="s">
        <v>2424</v>
      </c>
      <c r="S227" t="s">
        <v>2425</v>
      </c>
      <c r="T227" t="s">
        <v>2421</v>
      </c>
      <c r="U227" t="s">
        <v>1978</v>
      </c>
      <c r="V227" t="s">
        <v>1912</v>
      </c>
      <c r="W227" s="15">
        <v>43899</v>
      </c>
      <c r="X227" t="s">
        <v>1981</v>
      </c>
      <c r="Y227"/>
      <c r="Z227" t="s">
        <v>1773</v>
      </c>
      <c r="AA227" t="s">
        <v>1717</v>
      </c>
    </row>
    <row r="228" spans="1:27" ht="15" hidden="1" x14ac:dyDescent="0.25">
      <c r="A228" s="14"/>
      <c r="B228" t="s">
        <v>1705</v>
      </c>
      <c r="C228" t="s">
        <v>1706</v>
      </c>
      <c r="D228" t="s">
        <v>1707</v>
      </c>
      <c r="E228" t="s">
        <v>2421</v>
      </c>
      <c r="F228" t="s">
        <v>1709</v>
      </c>
      <c r="G228" t="s">
        <v>2422</v>
      </c>
      <c r="H228" t="s">
        <v>1710</v>
      </c>
      <c r="I228" s="15">
        <v>43654</v>
      </c>
      <c r="J228" s="15">
        <v>43862</v>
      </c>
      <c r="K228" s="15">
        <v>43710</v>
      </c>
      <c r="L228" s="15">
        <v>43740</v>
      </c>
      <c r="M228" s="16">
        <v>240</v>
      </c>
      <c r="N228" s="16">
        <v>-888576</v>
      </c>
      <c r="O228"/>
      <c r="P228" t="s">
        <v>1745</v>
      </c>
      <c r="Q228" t="s">
        <v>2423</v>
      </c>
      <c r="R228" t="s">
        <v>2424</v>
      </c>
      <c r="S228" t="s">
        <v>2425</v>
      </c>
      <c r="T228" t="s">
        <v>2426</v>
      </c>
      <c r="U228" t="s">
        <v>1937</v>
      </c>
      <c r="V228" t="s">
        <v>1912</v>
      </c>
      <c r="W228" s="15">
        <v>43980</v>
      </c>
      <c r="X228" t="s">
        <v>1981</v>
      </c>
      <c r="Y228"/>
      <c r="Z228" t="s">
        <v>1773</v>
      </c>
      <c r="AA228" t="s">
        <v>1717</v>
      </c>
    </row>
    <row r="229" spans="1:27" ht="15" hidden="1" x14ac:dyDescent="0.25">
      <c r="A229" s="14"/>
      <c r="B229"/>
      <c r="C229" t="s">
        <v>1706</v>
      </c>
      <c r="D229" t="s">
        <v>1707</v>
      </c>
      <c r="E229" t="s">
        <v>2427</v>
      </c>
      <c r="F229" t="s">
        <v>1709</v>
      </c>
      <c r="G229" t="s">
        <v>1229</v>
      </c>
      <c r="H229" t="s">
        <v>1710</v>
      </c>
      <c r="I229" s="15">
        <v>43230</v>
      </c>
      <c r="J229" s="15">
        <v>43920</v>
      </c>
      <c r="K229" s="15">
        <v>43230</v>
      </c>
      <c r="L229" s="15">
        <v>43260</v>
      </c>
      <c r="M229" s="16">
        <v>660</v>
      </c>
      <c r="N229" s="16">
        <v>-76161</v>
      </c>
      <c r="O229"/>
      <c r="P229" t="s">
        <v>1745</v>
      </c>
      <c r="Q229" t="s">
        <v>1984</v>
      </c>
      <c r="R229" t="s">
        <v>2428</v>
      </c>
      <c r="S229" t="s">
        <v>1986</v>
      </c>
      <c r="T229" t="s">
        <v>2427</v>
      </c>
      <c r="U229" t="s">
        <v>1983</v>
      </c>
      <c r="V229" t="s">
        <v>1912</v>
      </c>
      <c r="W229" s="15">
        <v>43920</v>
      </c>
      <c r="X229" t="s">
        <v>1749</v>
      </c>
      <c r="Y229"/>
      <c r="Z229" t="s">
        <v>1229</v>
      </c>
      <c r="AA229" t="s">
        <v>1717</v>
      </c>
    </row>
    <row r="230" spans="1:27" ht="15" hidden="1" x14ac:dyDescent="0.25">
      <c r="A230" s="14"/>
      <c r="B230" t="s">
        <v>1705</v>
      </c>
      <c r="C230" t="s">
        <v>1706</v>
      </c>
      <c r="D230" t="s">
        <v>1707</v>
      </c>
      <c r="E230" t="s">
        <v>2427</v>
      </c>
      <c r="F230" t="s">
        <v>1709</v>
      </c>
      <c r="G230" t="s">
        <v>1229</v>
      </c>
      <c r="H230" t="s">
        <v>1710</v>
      </c>
      <c r="I230" s="15">
        <v>43230</v>
      </c>
      <c r="J230" s="15">
        <v>43920</v>
      </c>
      <c r="K230" s="15">
        <v>43263</v>
      </c>
      <c r="L230" s="15">
        <v>43293</v>
      </c>
      <c r="M230" s="16">
        <v>687</v>
      </c>
      <c r="N230" s="16">
        <v>-996306</v>
      </c>
      <c r="O230"/>
      <c r="P230" t="s">
        <v>1745</v>
      </c>
      <c r="Q230" t="s">
        <v>2429</v>
      </c>
      <c r="R230" t="s">
        <v>2430</v>
      </c>
      <c r="S230" t="s">
        <v>1943</v>
      </c>
      <c r="T230" t="s">
        <v>2431</v>
      </c>
      <c r="U230" t="s">
        <v>1937</v>
      </c>
      <c r="V230" t="s">
        <v>1912</v>
      </c>
      <c r="W230" s="15">
        <v>43980</v>
      </c>
      <c r="X230" t="s">
        <v>1749</v>
      </c>
      <c r="Y230"/>
      <c r="Z230" t="s">
        <v>1229</v>
      </c>
      <c r="AA230" t="s">
        <v>1717</v>
      </c>
    </row>
    <row r="231" spans="1:27" ht="15" hidden="1" x14ac:dyDescent="0.25">
      <c r="A231" s="14"/>
      <c r="B231" t="s">
        <v>1705</v>
      </c>
      <c r="C231" t="s">
        <v>1706</v>
      </c>
      <c r="D231" t="s">
        <v>1707</v>
      </c>
      <c r="E231" t="s">
        <v>2432</v>
      </c>
      <c r="F231" t="s">
        <v>1709</v>
      </c>
      <c r="G231" t="s">
        <v>1597</v>
      </c>
      <c r="H231" t="s">
        <v>1710</v>
      </c>
      <c r="I231" s="15">
        <v>43915</v>
      </c>
      <c r="J231" s="15">
        <v>43915</v>
      </c>
      <c r="K231" s="15">
        <v>43875</v>
      </c>
      <c r="L231" s="15">
        <v>43935</v>
      </c>
      <c r="M231" s="16">
        <v>-20</v>
      </c>
      <c r="N231" s="16">
        <v>-986535</v>
      </c>
      <c r="O231"/>
      <c r="P231" t="s">
        <v>1745</v>
      </c>
      <c r="Q231" t="s">
        <v>2000</v>
      </c>
      <c r="R231" t="s">
        <v>2433</v>
      </c>
      <c r="S231" t="s">
        <v>2343</v>
      </c>
      <c r="T231" t="s">
        <v>2432</v>
      </c>
      <c r="U231" t="s">
        <v>1998</v>
      </c>
      <c r="V231" t="s">
        <v>1912</v>
      </c>
      <c r="W231" s="15">
        <v>43915</v>
      </c>
      <c r="X231" t="s">
        <v>1854</v>
      </c>
      <c r="Y231"/>
      <c r="Z231" t="s">
        <v>2354</v>
      </c>
      <c r="AA231" t="s">
        <v>1717</v>
      </c>
    </row>
    <row r="232" spans="1:27" ht="15" hidden="1" x14ac:dyDescent="0.25">
      <c r="A232" s="14"/>
      <c r="B232" t="s">
        <v>1705</v>
      </c>
      <c r="C232" t="s">
        <v>1706</v>
      </c>
      <c r="D232" t="s">
        <v>1707</v>
      </c>
      <c r="E232" t="s">
        <v>2434</v>
      </c>
      <c r="F232" t="s">
        <v>1709</v>
      </c>
      <c r="G232" t="s">
        <v>1521</v>
      </c>
      <c r="H232" t="s">
        <v>1710</v>
      </c>
      <c r="I232" s="15">
        <v>43768</v>
      </c>
      <c r="J232" s="15">
        <v>43979</v>
      </c>
      <c r="K232" s="15">
        <v>43843</v>
      </c>
      <c r="L232" s="15">
        <v>43873</v>
      </c>
      <c r="M232" s="16">
        <v>134</v>
      </c>
      <c r="N232" s="16">
        <v>-19916</v>
      </c>
      <c r="O232"/>
      <c r="P232" t="s">
        <v>1745</v>
      </c>
      <c r="Q232" t="s">
        <v>2435</v>
      </c>
      <c r="R232" t="s">
        <v>2436</v>
      </c>
      <c r="S232" t="s">
        <v>2437</v>
      </c>
      <c r="T232" t="s">
        <v>2434</v>
      </c>
      <c r="U232" t="s">
        <v>1914</v>
      </c>
      <c r="V232" t="s">
        <v>1912</v>
      </c>
      <c r="W232" s="15">
        <v>44007</v>
      </c>
      <c r="X232" t="s">
        <v>1715</v>
      </c>
      <c r="Y232"/>
      <c r="Z232" t="s">
        <v>2438</v>
      </c>
      <c r="AA232" t="s">
        <v>1717</v>
      </c>
    </row>
    <row r="233" spans="1:27" ht="15" hidden="1" x14ac:dyDescent="0.25">
      <c r="A233" s="14"/>
      <c r="B233" t="s">
        <v>1705</v>
      </c>
      <c r="C233" t="s">
        <v>1706</v>
      </c>
      <c r="D233" t="s">
        <v>1707</v>
      </c>
      <c r="E233" t="s">
        <v>2439</v>
      </c>
      <c r="F233" t="s">
        <v>1709</v>
      </c>
      <c r="G233" t="s">
        <v>1245</v>
      </c>
      <c r="H233" t="s">
        <v>2440</v>
      </c>
      <c r="I233" s="15">
        <v>43748</v>
      </c>
      <c r="J233" s="15">
        <v>43901</v>
      </c>
      <c r="K233" s="15">
        <v>43795</v>
      </c>
      <c r="L233" s="15">
        <v>43855</v>
      </c>
      <c r="M233" s="16">
        <v>125</v>
      </c>
      <c r="N233" s="16">
        <v>-21616</v>
      </c>
      <c r="O233"/>
      <c r="P233" t="s">
        <v>1875</v>
      </c>
      <c r="Q233" t="s">
        <v>2441</v>
      </c>
      <c r="R233" t="s">
        <v>2442</v>
      </c>
      <c r="S233" t="s">
        <v>2443</v>
      </c>
      <c r="T233" t="s">
        <v>2439</v>
      </c>
      <c r="U233" t="s">
        <v>1937</v>
      </c>
      <c r="V233" t="s">
        <v>1912</v>
      </c>
      <c r="W233" s="15">
        <v>43980</v>
      </c>
      <c r="X233" t="s">
        <v>1854</v>
      </c>
      <c r="Y233"/>
      <c r="Z233" t="s">
        <v>2444</v>
      </c>
      <c r="AA233" t="s">
        <v>1717</v>
      </c>
    </row>
    <row r="234" spans="1:27" ht="15" hidden="1" x14ac:dyDescent="0.25">
      <c r="A234" s="14"/>
      <c r="B234" t="s">
        <v>1705</v>
      </c>
      <c r="C234" t="s">
        <v>1706</v>
      </c>
      <c r="D234" t="s">
        <v>1707</v>
      </c>
      <c r="E234" t="s">
        <v>2445</v>
      </c>
      <c r="F234" t="s">
        <v>1709</v>
      </c>
      <c r="G234" t="s">
        <v>1525</v>
      </c>
      <c r="H234" t="s">
        <v>1710</v>
      </c>
      <c r="I234" s="15">
        <v>43791</v>
      </c>
      <c r="J234" s="15">
        <v>43979</v>
      </c>
      <c r="K234" s="15">
        <v>43843</v>
      </c>
      <c r="L234" s="15">
        <v>43873</v>
      </c>
      <c r="M234" s="16">
        <v>134</v>
      </c>
      <c r="N234" s="16">
        <v>-9958</v>
      </c>
      <c r="O234"/>
      <c r="P234" t="s">
        <v>1745</v>
      </c>
      <c r="Q234" t="s">
        <v>2446</v>
      </c>
      <c r="R234" t="s">
        <v>2447</v>
      </c>
      <c r="S234" t="s">
        <v>2448</v>
      </c>
      <c r="T234" t="s">
        <v>2445</v>
      </c>
      <c r="U234" t="s">
        <v>1914</v>
      </c>
      <c r="V234" t="s">
        <v>1912</v>
      </c>
      <c r="W234" s="15">
        <v>44007</v>
      </c>
      <c r="X234" t="s">
        <v>1715</v>
      </c>
      <c r="Y234"/>
      <c r="Z234" t="s">
        <v>2438</v>
      </c>
      <c r="AA234" t="s">
        <v>1717</v>
      </c>
    </row>
    <row r="235" spans="1:27" ht="15" hidden="1" x14ac:dyDescent="0.25">
      <c r="A235" s="14"/>
      <c r="B235" t="s">
        <v>1705</v>
      </c>
      <c r="C235" t="s">
        <v>1706</v>
      </c>
      <c r="D235" t="s">
        <v>1707</v>
      </c>
      <c r="E235" t="s">
        <v>2449</v>
      </c>
      <c r="F235" t="s">
        <v>1709</v>
      </c>
      <c r="G235" t="s">
        <v>1245</v>
      </c>
      <c r="H235" t="s">
        <v>2440</v>
      </c>
      <c r="I235" s="15">
        <v>43392</v>
      </c>
      <c r="J235" s="15">
        <v>43901</v>
      </c>
      <c r="K235" s="15">
        <v>43829</v>
      </c>
      <c r="L235" s="15">
        <v>43889</v>
      </c>
      <c r="M235" s="16">
        <v>91</v>
      </c>
      <c r="N235" s="16">
        <v>-74741</v>
      </c>
      <c r="O235"/>
      <c r="P235" t="s">
        <v>1875</v>
      </c>
      <c r="Q235" t="s">
        <v>2441</v>
      </c>
      <c r="R235" t="s">
        <v>2441</v>
      </c>
      <c r="S235" t="s">
        <v>2165</v>
      </c>
      <c r="T235" t="s">
        <v>2449</v>
      </c>
      <c r="U235" t="s">
        <v>1937</v>
      </c>
      <c r="V235" t="s">
        <v>1912</v>
      </c>
      <c r="W235" s="15">
        <v>43980</v>
      </c>
      <c r="X235" t="s">
        <v>1854</v>
      </c>
      <c r="Y235"/>
      <c r="Z235" t="s">
        <v>2450</v>
      </c>
      <c r="AA235" t="s">
        <v>1717</v>
      </c>
    </row>
    <row r="236" spans="1:27" ht="15" hidden="1" x14ac:dyDescent="0.25">
      <c r="A236" s="14"/>
      <c r="B236" t="s">
        <v>1705</v>
      </c>
      <c r="C236" t="s">
        <v>1706</v>
      </c>
      <c r="D236" t="s">
        <v>1707</v>
      </c>
      <c r="E236" t="s">
        <v>2453</v>
      </c>
      <c r="F236" t="s">
        <v>1709</v>
      </c>
      <c r="G236" t="s">
        <v>1545</v>
      </c>
      <c r="H236" t="s">
        <v>1710</v>
      </c>
      <c r="I236" s="15">
        <v>43889</v>
      </c>
      <c r="J236" s="15">
        <v>43889</v>
      </c>
      <c r="K236" s="15">
        <v>43843</v>
      </c>
      <c r="L236" s="15">
        <v>43903</v>
      </c>
      <c r="M236" s="16">
        <v>-14</v>
      </c>
      <c r="N236" s="16">
        <v>-144227</v>
      </c>
      <c r="O236"/>
      <c r="P236" t="s">
        <v>1745</v>
      </c>
      <c r="Q236" t="s">
        <v>2004</v>
      </c>
      <c r="R236" t="s">
        <v>2454</v>
      </c>
      <c r="S236" t="s">
        <v>2343</v>
      </c>
      <c r="T236" t="s">
        <v>2453</v>
      </c>
      <c r="U236" t="s">
        <v>2002</v>
      </c>
      <c r="V236" t="s">
        <v>1912</v>
      </c>
      <c r="W236" s="15">
        <v>43889</v>
      </c>
      <c r="X236" t="s">
        <v>1854</v>
      </c>
      <c r="Y236"/>
      <c r="Z236" t="s">
        <v>2455</v>
      </c>
      <c r="AA236" t="s">
        <v>1717</v>
      </c>
    </row>
    <row r="237" spans="1:27" ht="15" hidden="1" x14ac:dyDescent="0.25">
      <c r="A237" s="14"/>
      <c r="B237" t="s">
        <v>1705</v>
      </c>
      <c r="C237" t="s">
        <v>1706</v>
      </c>
      <c r="D237" t="s">
        <v>1707</v>
      </c>
      <c r="E237" t="s">
        <v>2453</v>
      </c>
      <c r="F237" t="s">
        <v>1709</v>
      </c>
      <c r="G237" t="s">
        <v>1545</v>
      </c>
      <c r="H237" t="s">
        <v>1710</v>
      </c>
      <c r="I237" s="15">
        <v>43889</v>
      </c>
      <c r="J237" s="15">
        <v>43889</v>
      </c>
      <c r="K237" s="15">
        <v>43843</v>
      </c>
      <c r="L237" s="15">
        <v>43873</v>
      </c>
      <c r="M237" s="16">
        <v>42</v>
      </c>
      <c r="N237" s="16">
        <v>-91323</v>
      </c>
      <c r="O237"/>
      <c r="P237" t="s">
        <v>1745</v>
      </c>
      <c r="Q237" t="s">
        <v>2456</v>
      </c>
      <c r="R237" t="s">
        <v>2457</v>
      </c>
      <c r="S237" t="s">
        <v>1853</v>
      </c>
      <c r="T237" t="s">
        <v>2458</v>
      </c>
      <c r="U237" t="s">
        <v>1998</v>
      </c>
      <c r="V237" t="s">
        <v>1912</v>
      </c>
      <c r="W237" s="15">
        <v>43915</v>
      </c>
      <c r="X237" t="s">
        <v>1854</v>
      </c>
      <c r="Y237"/>
      <c r="Z237" t="s">
        <v>2455</v>
      </c>
      <c r="AA237" t="s">
        <v>1717</v>
      </c>
    </row>
    <row r="238" spans="1:27" ht="15" hidden="1" x14ac:dyDescent="0.25">
      <c r="A238" s="14"/>
      <c r="B238" t="s">
        <v>1705</v>
      </c>
      <c r="C238" t="s">
        <v>1706</v>
      </c>
      <c r="D238" t="s">
        <v>1707</v>
      </c>
      <c r="E238" t="s">
        <v>1861</v>
      </c>
      <c r="F238" t="s">
        <v>1709</v>
      </c>
      <c r="G238" t="s">
        <v>1582</v>
      </c>
      <c r="H238" t="s">
        <v>1710</v>
      </c>
      <c r="I238" s="15">
        <v>43853</v>
      </c>
      <c r="J238" s="15">
        <v>43961</v>
      </c>
      <c r="K238" s="15">
        <v>43875</v>
      </c>
      <c r="L238" s="15">
        <v>43905</v>
      </c>
      <c r="M238" s="16">
        <v>75</v>
      </c>
      <c r="N238" s="16">
        <v>-244451</v>
      </c>
      <c r="O238"/>
      <c r="P238" t="s">
        <v>1745</v>
      </c>
      <c r="Q238" t="s">
        <v>1862</v>
      </c>
      <c r="R238" t="s">
        <v>2459</v>
      </c>
      <c r="S238" t="s">
        <v>1864</v>
      </c>
      <c r="T238" t="s">
        <v>1861</v>
      </c>
      <c r="U238" t="s">
        <v>1937</v>
      </c>
      <c r="V238" t="s">
        <v>1912</v>
      </c>
      <c r="W238" s="15">
        <v>43980</v>
      </c>
      <c r="X238" t="s">
        <v>1715</v>
      </c>
      <c r="Y238"/>
      <c r="Z238" t="s">
        <v>1730</v>
      </c>
      <c r="AA238" t="s">
        <v>1717</v>
      </c>
    </row>
    <row r="239" spans="1:27" ht="15" hidden="1" x14ac:dyDescent="0.25">
      <c r="A239" s="14"/>
      <c r="B239" t="s">
        <v>1705</v>
      </c>
      <c r="C239" t="s">
        <v>1706</v>
      </c>
      <c r="D239" t="s">
        <v>1707</v>
      </c>
      <c r="E239" t="s">
        <v>2460</v>
      </c>
      <c r="F239" t="s">
        <v>1709</v>
      </c>
      <c r="G239" t="s">
        <v>1581</v>
      </c>
      <c r="H239" t="s">
        <v>1710</v>
      </c>
      <c r="I239" s="15">
        <v>43850</v>
      </c>
      <c r="J239" s="15">
        <v>43961</v>
      </c>
      <c r="K239" s="15">
        <v>43875</v>
      </c>
      <c r="L239" s="15">
        <v>43905</v>
      </c>
      <c r="M239" s="16">
        <v>75</v>
      </c>
      <c r="N239" s="16">
        <v>-115038</v>
      </c>
      <c r="O239"/>
      <c r="P239" t="s">
        <v>1745</v>
      </c>
      <c r="Q239" t="s">
        <v>1862</v>
      </c>
      <c r="R239" t="s">
        <v>2461</v>
      </c>
      <c r="S239" t="s">
        <v>2462</v>
      </c>
      <c r="T239" t="s">
        <v>2460</v>
      </c>
      <c r="U239" t="s">
        <v>1937</v>
      </c>
      <c r="V239" t="s">
        <v>1912</v>
      </c>
      <c r="W239" s="15">
        <v>43980</v>
      </c>
      <c r="X239" t="s">
        <v>1715</v>
      </c>
      <c r="Y239"/>
      <c r="Z239" t="s">
        <v>1730</v>
      </c>
      <c r="AA239" t="s">
        <v>1717</v>
      </c>
    </row>
    <row r="240" spans="1:27" ht="15" hidden="1" x14ac:dyDescent="0.25">
      <c r="A240" s="14"/>
      <c r="B240" t="s">
        <v>1705</v>
      </c>
      <c r="C240" t="s">
        <v>1706</v>
      </c>
      <c r="D240" t="s">
        <v>1707</v>
      </c>
      <c r="E240" t="s">
        <v>2463</v>
      </c>
      <c r="F240" t="s">
        <v>1709</v>
      </c>
      <c r="G240" t="s">
        <v>1580</v>
      </c>
      <c r="H240" t="s">
        <v>1710</v>
      </c>
      <c r="I240" s="15">
        <v>43843</v>
      </c>
      <c r="J240" s="15">
        <v>43961</v>
      </c>
      <c r="K240" s="15">
        <v>43875</v>
      </c>
      <c r="L240" s="15">
        <v>43905</v>
      </c>
      <c r="M240" s="16">
        <v>75</v>
      </c>
      <c r="N240" s="16">
        <v>-102550</v>
      </c>
      <c r="O240"/>
      <c r="P240" t="s">
        <v>1745</v>
      </c>
      <c r="Q240" t="s">
        <v>1862</v>
      </c>
      <c r="R240" t="s">
        <v>2464</v>
      </c>
      <c r="S240" t="s">
        <v>2465</v>
      </c>
      <c r="T240" t="s">
        <v>2463</v>
      </c>
      <c r="U240" t="s">
        <v>1937</v>
      </c>
      <c r="V240" t="s">
        <v>1912</v>
      </c>
      <c r="W240" s="15">
        <v>43980</v>
      </c>
      <c r="X240" t="s">
        <v>1715</v>
      </c>
      <c r="Y240"/>
      <c r="Z240" t="s">
        <v>1730</v>
      </c>
      <c r="AA240" t="s">
        <v>1717</v>
      </c>
    </row>
    <row r="241" spans="1:27" ht="15" hidden="1" x14ac:dyDescent="0.25">
      <c r="A241" s="14"/>
      <c r="B241" t="s">
        <v>1705</v>
      </c>
      <c r="C241" t="s">
        <v>1706</v>
      </c>
      <c r="D241" t="s">
        <v>1707</v>
      </c>
      <c r="E241" t="s">
        <v>2466</v>
      </c>
      <c r="F241" t="s">
        <v>1709</v>
      </c>
      <c r="G241" t="s">
        <v>1579</v>
      </c>
      <c r="H241" t="s">
        <v>1710</v>
      </c>
      <c r="I241" s="15">
        <v>43841</v>
      </c>
      <c r="J241" s="15">
        <v>43961</v>
      </c>
      <c r="K241" s="15">
        <v>43875</v>
      </c>
      <c r="L241" s="15">
        <v>43905</v>
      </c>
      <c r="M241" s="16">
        <v>75</v>
      </c>
      <c r="N241" s="16">
        <v>-225898</v>
      </c>
      <c r="O241"/>
      <c r="P241" t="s">
        <v>1745</v>
      </c>
      <c r="Q241" t="s">
        <v>1862</v>
      </c>
      <c r="R241" t="s">
        <v>2467</v>
      </c>
      <c r="S241" t="s">
        <v>2465</v>
      </c>
      <c r="T241" t="s">
        <v>2466</v>
      </c>
      <c r="U241" t="s">
        <v>1937</v>
      </c>
      <c r="V241" t="s">
        <v>1912</v>
      </c>
      <c r="W241" s="15">
        <v>43980</v>
      </c>
      <c r="X241" t="s">
        <v>1715</v>
      </c>
      <c r="Y241"/>
      <c r="Z241" t="s">
        <v>1730</v>
      </c>
      <c r="AA241" t="s">
        <v>1717</v>
      </c>
    </row>
    <row r="242" spans="1:27" ht="15" hidden="1" x14ac:dyDescent="0.25">
      <c r="A242" s="14"/>
      <c r="B242" t="s">
        <v>1705</v>
      </c>
      <c r="C242" t="s">
        <v>1706</v>
      </c>
      <c r="D242" t="s">
        <v>1707</v>
      </c>
      <c r="E242" t="s">
        <v>2468</v>
      </c>
      <c r="F242" t="s">
        <v>1709</v>
      </c>
      <c r="G242" t="s">
        <v>1595</v>
      </c>
      <c r="H242" t="s">
        <v>1710</v>
      </c>
      <c r="I242" s="15">
        <v>43854</v>
      </c>
      <c r="J242" s="15">
        <v>43960</v>
      </c>
      <c r="K242" s="15">
        <v>43875</v>
      </c>
      <c r="L242" s="15">
        <v>43905</v>
      </c>
      <c r="M242" s="16">
        <v>75</v>
      </c>
      <c r="N242" s="16">
        <v>-77092</v>
      </c>
      <c r="O242"/>
      <c r="P242" t="s">
        <v>1875</v>
      </c>
      <c r="Q242" t="s">
        <v>2469</v>
      </c>
      <c r="R242" t="s">
        <v>2470</v>
      </c>
      <c r="S242" t="s">
        <v>1817</v>
      </c>
      <c r="T242" t="s">
        <v>2468</v>
      </c>
      <c r="U242" t="s">
        <v>1937</v>
      </c>
      <c r="V242" t="s">
        <v>1912</v>
      </c>
      <c r="W242" s="15">
        <v>43980</v>
      </c>
      <c r="X242" t="s">
        <v>1715</v>
      </c>
      <c r="Y242"/>
      <c r="Z242" t="s">
        <v>2471</v>
      </c>
      <c r="AA242" t="s">
        <v>1717</v>
      </c>
    </row>
    <row r="243" spans="1:27" ht="15" hidden="1" x14ac:dyDescent="0.25">
      <c r="A243" s="14"/>
      <c r="B243" t="s">
        <v>1705</v>
      </c>
      <c r="C243" t="s">
        <v>1706</v>
      </c>
      <c r="D243" t="s">
        <v>1707</v>
      </c>
      <c r="E243" t="s">
        <v>2472</v>
      </c>
      <c r="F243" t="s">
        <v>1709</v>
      </c>
      <c r="G243" t="s">
        <v>1594</v>
      </c>
      <c r="H243" t="s">
        <v>1710</v>
      </c>
      <c r="I243" s="15">
        <v>43852</v>
      </c>
      <c r="J243" s="15">
        <v>43960</v>
      </c>
      <c r="K243" s="15">
        <v>43875</v>
      </c>
      <c r="L243" s="15">
        <v>43905</v>
      </c>
      <c r="M243" s="16">
        <v>75</v>
      </c>
      <c r="N243" s="16">
        <v>-226529</v>
      </c>
      <c r="O243"/>
      <c r="P243" t="s">
        <v>1875</v>
      </c>
      <c r="Q243" t="s">
        <v>2469</v>
      </c>
      <c r="R243" t="s">
        <v>2473</v>
      </c>
      <c r="S243" t="s">
        <v>1817</v>
      </c>
      <c r="T243" t="s">
        <v>2472</v>
      </c>
      <c r="U243" t="s">
        <v>1937</v>
      </c>
      <c r="V243" t="s">
        <v>1912</v>
      </c>
      <c r="W243" s="15">
        <v>43980</v>
      </c>
      <c r="X243" t="s">
        <v>1715</v>
      </c>
      <c r="Y243"/>
      <c r="Z243" t="s">
        <v>2471</v>
      </c>
      <c r="AA243" t="s">
        <v>1717</v>
      </c>
    </row>
    <row r="244" spans="1:27" ht="15" hidden="1" x14ac:dyDescent="0.25">
      <c r="A244" s="14"/>
      <c r="B244" t="s">
        <v>1705</v>
      </c>
      <c r="C244" t="s">
        <v>1706</v>
      </c>
      <c r="D244" t="s">
        <v>1707</v>
      </c>
      <c r="E244" t="s">
        <v>2474</v>
      </c>
      <c r="F244" t="s">
        <v>1709</v>
      </c>
      <c r="G244" t="s">
        <v>1593</v>
      </c>
      <c r="H244" t="s">
        <v>1710</v>
      </c>
      <c r="I244" s="15">
        <v>43840</v>
      </c>
      <c r="J244" s="15">
        <v>43960</v>
      </c>
      <c r="K244" s="15">
        <v>43875</v>
      </c>
      <c r="L244" s="15">
        <v>43905</v>
      </c>
      <c r="M244" s="16">
        <v>75</v>
      </c>
      <c r="N244" s="16">
        <v>-636291</v>
      </c>
      <c r="O244"/>
      <c r="P244" t="s">
        <v>1875</v>
      </c>
      <c r="Q244" t="s">
        <v>2469</v>
      </c>
      <c r="R244" t="s">
        <v>2475</v>
      </c>
      <c r="S244" t="s">
        <v>1817</v>
      </c>
      <c r="T244" t="s">
        <v>2474</v>
      </c>
      <c r="U244" t="s">
        <v>1937</v>
      </c>
      <c r="V244" t="s">
        <v>1912</v>
      </c>
      <c r="W244" s="15">
        <v>43980</v>
      </c>
      <c r="X244" t="s">
        <v>1715</v>
      </c>
      <c r="Y244"/>
      <c r="Z244" t="s">
        <v>2471</v>
      </c>
      <c r="AA244" t="s">
        <v>1717</v>
      </c>
    </row>
    <row r="245" spans="1:27" ht="15" hidden="1" x14ac:dyDescent="0.25">
      <c r="A245" s="14"/>
      <c r="B245"/>
      <c r="C245" t="s">
        <v>1706</v>
      </c>
      <c r="D245" t="s">
        <v>1707</v>
      </c>
      <c r="E245" t="s">
        <v>2476</v>
      </c>
      <c r="F245" t="s">
        <v>1709</v>
      </c>
      <c r="G245" t="s">
        <v>1229</v>
      </c>
      <c r="H245" t="s">
        <v>1710</v>
      </c>
      <c r="I245" s="15">
        <v>43230</v>
      </c>
      <c r="J245" s="15">
        <v>43889</v>
      </c>
      <c r="K245" s="15">
        <v>43230</v>
      </c>
      <c r="L245" s="15">
        <v>43260</v>
      </c>
      <c r="M245" s="16">
        <v>629</v>
      </c>
      <c r="N245" s="16">
        <v>-14937</v>
      </c>
      <c r="O245"/>
      <c r="P245" t="s">
        <v>1745</v>
      </c>
      <c r="Q245" t="s">
        <v>2004</v>
      </c>
      <c r="R245" t="s">
        <v>2428</v>
      </c>
      <c r="S245" t="s">
        <v>1943</v>
      </c>
      <c r="T245" t="s">
        <v>2476</v>
      </c>
      <c r="U245" t="s">
        <v>2022</v>
      </c>
      <c r="V245" t="s">
        <v>1912</v>
      </c>
      <c r="W245" s="15">
        <v>43889</v>
      </c>
      <c r="X245" t="s">
        <v>1749</v>
      </c>
      <c r="Y245"/>
      <c r="Z245" t="s">
        <v>1229</v>
      </c>
      <c r="AA245" t="s">
        <v>1717</v>
      </c>
    </row>
    <row r="246" spans="1:27" ht="15" hidden="1" x14ac:dyDescent="0.25">
      <c r="A246" s="14"/>
      <c r="B246" t="s">
        <v>1705</v>
      </c>
      <c r="C246" t="s">
        <v>1706</v>
      </c>
      <c r="D246" t="s">
        <v>1707</v>
      </c>
      <c r="E246" t="s">
        <v>2477</v>
      </c>
      <c r="F246" t="s">
        <v>1709</v>
      </c>
      <c r="G246" t="s">
        <v>1564</v>
      </c>
      <c r="H246" t="s">
        <v>1710</v>
      </c>
      <c r="I246" s="15">
        <v>43445</v>
      </c>
      <c r="J246" s="15">
        <v>43960</v>
      </c>
      <c r="K246" s="15">
        <v>43875</v>
      </c>
      <c r="L246" s="15">
        <v>43905</v>
      </c>
      <c r="M246" s="16">
        <v>75</v>
      </c>
      <c r="N246" s="16">
        <v>-12708</v>
      </c>
      <c r="O246"/>
      <c r="P246" t="s">
        <v>1745</v>
      </c>
      <c r="Q246" t="s">
        <v>2478</v>
      </c>
      <c r="R246" t="s">
        <v>2479</v>
      </c>
      <c r="S246" t="s">
        <v>1853</v>
      </c>
      <c r="T246" t="s">
        <v>2477</v>
      </c>
      <c r="U246" t="s">
        <v>1937</v>
      </c>
      <c r="V246" t="s">
        <v>1912</v>
      </c>
      <c r="W246" s="15">
        <v>43980</v>
      </c>
      <c r="X246" t="s">
        <v>1715</v>
      </c>
      <c r="Y246"/>
      <c r="Z246" t="s">
        <v>1855</v>
      </c>
      <c r="AA246" t="s">
        <v>1717</v>
      </c>
    </row>
    <row r="247" spans="1:27" ht="15" hidden="1" x14ac:dyDescent="0.25">
      <c r="A247" s="14"/>
      <c r="B247" t="s">
        <v>1705</v>
      </c>
      <c r="C247" t="s">
        <v>1706</v>
      </c>
      <c r="D247" t="s">
        <v>1707</v>
      </c>
      <c r="E247" t="s">
        <v>2480</v>
      </c>
      <c r="F247" t="s">
        <v>1709</v>
      </c>
      <c r="G247" t="s">
        <v>1596</v>
      </c>
      <c r="H247" t="s">
        <v>1710</v>
      </c>
      <c r="I247" s="15">
        <v>43861</v>
      </c>
      <c r="J247" s="15">
        <v>43960</v>
      </c>
      <c r="K247" s="15">
        <v>43875</v>
      </c>
      <c r="L247" s="15">
        <v>43905</v>
      </c>
      <c r="M247" s="16">
        <v>75</v>
      </c>
      <c r="N247" s="16">
        <v>-81730</v>
      </c>
      <c r="O247"/>
      <c r="P247" t="s">
        <v>1875</v>
      </c>
      <c r="Q247" t="s">
        <v>2481</v>
      </c>
      <c r="R247" t="s">
        <v>2482</v>
      </c>
      <c r="S247" t="s">
        <v>1802</v>
      </c>
      <c r="T247" t="s">
        <v>2480</v>
      </c>
      <c r="U247" t="s">
        <v>1937</v>
      </c>
      <c r="V247" t="s">
        <v>1912</v>
      </c>
      <c r="W247" s="15">
        <v>43980</v>
      </c>
      <c r="X247" t="s">
        <v>1715</v>
      </c>
      <c r="Y247"/>
      <c r="Z247" t="s">
        <v>2471</v>
      </c>
      <c r="AA247" t="s">
        <v>1717</v>
      </c>
    </row>
    <row r="248" spans="1:27" ht="15" hidden="1" x14ac:dyDescent="0.25">
      <c r="A248" s="14"/>
      <c r="B248" t="s">
        <v>1705</v>
      </c>
      <c r="C248" t="s">
        <v>1706</v>
      </c>
      <c r="D248" t="s">
        <v>1707</v>
      </c>
      <c r="E248" t="s">
        <v>2483</v>
      </c>
      <c r="F248" t="s">
        <v>1709</v>
      </c>
      <c r="G248" t="s">
        <v>1578</v>
      </c>
      <c r="H248" t="s">
        <v>1710</v>
      </c>
      <c r="I248" s="15">
        <v>43858</v>
      </c>
      <c r="J248" s="15">
        <v>43957</v>
      </c>
      <c r="K248" s="15">
        <v>43875</v>
      </c>
      <c r="L248" s="15">
        <v>43905</v>
      </c>
      <c r="M248" s="16">
        <v>75</v>
      </c>
      <c r="N248" s="16">
        <v>-23994</v>
      </c>
      <c r="O248"/>
      <c r="P248" t="s">
        <v>1745</v>
      </c>
      <c r="Q248" t="s">
        <v>2484</v>
      </c>
      <c r="R248" t="s">
        <v>2485</v>
      </c>
      <c r="S248" t="s">
        <v>1853</v>
      </c>
      <c r="T248" t="s">
        <v>2483</v>
      </c>
      <c r="U248" t="s">
        <v>1937</v>
      </c>
      <c r="V248" t="s">
        <v>1912</v>
      </c>
      <c r="W248" s="15">
        <v>43980</v>
      </c>
      <c r="X248" t="s">
        <v>1715</v>
      </c>
      <c r="Y248"/>
      <c r="Z248" t="s">
        <v>1879</v>
      </c>
      <c r="AA248" t="s">
        <v>1717</v>
      </c>
    </row>
    <row r="249" spans="1:27" ht="15" hidden="1" x14ac:dyDescent="0.25">
      <c r="A249" s="14"/>
      <c r="B249" t="s">
        <v>1705</v>
      </c>
      <c r="C249" t="s">
        <v>1706</v>
      </c>
      <c r="D249" t="s">
        <v>1707</v>
      </c>
      <c r="E249" t="s">
        <v>2486</v>
      </c>
      <c r="F249" t="s">
        <v>1709</v>
      </c>
      <c r="G249" t="s">
        <v>1577</v>
      </c>
      <c r="H249" t="s">
        <v>1710</v>
      </c>
      <c r="I249" s="15">
        <v>43853</v>
      </c>
      <c r="J249" s="15">
        <v>43957</v>
      </c>
      <c r="K249" s="15">
        <v>43875</v>
      </c>
      <c r="L249" s="15">
        <v>43905</v>
      </c>
      <c r="M249" s="16">
        <v>75</v>
      </c>
      <c r="N249" s="16">
        <v>-20427</v>
      </c>
      <c r="O249"/>
      <c r="P249" t="s">
        <v>1745</v>
      </c>
      <c r="Q249" t="s">
        <v>2484</v>
      </c>
      <c r="R249" t="s">
        <v>2485</v>
      </c>
      <c r="S249" t="s">
        <v>1853</v>
      </c>
      <c r="T249" t="s">
        <v>2486</v>
      </c>
      <c r="U249" t="s">
        <v>1937</v>
      </c>
      <c r="V249" t="s">
        <v>1912</v>
      </c>
      <c r="W249" s="15">
        <v>43980</v>
      </c>
      <c r="X249" t="s">
        <v>1715</v>
      </c>
      <c r="Y249"/>
      <c r="Z249" t="s">
        <v>1879</v>
      </c>
      <c r="AA249" t="s">
        <v>1717</v>
      </c>
    </row>
    <row r="250" spans="1:27" ht="15" hidden="1" x14ac:dyDescent="0.25">
      <c r="A250" s="14"/>
      <c r="B250" t="s">
        <v>1705</v>
      </c>
      <c r="C250" t="s">
        <v>1706</v>
      </c>
      <c r="D250" t="s">
        <v>1707</v>
      </c>
      <c r="E250" t="s">
        <v>2487</v>
      </c>
      <c r="F250" t="s">
        <v>1709</v>
      </c>
      <c r="G250" t="s">
        <v>1576</v>
      </c>
      <c r="H250" t="s">
        <v>1710</v>
      </c>
      <c r="I250" s="15">
        <v>43841</v>
      </c>
      <c r="J250" s="15">
        <v>43957</v>
      </c>
      <c r="K250" s="15">
        <v>43875</v>
      </c>
      <c r="L250" s="15">
        <v>43905</v>
      </c>
      <c r="M250" s="16">
        <v>75</v>
      </c>
      <c r="N250" s="16">
        <v>-130092</v>
      </c>
      <c r="O250"/>
      <c r="P250" t="s">
        <v>1745</v>
      </c>
      <c r="Q250" t="s">
        <v>2484</v>
      </c>
      <c r="R250" t="s">
        <v>2488</v>
      </c>
      <c r="S250" t="s">
        <v>1853</v>
      </c>
      <c r="T250" t="s">
        <v>2487</v>
      </c>
      <c r="U250" t="s">
        <v>1937</v>
      </c>
      <c r="V250" t="s">
        <v>1912</v>
      </c>
      <c r="W250" s="15">
        <v>43980</v>
      </c>
      <c r="X250" t="s">
        <v>1715</v>
      </c>
      <c r="Y250"/>
      <c r="Z250" t="s">
        <v>1879</v>
      </c>
      <c r="AA250" t="s">
        <v>1717</v>
      </c>
    </row>
    <row r="251" spans="1:27" ht="15" hidden="1" x14ac:dyDescent="0.25">
      <c r="A251" s="14"/>
      <c r="B251" t="s">
        <v>1705</v>
      </c>
      <c r="C251" t="s">
        <v>1706</v>
      </c>
      <c r="D251" t="s">
        <v>1707</v>
      </c>
      <c r="E251" t="s">
        <v>2489</v>
      </c>
      <c r="F251" t="s">
        <v>1709</v>
      </c>
      <c r="G251" t="s">
        <v>1575</v>
      </c>
      <c r="H251" t="s">
        <v>1710</v>
      </c>
      <c r="I251" s="15">
        <v>43841</v>
      </c>
      <c r="J251" s="15">
        <v>43957</v>
      </c>
      <c r="K251" s="15">
        <v>43875</v>
      </c>
      <c r="L251" s="15">
        <v>43905</v>
      </c>
      <c r="M251" s="16">
        <v>75</v>
      </c>
      <c r="N251" s="16">
        <v>-151781</v>
      </c>
      <c r="O251"/>
      <c r="P251" t="s">
        <v>1745</v>
      </c>
      <c r="Q251" t="s">
        <v>2484</v>
      </c>
      <c r="R251" t="s">
        <v>2490</v>
      </c>
      <c r="S251" t="s">
        <v>2107</v>
      </c>
      <c r="T251" t="s">
        <v>2489</v>
      </c>
      <c r="U251" t="s">
        <v>1937</v>
      </c>
      <c r="V251" t="s">
        <v>1912</v>
      </c>
      <c r="W251" s="15">
        <v>43980</v>
      </c>
      <c r="X251" t="s">
        <v>1715</v>
      </c>
      <c r="Y251"/>
      <c r="Z251" t="s">
        <v>1879</v>
      </c>
      <c r="AA251" t="s">
        <v>1717</v>
      </c>
    </row>
    <row r="252" spans="1:27" ht="15" hidden="1" x14ac:dyDescent="0.25">
      <c r="A252" s="14"/>
      <c r="B252" t="s">
        <v>1705</v>
      </c>
      <c r="C252" t="s">
        <v>1706</v>
      </c>
      <c r="D252" t="s">
        <v>1707</v>
      </c>
      <c r="E252" t="s">
        <v>2491</v>
      </c>
      <c r="F252" t="s">
        <v>1709</v>
      </c>
      <c r="G252" t="s">
        <v>1573</v>
      </c>
      <c r="H252" t="s">
        <v>1710</v>
      </c>
      <c r="I252" s="15">
        <v>43839</v>
      </c>
      <c r="J252" s="15">
        <v>43957</v>
      </c>
      <c r="K252" s="15">
        <v>43875</v>
      </c>
      <c r="L252" s="15">
        <v>43905</v>
      </c>
      <c r="M252" s="16">
        <v>75</v>
      </c>
      <c r="N252" s="16">
        <v>-239814</v>
      </c>
      <c r="O252"/>
      <c r="P252" t="s">
        <v>1745</v>
      </c>
      <c r="Q252" t="s">
        <v>2484</v>
      </c>
      <c r="R252" t="s">
        <v>2492</v>
      </c>
      <c r="S252" t="s">
        <v>1853</v>
      </c>
      <c r="T252" t="s">
        <v>2491</v>
      </c>
      <c r="U252" t="s">
        <v>1937</v>
      </c>
      <c r="V252" t="s">
        <v>1912</v>
      </c>
      <c r="W252" s="15">
        <v>43980</v>
      </c>
      <c r="X252" t="s">
        <v>1715</v>
      </c>
      <c r="Y252"/>
      <c r="Z252" t="s">
        <v>1879</v>
      </c>
      <c r="AA252" t="s">
        <v>1717</v>
      </c>
    </row>
    <row r="253" spans="1:27" ht="15" hidden="1" x14ac:dyDescent="0.25">
      <c r="A253" s="14"/>
      <c r="B253" t="s">
        <v>1705</v>
      </c>
      <c r="C253" t="s">
        <v>1706</v>
      </c>
      <c r="D253" t="s">
        <v>1707</v>
      </c>
      <c r="E253" t="s">
        <v>2493</v>
      </c>
      <c r="F253" t="s">
        <v>1709</v>
      </c>
      <c r="G253" t="s">
        <v>1572</v>
      </c>
      <c r="H253" t="s">
        <v>1710</v>
      </c>
      <c r="I253" s="15">
        <v>43839</v>
      </c>
      <c r="J253" s="15">
        <v>43957</v>
      </c>
      <c r="K253" s="15">
        <v>43875</v>
      </c>
      <c r="L253" s="15">
        <v>43905</v>
      </c>
      <c r="M253" s="16">
        <v>75</v>
      </c>
      <c r="N253" s="16">
        <v>-199542</v>
      </c>
      <c r="O253"/>
      <c r="P253" t="s">
        <v>1745</v>
      </c>
      <c r="Q253" t="s">
        <v>2484</v>
      </c>
      <c r="R253" t="s">
        <v>2494</v>
      </c>
      <c r="S253" t="s">
        <v>1853</v>
      </c>
      <c r="T253" t="s">
        <v>2493</v>
      </c>
      <c r="U253" t="s">
        <v>1937</v>
      </c>
      <c r="V253" t="s">
        <v>1912</v>
      </c>
      <c r="W253" s="15">
        <v>43980</v>
      </c>
      <c r="X253" t="s">
        <v>1715</v>
      </c>
      <c r="Y253"/>
      <c r="Z253" t="s">
        <v>1879</v>
      </c>
      <c r="AA253" t="s">
        <v>1717</v>
      </c>
    </row>
    <row r="254" spans="1:27" ht="15" hidden="1" x14ac:dyDescent="0.25">
      <c r="A254" s="14"/>
      <c r="B254" t="s">
        <v>1705</v>
      </c>
      <c r="C254" t="s">
        <v>1706</v>
      </c>
      <c r="D254" t="s">
        <v>1707</v>
      </c>
      <c r="E254" t="s">
        <v>2495</v>
      </c>
      <c r="F254" t="s">
        <v>1709</v>
      </c>
      <c r="G254" t="s">
        <v>2496</v>
      </c>
      <c r="H254" t="s">
        <v>1710</v>
      </c>
      <c r="I254" s="15">
        <v>43689</v>
      </c>
      <c r="J254" s="15">
        <v>43832</v>
      </c>
      <c r="K254" s="15">
        <v>43710</v>
      </c>
      <c r="L254" s="15">
        <v>43740</v>
      </c>
      <c r="M254" s="16">
        <v>148</v>
      </c>
      <c r="N254" s="16">
        <v>-22970</v>
      </c>
      <c r="O254"/>
      <c r="P254" t="s">
        <v>1745</v>
      </c>
      <c r="Q254" t="s">
        <v>2497</v>
      </c>
      <c r="R254" t="s">
        <v>2498</v>
      </c>
      <c r="S254" t="s">
        <v>1778</v>
      </c>
      <c r="T254" t="s">
        <v>2495</v>
      </c>
      <c r="U254" t="s">
        <v>2025</v>
      </c>
      <c r="V254" t="s">
        <v>1912</v>
      </c>
      <c r="W254" s="15">
        <v>43888</v>
      </c>
      <c r="X254" t="s">
        <v>1981</v>
      </c>
      <c r="Y254"/>
      <c r="Z254" t="s">
        <v>1811</v>
      </c>
      <c r="AA254" t="s">
        <v>1717</v>
      </c>
    </row>
    <row r="255" spans="1:27" ht="15" hidden="1" x14ac:dyDescent="0.25">
      <c r="A255" s="14"/>
      <c r="B255" t="s">
        <v>1705</v>
      </c>
      <c r="C255" t="s">
        <v>1706</v>
      </c>
      <c r="D255" t="s">
        <v>1707</v>
      </c>
      <c r="E255" t="s">
        <v>2495</v>
      </c>
      <c r="F255" t="s">
        <v>1709</v>
      </c>
      <c r="G255" t="s">
        <v>2496</v>
      </c>
      <c r="H255" t="s">
        <v>1710</v>
      </c>
      <c r="I255" s="15">
        <v>43689</v>
      </c>
      <c r="J255" s="15">
        <v>43832</v>
      </c>
      <c r="K255" s="15">
        <v>43710</v>
      </c>
      <c r="L255" s="15">
        <v>43740</v>
      </c>
      <c r="M255" s="16">
        <v>159</v>
      </c>
      <c r="N255" s="16">
        <v>-45946</v>
      </c>
      <c r="O255"/>
      <c r="P255" t="s">
        <v>1745</v>
      </c>
      <c r="Q255" t="s">
        <v>2497</v>
      </c>
      <c r="R255" t="s">
        <v>2498</v>
      </c>
      <c r="S255" t="s">
        <v>1778</v>
      </c>
      <c r="T255" t="s">
        <v>2499</v>
      </c>
      <c r="U255" t="s">
        <v>1978</v>
      </c>
      <c r="V255" t="s">
        <v>1912</v>
      </c>
      <c r="W255" s="15">
        <v>43899</v>
      </c>
      <c r="X255" t="s">
        <v>1981</v>
      </c>
      <c r="Y255"/>
      <c r="Z255" t="s">
        <v>1811</v>
      </c>
      <c r="AA255" t="s">
        <v>1717</v>
      </c>
    </row>
    <row r="256" spans="1:27" ht="15" hidden="1" x14ac:dyDescent="0.25">
      <c r="A256" s="14"/>
      <c r="B256" t="s">
        <v>1705</v>
      </c>
      <c r="C256" t="s">
        <v>1706</v>
      </c>
      <c r="D256" t="s">
        <v>1707</v>
      </c>
      <c r="E256" t="s">
        <v>2500</v>
      </c>
      <c r="F256" t="s">
        <v>1709</v>
      </c>
      <c r="G256" t="s">
        <v>1553</v>
      </c>
      <c r="H256" t="s">
        <v>1710</v>
      </c>
      <c r="I256" s="15">
        <v>43829</v>
      </c>
      <c r="J256" s="15">
        <v>43956</v>
      </c>
      <c r="K256" s="15">
        <v>43843</v>
      </c>
      <c r="L256" s="15">
        <v>43873</v>
      </c>
      <c r="M256" s="16">
        <v>107</v>
      </c>
      <c r="N256" s="16">
        <v>-125625</v>
      </c>
      <c r="O256"/>
      <c r="P256" t="s">
        <v>1745</v>
      </c>
      <c r="Q256" t="s">
        <v>2501</v>
      </c>
      <c r="R256" t="s">
        <v>2502</v>
      </c>
      <c r="S256" t="s">
        <v>2503</v>
      </c>
      <c r="T256" t="s">
        <v>2500</v>
      </c>
      <c r="U256" t="s">
        <v>1937</v>
      </c>
      <c r="V256" t="s">
        <v>1912</v>
      </c>
      <c r="W256" s="15">
        <v>43980</v>
      </c>
      <c r="X256" t="s">
        <v>1715</v>
      </c>
      <c r="Y256"/>
      <c r="Z256" t="s">
        <v>2504</v>
      </c>
      <c r="AA256" t="s">
        <v>1717</v>
      </c>
    </row>
    <row r="257" spans="1:27" ht="15" hidden="1" x14ac:dyDescent="0.25">
      <c r="A257" s="14"/>
      <c r="B257" t="s">
        <v>1705</v>
      </c>
      <c r="C257" t="s">
        <v>1706</v>
      </c>
      <c r="D257" t="s">
        <v>1707</v>
      </c>
      <c r="E257" t="s">
        <v>2505</v>
      </c>
      <c r="F257" t="s">
        <v>1709</v>
      </c>
      <c r="G257" t="s">
        <v>1552</v>
      </c>
      <c r="H257" t="s">
        <v>1710</v>
      </c>
      <c r="I257" s="15">
        <v>43813</v>
      </c>
      <c r="J257" s="15">
        <v>43956</v>
      </c>
      <c r="K257" s="15">
        <v>43843</v>
      </c>
      <c r="L257" s="15">
        <v>43873</v>
      </c>
      <c r="M257" s="16">
        <v>107</v>
      </c>
      <c r="N257" s="16">
        <v>-278300</v>
      </c>
      <c r="O257"/>
      <c r="P257" t="s">
        <v>1745</v>
      </c>
      <c r="Q257" t="s">
        <v>2501</v>
      </c>
      <c r="R257" t="s">
        <v>2502</v>
      </c>
      <c r="S257" t="s">
        <v>2503</v>
      </c>
      <c r="T257" t="s">
        <v>2505</v>
      </c>
      <c r="U257" t="s">
        <v>1937</v>
      </c>
      <c r="V257" t="s">
        <v>1912</v>
      </c>
      <c r="W257" s="15">
        <v>43980</v>
      </c>
      <c r="X257" t="s">
        <v>1715</v>
      </c>
      <c r="Y257"/>
      <c r="Z257" t="s">
        <v>2504</v>
      </c>
      <c r="AA257" t="s">
        <v>1717</v>
      </c>
    </row>
    <row r="258" spans="1:27" ht="15" hidden="1" x14ac:dyDescent="0.25">
      <c r="A258" s="14"/>
      <c r="B258" t="s">
        <v>1705</v>
      </c>
      <c r="C258" t="s">
        <v>1706</v>
      </c>
      <c r="D258" t="s">
        <v>1707</v>
      </c>
      <c r="E258" t="s">
        <v>2506</v>
      </c>
      <c r="F258" t="s">
        <v>1709</v>
      </c>
      <c r="G258" t="s">
        <v>1566</v>
      </c>
      <c r="H258" t="s">
        <v>1710</v>
      </c>
      <c r="I258" s="15">
        <v>43462</v>
      </c>
      <c r="J258" s="15">
        <v>43955</v>
      </c>
      <c r="K258" s="15">
        <v>43875</v>
      </c>
      <c r="L258" s="15">
        <v>43905</v>
      </c>
      <c r="M258" s="16">
        <v>75</v>
      </c>
      <c r="N258" s="16">
        <v>-25416</v>
      </c>
      <c r="O258"/>
      <c r="P258" t="s">
        <v>1939</v>
      </c>
      <c r="Q258" t="s">
        <v>2507</v>
      </c>
      <c r="R258" t="s">
        <v>2508</v>
      </c>
      <c r="S258" t="s">
        <v>2503</v>
      </c>
      <c r="T258" t="s">
        <v>2506</v>
      </c>
      <c r="U258" t="s">
        <v>1937</v>
      </c>
      <c r="V258" t="s">
        <v>1912</v>
      </c>
      <c r="W258" s="15">
        <v>43980</v>
      </c>
      <c r="X258" t="s">
        <v>1715</v>
      </c>
      <c r="Y258"/>
      <c r="Z258" t="s">
        <v>1725</v>
      </c>
      <c r="AA258" t="s">
        <v>1717</v>
      </c>
    </row>
    <row r="259" spans="1:27" ht="15" hidden="1" x14ac:dyDescent="0.25">
      <c r="A259" s="14"/>
      <c r="B259" t="s">
        <v>1705</v>
      </c>
      <c r="C259" t="s">
        <v>1706</v>
      </c>
      <c r="D259" t="s">
        <v>1707</v>
      </c>
      <c r="E259" t="s">
        <v>2509</v>
      </c>
      <c r="F259" t="s">
        <v>1709</v>
      </c>
      <c r="G259" t="s">
        <v>1571</v>
      </c>
      <c r="H259" t="s">
        <v>1710</v>
      </c>
      <c r="I259" s="15">
        <v>43859</v>
      </c>
      <c r="J259" s="15">
        <v>43955</v>
      </c>
      <c r="K259" s="15">
        <v>43875</v>
      </c>
      <c r="L259" s="15">
        <v>43905</v>
      </c>
      <c r="M259" s="16">
        <v>75</v>
      </c>
      <c r="N259" s="16">
        <v>-82563</v>
      </c>
      <c r="O259"/>
      <c r="P259" t="s">
        <v>1745</v>
      </c>
      <c r="Q259" t="s">
        <v>2510</v>
      </c>
      <c r="R259" t="s">
        <v>2511</v>
      </c>
      <c r="S259" t="s">
        <v>2503</v>
      </c>
      <c r="T259" t="s">
        <v>2509</v>
      </c>
      <c r="U259" t="s">
        <v>1937</v>
      </c>
      <c r="V259" t="s">
        <v>1912</v>
      </c>
      <c r="W259" s="15">
        <v>43980</v>
      </c>
      <c r="X259" t="s">
        <v>1715</v>
      </c>
      <c r="Y259"/>
      <c r="Z259" t="s">
        <v>1725</v>
      </c>
      <c r="AA259" t="s">
        <v>1717</v>
      </c>
    </row>
    <row r="260" spans="1:27" ht="15" hidden="1" x14ac:dyDescent="0.25">
      <c r="A260" s="14"/>
      <c r="B260" t="s">
        <v>1705</v>
      </c>
      <c r="C260" t="s">
        <v>1706</v>
      </c>
      <c r="D260" t="s">
        <v>1707</v>
      </c>
      <c r="E260" t="s">
        <v>2512</v>
      </c>
      <c r="F260" t="s">
        <v>1709</v>
      </c>
      <c r="G260" t="s">
        <v>1570</v>
      </c>
      <c r="H260" t="s">
        <v>1710</v>
      </c>
      <c r="I260" s="15">
        <v>43858</v>
      </c>
      <c r="J260" s="15">
        <v>43955</v>
      </c>
      <c r="K260" s="15">
        <v>43875</v>
      </c>
      <c r="L260" s="15">
        <v>43905</v>
      </c>
      <c r="M260" s="16">
        <v>75</v>
      </c>
      <c r="N260" s="16">
        <v>-143281</v>
      </c>
      <c r="O260"/>
      <c r="P260" t="s">
        <v>1745</v>
      </c>
      <c r="Q260" t="s">
        <v>2510</v>
      </c>
      <c r="R260" t="s">
        <v>2513</v>
      </c>
      <c r="S260" t="s">
        <v>2514</v>
      </c>
      <c r="T260" t="s">
        <v>2512</v>
      </c>
      <c r="U260" t="s">
        <v>1937</v>
      </c>
      <c r="V260" t="s">
        <v>1912</v>
      </c>
      <c r="W260" s="15">
        <v>43980</v>
      </c>
      <c r="X260" t="s">
        <v>1715</v>
      </c>
      <c r="Y260"/>
      <c r="Z260" t="s">
        <v>1725</v>
      </c>
      <c r="AA260" t="s">
        <v>1717</v>
      </c>
    </row>
    <row r="261" spans="1:27" ht="15" hidden="1" x14ac:dyDescent="0.25">
      <c r="A261" s="14"/>
      <c r="B261" t="s">
        <v>1705</v>
      </c>
      <c r="C261" t="s">
        <v>1706</v>
      </c>
      <c r="D261" t="s">
        <v>1707</v>
      </c>
      <c r="E261" t="s">
        <v>2515</v>
      </c>
      <c r="F261" t="s">
        <v>1709</v>
      </c>
      <c r="G261" t="s">
        <v>1569</v>
      </c>
      <c r="H261" t="s">
        <v>1710</v>
      </c>
      <c r="I261" s="15">
        <v>43858</v>
      </c>
      <c r="J261" s="15">
        <v>43955</v>
      </c>
      <c r="K261" s="15">
        <v>43875</v>
      </c>
      <c r="L261" s="15">
        <v>43905</v>
      </c>
      <c r="M261" s="16">
        <v>75</v>
      </c>
      <c r="N261" s="16">
        <v>-77792</v>
      </c>
      <c r="O261"/>
      <c r="P261" t="s">
        <v>1745</v>
      </c>
      <c r="Q261" t="s">
        <v>2510</v>
      </c>
      <c r="R261" t="s">
        <v>2516</v>
      </c>
      <c r="S261" t="s">
        <v>2514</v>
      </c>
      <c r="T261" t="s">
        <v>2515</v>
      </c>
      <c r="U261" t="s">
        <v>1937</v>
      </c>
      <c r="V261" t="s">
        <v>1912</v>
      </c>
      <c r="W261" s="15">
        <v>43980</v>
      </c>
      <c r="X261" t="s">
        <v>1715</v>
      </c>
      <c r="Y261"/>
      <c r="Z261" t="s">
        <v>1725</v>
      </c>
      <c r="AA261" t="s">
        <v>1717</v>
      </c>
    </row>
    <row r="262" spans="1:27" ht="15" hidden="1" x14ac:dyDescent="0.25">
      <c r="A262" s="14"/>
      <c r="B262" t="s">
        <v>1705</v>
      </c>
      <c r="C262" t="s">
        <v>1706</v>
      </c>
      <c r="D262" t="s">
        <v>1707</v>
      </c>
      <c r="E262" t="s">
        <v>2517</v>
      </c>
      <c r="F262" t="s">
        <v>1709</v>
      </c>
      <c r="G262" t="s">
        <v>1312</v>
      </c>
      <c r="H262" t="s">
        <v>1710</v>
      </c>
      <c r="I262" s="15">
        <v>43521</v>
      </c>
      <c r="J262" s="15">
        <v>43862</v>
      </c>
      <c r="K262" s="15">
        <v>43598</v>
      </c>
      <c r="L262" s="15">
        <v>43658</v>
      </c>
      <c r="M262" s="16">
        <v>231</v>
      </c>
      <c r="N262" s="16">
        <v>-120589</v>
      </c>
      <c r="O262"/>
      <c r="P262" t="s">
        <v>1745</v>
      </c>
      <c r="Q262" t="s">
        <v>2518</v>
      </c>
      <c r="R262" t="s">
        <v>2519</v>
      </c>
      <c r="S262" t="s">
        <v>1739</v>
      </c>
      <c r="T262" t="s">
        <v>2517</v>
      </c>
      <c r="U262" t="s">
        <v>2028</v>
      </c>
      <c r="V262" t="s">
        <v>1912</v>
      </c>
      <c r="W262" s="15">
        <v>43889</v>
      </c>
      <c r="X262" t="s">
        <v>2030</v>
      </c>
      <c r="Y262"/>
      <c r="Z262" t="s">
        <v>1312</v>
      </c>
      <c r="AA262" t="s">
        <v>1717</v>
      </c>
    </row>
    <row r="263" spans="1:27" ht="15" hidden="1" x14ac:dyDescent="0.25">
      <c r="A263" s="14"/>
      <c r="B263" t="s">
        <v>1705</v>
      </c>
      <c r="C263" t="s">
        <v>1706</v>
      </c>
      <c r="D263" t="s">
        <v>1707</v>
      </c>
      <c r="E263" t="s">
        <v>2517</v>
      </c>
      <c r="F263" t="s">
        <v>1709</v>
      </c>
      <c r="G263" t="s">
        <v>1312</v>
      </c>
      <c r="H263" t="s">
        <v>1710</v>
      </c>
      <c r="I263" s="15">
        <v>43521</v>
      </c>
      <c r="J263" s="15">
        <v>43862</v>
      </c>
      <c r="K263" s="15">
        <v>43598</v>
      </c>
      <c r="L263" s="15">
        <v>43658</v>
      </c>
      <c r="M263" s="16">
        <v>322</v>
      </c>
      <c r="N263" s="16">
        <v>-101993</v>
      </c>
      <c r="O263"/>
      <c r="P263" t="s">
        <v>1745</v>
      </c>
      <c r="Q263" t="s">
        <v>2518</v>
      </c>
      <c r="R263" t="s">
        <v>2520</v>
      </c>
      <c r="S263" t="s">
        <v>1739</v>
      </c>
      <c r="T263" t="s">
        <v>2517</v>
      </c>
      <c r="U263" t="s">
        <v>1937</v>
      </c>
      <c r="V263" t="s">
        <v>1912</v>
      </c>
      <c r="W263" s="15">
        <v>43980</v>
      </c>
      <c r="X263" t="s">
        <v>2030</v>
      </c>
      <c r="Y263"/>
      <c r="Z263" t="s">
        <v>1312</v>
      </c>
      <c r="AA263" t="s">
        <v>1717</v>
      </c>
    </row>
    <row r="264" spans="1:27" ht="15" hidden="1" x14ac:dyDescent="0.25">
      <c r="A264" s="14"/>
      <c r="B264" t="s">
        <v>1705</v>
      </c>
      <c r="C264" t="s">
        <v>1706</v>
      </c>
      <c r="D264" t="s">
        <v>1707</v>
      </c>
      <c r="E264" t="s">
        <v>2521</v>
      </c>
      <c r="F264" t="s">
        <v>1709</v>
      </c>
      <c r="G264" t="s">
        <v>1239</v>
      </c>
      <c r="H264" t="s">
        <v>1710</v>
      </c>
      <c r="I264" s="15">
        <v>43306</v>
      </c>
      <c r="J264" s="15">
        <v>43845</v>
      </c>
      <c r="K264" s="15">
        <v>43327</v>
      </c>
      <c r="L264" s="15">
        <v>43357</v>
      </c>
      <c r="M264" s="16">
        <v>530</v>
      </c>
      <c r="N264" s="16">
        <v>-34610</v>
      </c>
      <c r="O264"/>
      <c r="P264" t="s">
        <v>1745</v>
      </c>
      <c r="Q264" t="s">
        <v>2522</v>
      </c>
      <c r="R264" t="s">
        <v>2523</v>
      </c>
      <c r="S264" t="s">
        <v>2035</v>
      </c>
      <c r="T264" t="s">
        <v>2521</v>
      </c>
      <c r="U264" t="s">
        <v>2032</v>
      </c>
      <c r="V264" t="s">
        <v>1912</v>
      </c>
      <c r="W264" s="15">
        <v>43887</v>
      </c>
      <c r="X264" t="s">
        <v>2036</v>
      </c>
      <c r="Y264"/>
      <c r="Z264" t="s">
        <v>2524</v>
      </c>
      <c r="AA264" t="s">
        <v>1717</v>
      </c>
    </row>
    <row r="265" spans="1:27" ht="15" hidden="1" x14ac:dyDescent="0.25">
      <c r="A265" s="14"/>
      <c r="B265" t="s">
        <v>1705</v>
      </c>
      <c r="C265" t="s">
        <v>1706</v>
      </c>
      <c r="D265" t="s">
        <v>1707</v>
      </c>
      <c r="E265" t="s">
        <v>2521</v>
      </c>
      <c r="F265" t="s">
        <v>1709</v>
      </c>
      <c r="G265" t="s">
        <v>1239</v>
      </c>
      <c r="H265" t="s">
        <v>1710</v>
      </c>
      <c r="I265" s="15">
        <v>43306</v>
      </c>
      <c r="J265" s="15">
        <v>43845</v>
      </c>
      <c r="K265" s="15">
        <v>43327</v>
      </c>
      <c r="L265" s="15">
        <v>43357</v>
      </c>
      <c r="M265" s="16">
        <v>623</v>
      </c>
      <c r="N265" s="16">
        <v>-49604</v>
      </c>
      <c r="O265"/>
      <c r="P265" t="s">
        <v>1745</v>
      </c>
      <c r="Q265" t="s">
        <v>2522</v>
      </c>
      <c r="R265" t="s">
        <v>2525</v>
      </c>
      <c r="S265" t="s">
        <v>2035</v>
      </c>
      <c r="T265" t="s">
        <v>2526</v>
      </c>
      <c r="U265" t="s">
        <v>1937</v>
      </c>
      <c r="V265" t="s">
        <v>1912</v>
      </c>
      <c r="W265" s="15">
        <v>43980</v>
      </c>
      <c r="X265" t="s">
        <v>2036</v>
      </c>
      <c r="Y265"/>
      <c r="Z265" t="s">
        <v>2524</v>
      </c>
      <c r="AA265" t="s">
        <v>1717</v>
      </c>
    </row>
    <row r="266" spans="1:27" ht="15" hidden="1" x14ac:dyDescent="0.25">
      <c r="A266" s="14"/>
      <c r="B266" t="s">
        <v>1705</v>
      </c>
      <c r="C266" t="s">
        <v>1706</v>
      </c>
      <c r="D266" t="s">
        <v>1707</v>
      </c>
      <c r="E266" t="s">
        <v>2527</v>
      </c>
      <c r="F266" t="s">
        <v>1709</v>
      </c>
      <c r="G266" t="s">
        <v>2528</v>
      </c>
      <c r="H266" t="s">
        <v>1710</v>
      </c>
      <c r="I266" s="15">
        <v>43886</v>
      </c>
      <c r="J266" s="15">
        <v>43886</v>
      </c>
      <c r="K266" s="15">
        <v>43843</v>
      </c>
      <c r="L266" s="15">
        <v>43903</v>
      </c>
      <c r="M266" s="16">
        <v>-17</v>
      </c>
      <c r="N266" s="16">
        <v>-34531</v>
      </c>
      <c r="O266"/>
      <c r="P266" t="s">
        <v>1745</v>
      </c>
      <c r="Q266" t="s">
        <v>2072</v>
      </c>
      <c r="R266" t="s">
        <v>2529</v>
      </c>
      <c r="S266" t="s">
        <v>2530</v>
      </c>
      <c r="T266" t="s">
        <v>2527</v>
      </c>
      <c r="U266" t="s">
        <v>2070</v>
      </c>
      <c r="V266" t="s">
        <v>1912</v>
      </c>
      <c r="W266" s="15">
        <v>43886</v>
      </c>
      <c r="X266" t="s">
        <v>1854</v>
      </c>
      <c r="Y266"/>
      <c r="Z266" t="s">
        <v>2531</v>
      </c>
      <c r="AA266" t="s">
        <v>1717</v>
      </c>
    </row>
    <row r="267" spans="1:27" ht="15" hidden="1" x14ac:dyDescent="0.25">
      <c r="A267" s="14"/>
      <c r="B267" t="s">
        <v>1705</v>
      </c>
      <c r="C267" t="s">
        <v>1706</v>
      </c>
      <c r="D267" t="s">
        <v>1707</v>
      </c>
      <c r="E267" t="s">
        <v>2527</v>
      </c>
      <c r="F267" t="s">
        <v>1709</v>
      </c>
      <c r="G267" t="s">
        <v>2528</v>
      </c>
      <c r="H267" t="s">
        <v>1710</v>
      </c>
      <c r="I267" s="15">
        <v>43886</v>
      </c>
      <c r="J267" s="15">
        <v>43886</v>
      </c>
      <c r="K267" s="15">
        <v>43843</v>
      </c>
      <c r="L267" s="15">
        <v>43873</v>
      </c>
      <c r="M267" s="16">
        <v>16</v>
      </c>
      <c r="N267" s="16">
        <v>-90748</v>
      </c>
      <c r="O267"/>
      <c r="P267" t="s">
        <v>1745</v>
      </c>
      <c r="Q267" t="s">
        <v>2532</v>
      </c>
      <c r="R267" t="s">
        <v>2533</v>
      </c>
      <c r="S267" t="s">
        <v>2107</v>
      </c>
      <c r="T267" t="s">
        <v>2534</v>
      </c>
      <c r="U267" t="s">
        <v>2002</v>
      </c>
      <c r="V267" t="s">
        <v>1912</v>
      </c>
      <c r="W267" s="15">
        <v>43889</v>
      </c>
      <c r="X267" t="s">
        <v>1854</v>
      </c>
      <c r="Y267"/>
      <c r="Z267" t="s">
        <v>2531</v>
      </c>
      <c r="AA267" t="s">
        <v>1717</v>
      </c>
    </row>
    <row r="268" spans="1:27" ht="15" hidden="1" x14ac:dyDescent="0.25">
      <c r="A268" s="14"/>
      <c r="B268" t="s">
        <v>1705</v>
      </c>
      <c r="C268" t="s">
        <v>1706</v>
      </c>
      <c r="D268" t="s">
        <v>1707</v>
      </c>
      <c r="E268" t="s">
        <v>2535</v>
      </c>
      <c r="F268" t="s">
        <v>1709</v>
      </c>
      <c r="G268" t="s">
        <v>2536</v>
      </c>
      <c r="H268" t="s">
        <v>1710</v>
      </c>
      <c r="I268" s="15">
        <v>43733</v>
      </c>
      <c r="J268" s="15">
        <v>43886</v>
      </c>
      <c r="K268" s="15">
        <v>43843</v>
      </c>
      <c r="L268" s="15">
        <v>43873</v>
      </c>
      <c r="M268" s="16">
        <v>48</v>
      </c>
      <c r="N268" s="16">
        <v>-9958</v>
      </c>
      <c r="O268"/>
      <c r="P268" t="s">
        <v>1745</v>
      </c>
      <c r="Q268" t="s">
        <v>2537</v>
      </c>
      <c r="R268" t="s">
        <v>2538</v>
      </c>
      <c r="S268" t="s">
        <v>2539</v>
      </c>
      <c r="T268" t="s">
        <v>2535</v>
      </c>
      <c r="U268" t="s">
        <v>1975</v>
      </c>
      <c r="V268" t="s">
        <v>1912</v>
      </c>
      <c r="W268" s="15">
        <v>43921</v>
      </c>
      <c r="X268" t="s">
        <v>1735</v>
      </c>
      <c r="Y268"/>
      <c r="Z268" t="s">
        <v>1716</v>
      </c>
      <c r="AA268" t="s">
        <v>1717</v>
      </c>
    </row>
    <row r="269" spans="1:27" ht="15" hidden="1" x14ac:dyDescent="0.25">
      <c r="A269" s="14"/>
      <c r="B269" t="s">
        <v>1705</v>
      </c>
      <c r="C269" t="s">
        <v>1706</v>
      </c>
      <c r="D269" t="s">
        <v>1707</v>
      </c>
      <c r="E269" t="s">
        <v>2540</v>
      </c>
      <c r="F269" t="s">
        <v>1709</v>
      </c>
      <c r="G269" t="s">
        <v>1517</v>
      </c>
      <c r="H269" t="s">
        <v>1710</v>
      </c>
      <c r="I269" s="15">
        <v>43753</v>
      </c>
      <c r="J269" s="15">
        <v>43881</v>
      </c>
      <c r="K269" s="15">
        <v>43843</v>
      </c>
      <c r="L269" s="15">
        <v>43873</v>
      </c>
      <c r="M269" s="16">
        <v>42</v>
      </c>
      <c r="N269" s="16">
        <v>-24601</v>
      </c>
      <c r="O269"/>
      <c r="P269" t="s">
        <v>1745</v>
      </c>
      <c r="Q269" t="s">
        <v>2541</v>
      </c>
      <c r="R269" t="s">
        <v>2542</v>
      </c>
      <c r="S269" t="s">
        <v>2107</v>
      </c>
      <c r="T269" t="s">
        <v>2540</v>
      </c>
      <c r="U269" t="s">
        <v>1998</v>
      </c>
      <c r="V269" t="s">
        <v>1912</v>
      </c>
      <c r="W269" s="15">
        <v>43915</v>
      </c>
      <c r="X269" t="s">
        <v>1854</v>
      </c>
      <c r="Y269"/>
      <c r="Z269" t="s">
        <v>1855</v>
      </c>
      <c r="AA269" t="s">
        <v>1717</v>
      </c>
    </row>
    <row r="270" spans="1:27" ht="15" hidden="1" x14ac:dyDescent="0.25">
      <c r="A270" s="14"/>
      <c r="B270" t="s">
        <v>1705</v>
      </c>
      <c r="C270" t="s">
        <v>1706</v>
      </c>
      <c r="D270" t="s">
        <v>1707</v>
      </c>
      <c r="E270" t="s">
        <v>2543</v>
      </c>
      <c r="F270" t="s">
        <v>1709</v>
      </c>
      <c r="G270" t="s">
        <v>1514</v>
      </c>
      <c r="H270" t="s">
        <v>1710</v>
      </c>
      <c r="I270" s="15">
        <v>43718</v>
      </c>
      <c r="J270" s="15">
        <v>43881</v>
      </c>
      <c r="K270" s="15">
        <v>43843</v>
      </c>
      <c r="L270" s="15">
        <v>43873</v>
      </c>
      <c r="M270" s="16">
        <v>42</v>
      </c>
      <c r="N270" s="16">
        <v>-13470</v>
      </c>
      <c r="O270"/>
      <c r="P270" t="s">
        <v>1745</v>
      </c>
      <c r="Q270" t="s">
        <v>2544</v>
      </c>
      <c r="R270" t="s">
        <v>2545</v>
      </c>
      <c r="S270" t="s">
        <v>2546</v>
      </c>
      <c r="T270" t="s">
        <v>2543</v>
      </c>
      <c r="U270" t="s">
        <v>1998</v>
      </c>
      <c r="V270" t="s">
        <v>1912</v>
      </c>
      <c r="W270" s="15">
        <v>43915</v>
      </c>
      <c r="X270" t="s">
        <v>1854</v>
      </c>
      <c r="Y270"/>
      <c r="Z270" t="s">
        <v>1855</v>
      </c>
      <c r="AA270" t="s">
        <v>1717</v>
      </c>
    </row>
    <row r="271" spans="1:27" ht="15" hidden="1" x14ac:dyDescent="0.25">
      <c r="A271" s="14"/>
      <c r="B271" t="s">
        <v>1705</v>
      </c>
      <c r="C271" t="s">
        <v>1706</v>
      </c>
      <c r="D271" t="s">
        <v>1707</v>
      </c>
      <c r="E271" t="s">
        <v>2547</v>
      </c>
      <c r="F271" t="s">
        <v>1709</v>
      </c>
      <c r="G271" t="s">
        <v>1548</v>
      </c>
      <c r="H271" t="s">
        <v>1710</v>
      </c>
      <c r="I271" s="15">
        <v>43831</v>
      </c>
      <c r="J271" s="15">
        <v>43881</v>
      </c>
      <c r="K271" s="15">
        <v>43843</v>
      </c>
      <c r="L271" s="15">
        <v>43873</v>
      </c>
      <c r="M271" s="16">
        <v>42</v>
      </c>
      <c r="N271" s="16">
        <v>-91150</v>
      </c>
      <c r="O271"/>
      <c r="P271" t="s">
        <v>1745</v>
      </c>
      <c r="Q271" t="s">
        <v>2456</v>
      </c>
      <c r="R271" t="s">
        <v>2548</v>
      </c>
      <c r="S271" t="s">
        <v>1853</v>
      </c>
      <c r="T271" t="s">
        <v>2547</v>
      </c>
      <c r="U271" t="s">
        <v>1998</v>
      </c>
      <c r="V271" t="s">
        <v>1912</v>
      </c>
      <c r="W271" s="15">
        <v>43915</v>
      </c>
      <c r="X271" t="s">
        <v>1854</v>
      </c>
      <c r="Y271"/>
      <c r="Z271" t="s">
        <v>1855</v>
      </c>
      <c r="AA271" t="s">
        <v>1717</v>
      </c>
    </row>
    <row r="272" spans="1:27" ht="15" hidden="1" x14ac:dyDescent="0.25">
      <c r="A272" s="14"/>
      <c r="B272" t="s">
        <v>1705</v>
      </c>
      <c r="C272" t="s">
        <v>1706</v>
      </c>
      <c r="D272" t="s">
        <v>1707</v>
      </c>
      <c r="E272" t="s">
        <v>2549</v>
      </c>
      <c r="F272" t="s">
        <v>1709</v>
      </c>
      <c r="G272" t="s">
        <v>1547</v>
      </c>
      <c r="H272" t="s">
        <v>1710</v>
      </c>
      <c r="I272" s="15">
        <v>43823</v>
      </c>
      <c r="J272" s="15">
        <v>43881</v>
      </c>
      <c r="K272" s="15">
        <v>43843</v>
      </c>
      <c r="L272" s="15">
        <v>43873</v>
      </c>
      <c r="M272" s="16">
        <v>42</v>
      </c>
      <c r="N272" s="16">
        <v>-251180</v>
      </c>
      <c r="O272"/>
      <c r="P272" t="s">
        <v>1745</v>
      </c>
      <c r="Q272" t="s">
        <v>2456</v>
      </c>
      <c r="R272" t="s">
        <v>2550</v>
      </c>
      <c r="S272" t="s">
        <v>1853</v>
      </c>
      <c r="T272" t="s">
        <v>2549</v>
      </c>
      <c r="U272" t="s">
        <v>1998</v>
      </c>
      <c r="V272" t="s">
        <v>1912</v>
      </c>
      <c r="W272" s="15">
        <v>43915</v>
      </c>
      <c r="X272" t="s">
        <v>1854</v>
      </c>
      <c r="Y272"/>
      <c r="Z272" t="s">
        <v>1855</v>
      </c>
      <c r="AA272" t="s">
        <v>1717</v>
      </c>
    </row>
    <row r="273" spans="1:27" ht="15" hidden="1" x14ac:dyDescent="0.25">
      <c r="A273" s="14"/>
      <c r="B273" t="s">
        <v>1705</v>
      </c>
      <c r="C273" t="s">
        <v>1706</v>
      </c>
      <c r="D273" t="s">
        <v>1707</v>
      </c>
      <c r="E273" t="s">
        <v>2551</v>
      </c>
      <c r="F273" t="s">
        <v>1709</v>
      </c>
      <c r="G273" t="s">
        <v>1546</v>
      </c>
      <c r="H273" t="s">
        <v>1710</v>
      </c>
      <c r="I273" s="15">
        <v>43818</v>
      </c>
      <c r="J273" s="15">
        <v>43881</v>
      </c>
      <c r="K273" s="15">
        <v>43843</v>
      </c>
      <c r="L273" s="15">
        <v>43873</v>
      </c>
      <c r="M273" s="16">
        <v>42</v>
      </c>
      <c r="N273" s="16">
        <v>-63340</v>
      </c>
      <c r="O273"/>
      <c r="P273" t="s">
        <v>1745</v>
      </c>
      <c r="Q273" t="s">
        <v>2456</v>
      </c>
      <c r="R273" t="s">
        <v>2552</v>
      </c>
      <c r="S273" t="s">
        <v>2553</v>
      </c>
      <c r="T273" t="s">
        <v>2551</v>
      </c>
      <c r="U273" t="s">
        <v>1998</v>
      </c>
      <c r="V273" t="s">
        <v>1912</v>
      </c>
      <c r="W273" s="15">
        <v>43915</v>
      </c>
      <c r="X273" t="s">
        <v>1854</v>
      </c>
      <c r="Y273"/>
      <c r="Z273" t="s">
        <v>1855</v>
      </c>
      <c r="AA273" t="s">
        <v>1717</v>
      </c>
    </row>
    <row r="274" spans="1:27" ht="15" hidden="1" x14ac:dyDescent="0.25">
      <c r="A274" s="14"/>
      <c r="B274" t="s">
        <v>1705</v>
      </c>
      <c r="C274" t="s">
        <v>1706</v>
      </c>
      <c r="D274" t="s">
        <v>1707</v>
      </c>
      <c r="E274" t="s">
        <v>2554</v>
      </c>
      <c r="F274" t="s">
        <v>1709</v>
      </c>
      <c r="G274" t="s">
        <v>2555</v>
      </c>
      <c r="H274" t="s">
        <v>1710</v>
      </c>
      <c r="I274" s="15">
        <v>43816</v>
      </c>
      <c r="J274" s="15">
        <v>43881</v>
      </c>
      <c r="K274" s="15">
        <v>43843</v>
      </c>
      <c r="L274" s="15">
        <v>43873</v>
      </c>
      <c r="M274" s="16">
        <v>16</v>
      </c>
      <c r="N274" s="16">
        <v>-65603</v>
      </c>
      <c r="O274"/>
      <c r="P274" t="s">
        <v>1745</v>
      </c>
      <c r="Q274" t="s">
        <v>2456</v>
      </c>
      <c r="R274" t="s">
        <v>2556</v>
      </c>
      <c r="S274" t="s">
        <v>1853</v>
      </c>
      <c r="T274" t="s">
        <v>2554</v>
      </c>
      <c r="U274" t="s">
        <v>2002</v>
      </c>
      <c r="V274" t="s">
        <v>1912</v>
      </c>
      <c r="W274" s="15">
        <v>43889</v>
      </c>
      <c r="X274" t="s">
        <v>1854</v>
      </c>
      <c r="Y274"/>
      <c r="Z274" t="s">
        <v>1855</v>
      </c>
      <c r="AA274" t="s">
        <v>1717</v>
      </c>
    </row>
    <row r="275" spans="1:27" ht="15" hidden="1" x14ac:dyDescent="0.25">
      <c r="A275" s="14"/>
      <c r="B275" t="s">
        <v>1705</v>
      </c>
      <c r="C275" t="s">
        <v>1706</v>
      </c>
      <c r="D275" t="s">
        <v>1707</v>
      </c>
      <c r="E275" t="s">
        <v>2557</v>
      </c>
      <c r="F275" t="s">
        <v>1709</v>
      </c>
      <c r="G275" t="s">
        <v>2558</v>
      </c>
      <c r="H275" t="s">
        <v>1710</v>
      </c>
      <c r="I275" s="15">
        <v>43811</v>
      </c>
      <c r="J275" s="15">
        <v>43881</v>
      </c>
      <c r="K275" s="15">
        <v>43843</v>
      </c>
      <c r="L275" s="15">
        <v>43873</v>
      </c>
      <c r="M275" s="16">
        <v>16</v>
      </c>
      <c r="N275" s="16">
        <v>-76244</v>
      </c>
      <c r="O275"/>
      <c r="P275" t="s">
        <v>1745</v>
      </c>
      <c r="Q275" t="s">
        <v>2456</v>
      </c>
      <c r="R275" t="s">
        <v>2366</v>
      </c>
      <c r="S275" t="s">
        <v>2367</v>
      </c>
      <c r="T275" t="s">
        <v>2557</v>
      </c>
      <c r="U275" t="s">
        <v>2002</v>
      </c>
      <c r="V275" t="s">
        <v>1912</v>
      </c>
      <c r="W275" s="15">
        <v>43889</v>
      </c>
      <c r="X275" t="s">
        <v>1854</v>
      </c>
      <c r="Y275"/>
      <c r="Z275" t="s">
        <v>1855</v>
      </c>
      <c r="AA275" t="s">
        <v>1717</v>
      </c>
    </row>
    <row r="276" spans="1:27" ht="15" hidden="1" x14ac:dyDescent="0.25">
      <c r="A276" s="14"/>
      <c r="B276" t="s">
        <v>1705</v>
      </c>
      <c r="C276" t="s">
        <v>1706</v>
      </c>
      <c r="D276" t="s">
        <v>1707</v>
      </c>
      <c r="E276" t="s">
        <v>2559</v>
      </c>
      <c r="F276" t="s">
        <v>1709</v>
      </c>
      <c r="G276" t="s">
        <v>2560</v>
      </c>
      <c r="H276" t="s">
        <v>1710</v>
      </c>
      <c r="I276" s="15">
        <v>43810</v>
      </c>
      <c r="J276" s="15">
        <v>43881</v>
      </c>
      <c r="K276" s="15">
        <v>43843</v>
      </c>
      <c r="L276" s="15">
        <v>43873</v>
      </c>
      <c r="M276" s="16">
        <v>16</v>
      </c>
      <c r="N276" s="16">
        <v>-1409149</v>
      </c>
      <c r="O276"/>
      <c r="P276" t="s">
        <v>1745</v>
      </c>
      <c r="Q276" t="s">
        <v>2456</v>
      </c>
      <c r="R276" t="s">
        <v>2542</v>
      </c>
      <c r="S276" t="s">
        <v>2107</v>
      </c>
      <c r="T276" t="s">
        <v>2559</v>
      </c>
      <c r="U276" t="s">
        <v>2002</v>
      </c>
      <c r="V276" t="s">
        <v>1912</v>
      </c>
      <c r="W276" s="15">
        <v>43889</v>
      </c>
      <c r="X276" t="s">
        <v>1854</v>
      </c>
      <c r="Y276"/>
      <c r="Z276" t="s">
        <v>1855</v>
      </c>
      <c r="AA276" t="s">
        <v>1717</v>
      </c>
    </row>
    <row r="277" spans="1:27" ht="15" hidden="1" x14ac:dyDescent="0.25">
      <c r="A277" s="14"/>
      <c r="B277" t="s">
        <v>1705</v>
      </c>
      <c r="C277" t="s">
        <v>1706</v>
      </c>
      <c r="D277" t="s">
        <v>1707</v>
      </c>
      <c r="E277" t="s">
        <v>1850</v>
      </c>
      <c r="F277" t="s">
        <v>1709</v>
      </c>
      <c r="G277" t="s">
        <v>1543</v>
      </c>
      <c r="H277" t="s">
        <v>1710</v>
      </c>
      <c r="I277" s="15">
        <v>43802</v>
      </c>
      <c r="J277" s="15">
        <v>43881</v>
      </c>
      <c r="K277" s="15">
        <v>43843</v>
      </c>
      <c r="L277" s="15">
        <v>43873</v>
      </c>
      <c r="M277" s="16">
        <v>16</v>
      </c>
      <c r="N277" s="16">
        <v>-54385</v>
      </c>
      <c r="O277"/>
      <c r="P277" t="s">
        <v>1745</v>
      </c>
      <c r="Q277" t="s">
        <v>1851</v>
      </c>
      <c r="R277" t="s">
        <v>2492</v>
      </c>
      <c r="S277" t="s">
        <v>1853</v>
      </c>
      <c r="T277" t="s">
        <v>1850</v>
      </c>
      <c r="U277" t="s">
        <v>2002</v>
      </c>
      <c r="V277" t="s">
        <v>1912</v>
      </c>
      <c r="W277" s="15">
        <v>43889</v>
      </c>
      <c r="X277" t="s">
        <v>1854</v>
      </c>
      <c r="Y277"/>
      <c r="Z277" t="s">
        <v>1855</v>
      </c>
      <c r="AA277" t="s">
        <v>1717</v>
      </c>
    </row>
    <row r="278" spans="1:27" ht="15" hidden="1" x14ac:dyDescent="0.25">
      <c r="A278" s="14"/>
      <c r="B278" t="s">
        <v>1705</v>
      </c>
      <c r="C278" t="s">
        <v>1706</v>
      </c>
      <c r="D278" t="s">
        <v>1707</v>
      </c>
      <c r="E278" t="s">
        <v>2561</v>
      </c>
      <c r="F278" t="s">
        <v>1709</v>
      </c>
      <c r="G278" t="s">
        <v>2562</v>
      </c>
      <c r="H278" t="s">
        <v>1710</v>
      </c>
      <c r="I278" s="15">
        <v>43795</v>
      </c>
      <c r="J278" s="15">
        <v>43881</v>
      </c>
      <c r="K278" s="15">
        <v>43843</v>
      </c>
      <c r="L278" s="15">
        <v>43873</v>
      </c>
      <c r="M278" s="16">
        <v>16</v>
      </c>
      <c r="N278" s="16">
        <v>-1491054</v>
      </c>
      <c r="O278"/>
      <c r="P278" t="s">
        <v>1745</v>
      </c>
      <c r="Q278" t="s">
        <v>2532</v>
      </c>
      <c r="R278" t="s">
        <v>2563</v>
      </c>
      <c r="S278" t="s">
        <v>2107</v>
      </c>
      <c r="T278" t="s">
        <v>2561</v>
      </c>
      <c r="U278" t="s">
        <v>2002</v>
      </c>
      <c r="V278" t="s">
        <v>1912</v>
      </c>
      <c r="W278" s="15">
        <v>43889</v>
      </c>
      <c r="X278" t="s">
        <v>1854</v>
      </c>
      <c r="Y278"/>
      <c r="Z278" t="s">
        <v>1855</v>
      </c>
      <c r="AA278" t="s">
        <v>1717</v>
      </c>
    </row>
    <row r="279" spans="1:27" ht="15" hidden="1" x14ac:dyDescent="0.25">
      <c r="A279" s="14"/>
      <c r="B279" t="s">
        <v>1705</v>
      </c>
      <c r="C279" t="s">
        <v>1706</v>
      </c>
      <c r="D279" t="s">
        <v>1707</v>
      </c>
      <c r="E279" t="s">
        <v>2564</v>
      </c>
      <c r="F279" t="s">
        <v>1709</v>
      </c>
      <c r="G279" t="s">
        <v>2565</v>
      </c>
      <c r="H279" t="s">
        <v>1710</v>
      </c>
      <c r="I279" s="15">
        <v>43795</v>
      </c>
      <c r="J279" s="15">
        <v>43881</v>
      </c>
      <c r="K279" s="15">
        <v>43843</v>
      </c>
      <c r="L279" s="15">
        <v>43873</v>
      </c>
      <c r="M279" s="16">
        <v>16</v>
      </c>
      <c r="N279" s="16">
        <v>-101428</v>
      </c>
      <c r="O279"/>
      <c r="P279" t="s">
        <v>1745</v>
      </c>
      <c r="Q279" t="s">
        <v>2532</v>
      </c>
      <c r="R279" t="s">
        <v>2566</v>
      </c>
      <c r="S279" t="s">
        <v>2367</v>
      </c>
      <c r="T279" t="s">
        <v>2564</v>
      </c>
      <c r="U279" t="s">
        <v>2002</v>
      </c>
      <c r="V279" t="s">
        <v>1912</v>
      </c>
      <c r="W279" s="15">
        <v>43889</v>
      </c>
      <c r="X279" t="s">
        <v>1854</v>
      </c>
      <c r="Y279"/>
      <c r="Z279" t="s">
        <v>1855</v>
      </c>
      <c r="AA279" t="s">
        <v>1717</v>
      </c>
    </row>
    <row r="280" spans="1:27" ht="15" hidden="1" x14ac:dyDescent="0.25">
      <c r="A280" s="14"/>
      <c r="B280" t="s">
        <v>1705</v>
      </c>
      <c r="C280" t="s">
        <v>1706</v>
      </c>
      <c r="D280" t="s">
        <v>1707</v>
      </c>
      <c r="E280" t="s">
        <v>2567</v>
      </c>
      <c r="F280" t="s">
        <v>1709</v>
      </c>
      <c r="G280" t="s">
        <v>2568</v>
      </c>
      <c r="H280" t="s">
        <v>1710</v>
      </c>
      <c r="I280" s="15">
        <v>43794</v>
      </c>
      <c r="J280" s="15">
        <v>43881</v>
      </c>
      <c r="K280" s="15">
        <v>43843</v>
      </c>
      <c r="L280" s="15">
        <v>43873</v>
      </c>
      <c r="M280" s="16">
        <v>16</v>
      </c>
      <c r="N280" s="16">
        <v>-113601</v>
      </c>
      <c r="O280"/>
      <c r="P280" t="s">
        <v>1745</v>
      </c>
      <c r="Q280" t="s">
        <v>2532</v>
      </c>
      <c r="R280" t="s">
        <v>2569</v>
      </c>
      <c r="S280" t="s">
        <v>2570</v>
      </c>
      <c r="T280" t="s">
        <v>2567</v>
      </c>
      <c r="U280" t="s">
        <v>2002</v>
      </c>
      <c r="V280" t="s">
        <v>1912</v>
      </c>
      <c r="W280" s="15">
        <v>43889</v>
      </c>
      <c r="X280" t="s">
        <v>1854</v>
      </c>
      <c r="Y280"/>
      <c r="Z280" t="s">
        <v>1855</v>
      </c>
      <c r="AA280" t="s">
        <v>1717</v>
      </c>
    </row>
    <row r="281" spans="1:27" ht="15" hidden="1" x14ac:dyDescent="0.25">
      <c r="A281" s="14"/>
      <c r="B281" t="s">
        <v>1705</v>
      </c>
      <c r="C281" t="s">
        <v>1706</v>
      </c>
      <c r="D281" t="s">
        <v>1707</v>
      </c>
      <c r="E281" t="s">
        <v>2571</v>
      </c>
      <c r="F281" t="s">
        <v>1709</v>
      </c>
      <c r="G281" t="s">
        <v>2572</v>
      </c>
      <c r="H281" t="s">
        <v>1710</v>
      </c>
      <c r="I281" s="15">
        <v>43788</v>
      </c>
      <c r="J281" s="15">
        <v>43881</v>
      </c>
      <c r="K281" s="15">
        <v>43843</v>
      </c>
      <c r="L281" s="15">
        <v>43873</v>
      </c>
      <c r="M281" s="16">
        <v>13</v>
      </c>
      <c r="N281" s="16">
        <v>-125279</v>
      </c>
      <c r="O281"/>
      <c r="P281" t="s">
        <v>1745</v>
      </c>
      <c r="Q281" t="s">
        <v>2532</v>
      </c>
      <c r="R281" t="s">
        <v>2573</v>
      </c>
      <c r="S281" t="s">
        <v>1853</v>
      </c>
      <c r="T281" t="s">
        <v>2571</v>
      </c>
      <c r="U281" t="s">
        <v>2070</v>
      </c>
      <c r="V281" t="s">
        <v>1912</v>
      </c>
      <c r="W281" s="15">
        <v>43886</v>
      </c>
      <c r="X281" t="s">
        <v>1854</v>
      </c>
      <c r="Y281"/>
      <c r="Z281" t="s">
        <v>1855</v>
      </c>
      <c r="AA281" t="s">
        <v>1717</v>
      </c>
    </row>
    <row r="282" spans="1:27" ht="15" hidden="1" x14ac:dyDescent="0.25">
      <c r="A282" s="14"/>
      <c r="B282" t="s">
        <v>1705</v>
      </c>
      <c r="C282" t="s">
        <v>1706</v>
      </c>
      <c r="D282" t="s">
        <v>1707</v>
      </c>
      <c r="E282" t="s">
        <v>2574</v>
      </c>
      <c r="F282" t="s">
        <v>1709</v>
      </c>
      <c r="G282" t="s">
        <v>2575</v>
      </c>
      <c r="H282" t="s">
        <v>1710</v>
      </c>
      <c r="I282" s="15">
        <v>43788</v>
      </c>
      <c r="J282" s="15">
        <v>43881</v>
      </c>
      <c r="K282" s="15">
        <v>43843</v>
      </c>
      <c r="L282" s="15">
        <v>43873</v>
      </c>
      <c r="M282" s="16">
        <v>13</v>
      </c>
      <c r="N282" s="16">
        <v>-33084</v>
      </c>
      <c r="O282"/>
      <c r="P282" t="s">
        <v>1745</v>
      </c>
      <c r="Q282" t="s">
        <v>2532</v>
      </c>
      <c r="R282" t="s">
        <v>2542</v>
      </c>
      <c r="S282" t="s">
        <v>2107</v>
      </c>
      <c r="T282" t="s">
        <v>2574</v>
      </c>
      <c r="U282" t="s">
        <v>2070</v>
      </c>
      <c r="V282" t="s">
        <v>1912</v>
      </c>
      <c r="W282" s="15">
        <v>43886</v>
      </c>
      <c r="X282" t="s">
        <v>1854</v>
      </c>
      <c r="Y282"/>
      <c r="Z282" t="s">
        <v>1855</v>
      </c>
      <c r="AA282" t="s">
        <v>1717</v>
      </c>
    </row>
    <row r="283" spans="1:27" ht="15" hidden="1" x14ac:dyDescent="0.25">
      <c r="A283" s="14"/>
      <c r="B283" t="s">
        <v>1705</v>
      </c>
      <c r="C283" t="s">
        <v>1706</v>
      </c>
      <c r="D283" t="s">
        <v>1707</v>
      </c>
      <c r="E283" t="s">
        <v>2576</v>
      </c>
      <c r="F283" t="s">
        <v>1709</v>
      </c>
      <c r="G283" t="s">
        <v>2577</v>
      </c>
      <c r="H283" t="s">
        <v>1710</v>
      </c>
      <c r="I283" s="15">
        <v>43784</v>
      </c>
      <c r="J283" s="15">
        <v>43881</v>
      </c>
      <c r="K283" s="15">
        <v>43843</v>
      </c>
      <c r="L283" s="15">
        <v>43873</v>
      </c>
      <c r="M283" s="16">
        <v>13</v>
      </c>
      <c r="N283" s="16">
        <v>-154305</v>
      </c>
      <c r="O283"/>
      <c r="P283" t="s">
        <v>1745</v>
      </c>
      <c r="Q283" t="s">
        <v>2532</v>
      </c>
      <c r="R283" t="s">
        <v>2578</v>
      </c>
      <c r="S283" t="s">
        <v>1853</v>
      </c>
      <c r="T283" t="s">
        <v>2576</v>
      </c>
      <c r="U283" t="s">
        <v>2070</v>
      </c>
      <c r="V283" t="s">
        <v>1912</v>
      </c>
      <c r="W283" s="15">
        <v>43886</v>
      </c>
      <c r="X283" t="s">
        <v>1854</v>
      </c>
      <c r="Y283"/>
      <c r="Z283" t="s">
        <v>1855</v>
      </c>
      <c r="AA283" t="s">
        <v>1717</v>
      </c>
    </row>
    <row r="284" spans="1:27" ht="15" hidden="1" x14ac:dyDescent="0.25">
      <c r="A284" s="14"/>
      <c r="B284" t="s">
        <v>1705</v>
      </c>
      <c r="C284" t="s">
        <v>1706</v>
      </c>
      <c r="D284" t="s">
        <v>1707</v>
      </c>
      <c r="E284" t="s">
        <v>2579</v>
      </c>
      <c r="F284" t="s">
        <v>1709</v>
      </c>
      <c r="G284" t="s">
        <v>2580</v>
      </c>
      <c r="H284" t="s">
        <v>1710</v>
      </c>
      <c r="I284" s="15">
        <v>43783</v>
      </c>
      <c r="J284" s="15">
        <v>43881</v>
      </c>
      <c r="K284" s="15">
        <v>43843</v>
      </c>
      <c r="L284" s="15">
        <v>43873</v>
      </c>
      <c r="M284" s="16">
        <v>13</v>
      </c>
      <c r="N284" s="16">
        <v>-72600</v>
      </c>
      <c r="O284"/>
      <c r="P284" t="s">
        <v>1745</v>
      </c>
      <c r="Q284" t="s">
        <v>2532</v>
      </c>
      <c r="R284" t="s">
        <v>2542</v>
      </c>
      <c r="S284" t="s">
        <v>2107</v>
      </c>
      <c r="T284" t="s">
        <v>2579</v>
      </c>
      <c r="U284" t="s">
        <v>2070</v>
      </c>
      <c r="V284" t="s">
        <v>1912</v>
      </c>
      <c r="W284" s="15">
        <v>43886</v>
      </c>
      <c r="X284" t="s">
        <v>1854</v>
      </c>
      <c r="Y284"/>
      <c r="Z284" t="s">
        <v>1855</v>
      </c>
      <c r="AA284" t="s">
        <v>1717</v>
      </c>
    </row>
    <row r="285" spans="1:27" ht="15" hidden="1" x14ac:dyDescent="0.25">
      <c r="A285" s="14"/>
      <c r="B285" t="s">
        <v>1705</v>
      </c>
      <c r="C285" t="s">
        <v>1706</v>
      </c>
      <c r="D285" t="s">
        <v>1707</v>
      </c>
      <c r="E285" t="s">
        <v>2581</v>
      </c>
      <c r="F285" t="s">
        <v>1709</v>
      </c>
      <c r="G285" t="s">
        <v>2582</v>
      </c>
      <c r="H285" t="s">
        <v>1710</v>
      </c>
      <c r="I285" s="15">
        <v>43776</v>
      </c>
      <c r="J285" s="15">
        <v>43881</v>
      </c>
      <c r="K285" s="15">
        <v>43843</v>
      </c>
      <c r="L285" s="15">
        <v>43873</v>
      </c>
      <c r="M285" s="16">
        <v>13</v>
      </c>
      <c r="N285" s="16">
        <v>-89793</v>
      </c>
      <c r="O285"/>
      <c r="P285" t="s">
        <v>1745</v>
      </c>
      <c r="Q285" t="s">
        <v>2532</v>
      </c>
      <c r="R285" t="s">
        <v>2583</v>
      </c>
      <c r="S285" t="s">
        <v>2584</v>
      </c>
      <c r="T285" t="s">
        <v>2581</v>
      </c>
      <c r="U285" t="s">
        <v>2070</v>
      </c>
      <c r="V285" t="s">
        <v>1912</v>
      </c>
      <c r="W285" s="15">
        <v>43886</v>
      </c>
      <c r="X285" t="s">
        <v>1854</v>
      </c>
      <c r="Y285"/>
      <c r="Z285" t="s">
        <v>1855</v>
      </c>
      <c r="AA285" t="s">
        <v>1717</v>
      </c>
    </row>
    <row r="286" spans="1:27" ht="15" hidden="1" x14ac:dyDescent="0.25">
      <c r="A286" s="14"/>
      <c r="B286" t="s">
        <v>1705</v>
      </c>
      <c r="C286" t="s">
        <v>1706</v>
      </c>
      <c r="D286" t="s">
        <v>1707</v>
      </c>
      <c r="E286" t="s">
        <v>2585</v>
      </c>
      <c r="F286" t="s">
        <v>1709</v>
      </c>
      <c r="G286" t="s">
        <v>2586</v>
      </c>
      <c r="H286" t="s">
        <v>1710</v>
      </c>
      <c r="I286" s="15">
        <v>43785</v>
      </c>
      <c r="J286" s="15">
        <v>43881</v>
      </c>
      <c r="K286" s="15">
        <v>43843</v>
      </c>
      <c r="L286" s="15">
        <v>43873</v>
      </c>
      <c r="M286" s="16">
        <v>13</v>
      </c>
      <c r="N286" s="16">
        <v>-331806</v>
      </c>
      <c r="O286"/>
      <c r="P286" t="s">
        <v>1745</v>
      </c>
      <c r="Q286" t="s">
        <v>2532</v>
      </c>
      <c r="R286" t="s">
        <v>2542</v>
      </c>
      <c r="S286" t="s">
        <v>2107</v>
      </c>
      <c r="T286" t="s">
        <v>2585</v>
      </c>
      <c r="U286" t="s">
        <v>2070</v>
      </c>
      <c r="V286" t="s">
        <v>1912</v>
      </c>
      <c r="W286" s="15">
        <v>43886</v>
      </c>
      <c r="X286" t="s">
        <v>1854</v>
      </c>
      <c r="Y286"/>
      <c r="Z286" t="s">
        <v>1855</v>
      </c>
      <c r="AA286" t="s">
        <v>1717</v>
      </c>
    </row>
    <row r="287" spans="1:27" ht="15" hidden="1" x14ac:dyDescent="0.25">
      <c r="A287" s="14"/>
      <c r="B287" t="s">
        <v>1705</v>
      </c>
      <c r="C287" t="s">
        <v>1706</v>
      </c>
      <c r="D287" t="s">
        <v>1707</v>
      </c>
      <c r="E287" t="s">
        <v>2587</v>
      </c>
      <c r="F287" t="s">
        <v>1709</v>
      </c>
      <c r="G287" t="s">
        <v>2588</v>
      </c>
      <c r="H287" t="s">
        <v>1710</v>
      </c>
      <c r="I287" s="15">
        <v>43774</v>
      </c>
      <c r="J287" s="15">
        <v>43881</v>
      </c>
      <c r="K287" s="15">
        <v>43843</v>
      </c>
      <c r="L287" s="15">
        <v>43873</v>
      </c>
      <c r="M287" s="16">
        <v>13</v>
      </c>
      <c r="N287" s="16">
        <v>-33084</v>
      </c>
      <c r="O287"/>
      <c r="P287" t="s">
        <v>1745</v>
      </c>
      <c r="Q287" t="s">
        <v>2532</v>
      </c>
      <c r="R287" t="s">
        <v>2542</v>
      </c>
      <c r="S287" t="s">
        <v>2107</v>
      </c>
      <c r="T287" t="s">
        <v>2587</v>
      </c>
      <c r="U287" t="s">
        <v>2070</v>
      </c>
      <c r="V287" t="s">
        <v>1912</v>
      </c>
      <c r="W287" s="15">
        <v>43886</v>
      </c>
      <c r="X287" t="s">
        <v>1854</v>
      </c>
      <c r="Y287"/>
      <c r="Z287" t="s">
        <v>1855</v>
      </c>
      <c r="AA287" t="s">
        <v>1717</v>
      </c>
    </row>
    <row r="288" spans="1:27" ht="15" hidden="1" x14ac:dyDescent="0.25">
      <c r="A288" s="14"/>
      <c r="B288" t="s">
        <v>1705</v>
      </c>
      <c r="C288" t="s">
        <v>1706</v>
      </c>
      <c r="D288" t="s">
        <v>1707</v>
      </c>
      <c r="E288" t="s">
        <v>2589</v>
      </c>
      <c r="F288" t="s">
        <v>1709</v>
      </c>
      <c r="G288" t="s">
        <v>1541</v>
      </c>
      <c r="H288" t="s">
        <v>1710</v>
      </c>
      <c r="I288" s="15">
        <v>43785</v>
      </c>
      <c r="J288" s="15">
        <v>43965</v>
      </c>
      <c r="K288" s="15">
        <v>43843</v>
      </c>
      <c r="L288" s="15">
        <v>43873</v>
      </c>
      <c r="M288" s="16">
        <v>107</v>
      </c>
      <c r="N288" s="16">
        <v>-110001</v>
      </c>
      <c r="O288"/>
      <c r="P288" t="s">
        <v>1745</v>
      </c>
      <c r="Q288" t="s">
        <v>2590</v>
      </c>
      <c r="R288" t="s">
        <v>2591</v>
      </c>
      <c r="S288" t="s">
        <v>2465</v>
      </c>
      <c r="T288" t="s">
        <v>2589</v>
      </c>
      <c r="U288" t="s">
        <v>1937</v>
      </c>
      <c r="V288" t="s">
        <v>1912</v>
      </c>
      <c r="W288" s="15">
        <v>43980</v>
      </c>
      <c r="X288" t="s">
        <v>1715</v>
      </c>
      <c r="Y288"/>
      <c r="Z288" t="s">
        <v>1730</v>
      </c>
      <c r="AA288" t="s">
        <v>1717</v>
      </c>
    </row>
    <row r="289" spans="1:27" ht="15" hidden="1" x14ac:dyDescent="0.25">
      <c r="A289" s="14"/>
      <c r="B289" t="s">
        <v>1705</v>
      </c>
      <c r="C289" t="s">
        <v>1706</v>
      </c>
      <c r="D289" t="s">
        <v>1707</v>
      </c>
      <c r="E289" t="s">
        <v>2592</v>
      </c>
      <c r="F289" t="s">
        <v>1709</v>
      </c>
      <c r="G289" t="s">
        <v>1540</v>
      </c>
      <c r="H289" t="s">
        <v>1710</v>
      </c>
      <c r="I289" s="15">
        <v>43773</v>
      </c>
      <c r="J289" s="15">
        <v>43965</v>
      </c>
      <c r="K289" s="15">
        <v>43843</v>
      </c>
      <c r="L289" s="15">
        <v>43873</v>
      </c>
      <c r="M289" s="16">
        <v>107</v>
      </c>
      <c r="N289" s="16">
        <v>-83579</v>
      </c>
      <c r="O289"/>
      <c r="P289" t="s">
        <v>1745</v>
      </c>
      <c r="Q289" t="s">
        <v>2590</v>
      </c>
      <c r="R289" t="s">
        <v>2593</v>
      </c>
      <c r="S289" t="s">
        <v>2465</v>
      </c>
      <c r="T289" t="s">
        <v>2592</v>
      </c>
      <c r="U289" t="s">
        <v>1937</v>
      </c>
      <c r="V289" t="s">
        <v>1912</v>
      </c>
      <c r="W289" s="15">
        <v>43980</v>
      </c>
      <c r="X289" t="s">
        <v>1715</v>
      </c>
      <c r="Y289"/>
      <c r="Z289" t="s">
        <v>1730</v>
      </c>
      <c r="AA289" t="s">
        <v>1717</v>
      </c>
    </row>
    <row r="290" spans="1:27" ht="15" hidden="1" x14ac:dyDescent="0.25">
      <c r="A290" s="14"/>
      <c r="B290" t="s">
        <v>1705</v>
      </c>
      <c r="C290" t="s">
        <v>1706</v>
      </c>
      <c r="D290" t="s">
        <v>1707</v>
      </c>
      <c r="E290" t="s">
        <v>2594</v>
      </c>
      <c r="F290" t="s">
        <v>1709</v>
      </c>
      <c r="G290" t="s">
        <v>1551</v>
      </c>
      <c r="H290" t="s">
        <v>1710</v>
      </c>
      <c r="I290" s="15">
        <v>43819</v>
      </c>
      <c r="J290" s="15">
        <v>43965</v>
      </c>
      <c r="K290" s="15">
        <v>43843</v>
      </c>
      <c r="L290" s="15">
        <v>43873</v>
      </c>
      <c r="M290" s="16">
        <v>107</v>
      </c>
      <c r="N290" s="16">
        <v>-71330</v>
      </c>
      <c r="O290"/>
      <c r="P290" t="s">
        <v>1745</v>
      </c>
      <c r="Q290" t="s">
        <v>2595</v>
      </c>
      <c r="R290" t="s">
        <v>2596</v>
      </c>
      <c r="S290" t="s">
        <v>2465</v>
      </c>
      <c r="T290" t="s">
        <v>2594</v>
      </c>
      <c r="U290" t="s">
        <v>1937</v>
      </c>
      <c r="V290" t="s">
        <v>1912</v>
      </c>
      <c r="W290" s="15">
        <v>43980</v>
      </c>
      <c r="X290" t="s">
        <v>1715</v>
      </c>
      <c r="Y290"/>
      <c r="Z290" t="s">
        <v>1730</v>
      </c>
      <c r="AA290" t="s">
        <v>1717</v>
      </c>
    </row>
    <row r="291" spans="1:27" ht="15" hidden="1" x14ac:dyDescent="0.25">
      <c r="A291" s="14"/>
      <c r="B291" t="s">
        <v>1705</v>
      </c>
      <c r="C291" t="s">
        <v>1706</v>
      </c>
      <c r="D291" t="s">
        <v>1707</v>
      </c>
      <c r="E291" t="s">
        <v>2597</v>
      </c>
      <c r="F291" t="s">
        <v>1709</v>
      </c>
      <c r="G291" t="s">
        <v>1550</v>
      </c>
      <c r="H291" t="s">
        <v>1710</v>
      </c>
      <c r="I291" s="15">
        <v>43817</v>
      </c>
      <c r="J291" s="15">
        <v>43965</v>
      </c>
      <c r="K291" s="15">
        <v>43843</v>
      </c>
      <c r="L291" s="15">
        <v>43873</v>
      </c>
      <c r="M291" s="16">
        <v>107</v>
      </c>
      <c r="N291" s="16">
        <v>-113691</v>
      </c>
      <c r="O291"/>
      <c r="P291" t="s">
        <v>1745</v>
      </c>
      <c r="Q291" t="s">
        <v>2595</v>
      </c>
      <c r="R291" t="s">
        <v>2598</v>
      </c>
      <c r="S291" t="s">
        <v>2465</v>
      </c>
      <c r="T291" t="s">
        <v>2597</v>
      </c>
      <c r="U291" t="s">
        <v>1937</v>
      </c>
      <c r="V291" t="s">
        <v>1912</v>
      </c>
      <c r="W291" s="15">
        <v>43980</v>
      </c>
      <c r="X291" t="s">
        <v>1715</v>
      </c>
      <c r="Y291"/>
      <c r="Z291" t="s">
        <v>1730</v>
      </c>
      <c r="AA291" t="s">
        <v>1717</v>
      </c>
    </row>
    <row r="292" spans="1:27" ht="15" hidden="1" x14ac:dyDescent="0.25">
      <c r="A292" s="14"/>
      <c r="B292" t="s">
        <v>1705</v>
      </c>
      <c r="C292" t="s">
        <v>1706</v>
      </c>
      <c r="D292" t="s">
        <v>1707</v>
      </c>
      <c r="E292" t="s">
        <v>2599</v>
      </c>
      <c r="F292" t="s">
        <v>1709</v>
      </c>
      <c r="G292" t="s">
        <v>1522</v>
      </c>
      <c r="H292" t="s">
        <v>1710</v>
      </c>
      <c r="I292" s="15">
        <v>43731</v>
      </c>
      <c r="J292" s="15">
        <v>43964</v>
      </c>
      <c r="K292" s="15">
        <v>43843</v>
      </c>
      <c r="L292" s="15">
        <v>43873</v>
      </c>
      <c r="M292" s="16">
        <v>107</v>
      </c>
      <c r="N292" s="16">
        <v>-69220</v>
      </c>
      <c r="O292"/>
      <c r="P292" t="s">
        <v>1745</v>
      </c>
      <c r="Q292" t="s">
        <v>2600</v>
      </c>
      <c r="R292" t="s">
        <v>2601</v>
      </c>
      <c r="S292" t="s">
        <v>2602</v>
      </c>
      <c r="T292" t="s">
        <v>2599</v>
      </c>
      <c r="U292" t="s">
        <v>1937</v>
      </c>
      <c r="V292" t="s">
        <v>1912</v>
      </c>
      <c r="W292" s="15">
        <v>43980</v>
      </c>
      <c r="X292" t="s">
        <v>1715</v>
      </c>
      <c r="Y292"/>
      <c r="Z292" t="s">
        <v>2603</v>
      </c>
      <c r="AA292" t="s">
        <v>1717</v>
      </c>
    </row>
    <row r="293" spans="1:27" ht="15" hidden="1" x14ac:dyDescent="0.25">
      <c r="A293" s="14"/>
      <c r="B293" t="s">
        <v>1705</v>
      </c>
      <c r="C293" t="s">
        <v>1706</v>
      </c>
      <c r="D293" t="s">
        <v>1707</v>
      </c>
      <c r="E293" t="s">
        <v>2604</v>
      </c>
      <c r="F293" t="s">
        <v>1709</v>
      </c>
      <c r="G293" t="s">
        <v>1544</v>
      </c>
      <c r="H293" t="s">
        <v>1710</v>
      </c>
      <c r="I293" s="15">
        <v>43802</v>
      </c>
      <c r="J293" s="15">
        <v>43963</v>
      </c>
      <c r="K293" s="15">
        <v>43843</v>
      </c>
      <c r="L293" s="15">
        <v>43873</v>
      </c>
      <c r="M293" s="16">
        <v>107</v>
      </c>
      <c r="N293" s="16">
        <v>-81993</v>
      </c>
      <c r="O293"/>
      <c r="P293" t="s">
        <v>1745</v>
      </c>
      <c r="Q293" t="s">
        <v>2605</v>
      </c>
      <c r="R293" t="s">
        <v>2606</v>
      </c>
      <c r="S293" t="s">
        <v>1753</v>
      </c>
      <c r="T293" t="s">
        <v>2604</v>
      </c>
      <c r="U293" t="s">
        <v>1937</v>
      </c>
      <c r="V293" t="s">
        <v>1912</v>
      </c>
      <c r="W293" s="15">
        <v>43980</v>
      </c>
      <c r="X293" t="s">
        <v>1715</v>
      </c>
      <c r="Y293"/>
      <c r="Z293" t="s">
        <v>1730</v>
      </c>
      <c r="AA293" t="s">
        <v>1717</v>
      </c>
    </row>
    <row r="294" spans="1:27" ht="15" hidden="1" x14ac:dyDescent="0.25">
      <c r="A294" s="14"/>
      <c r="B294" t="s">
        <v>1705</v>
      </c>
      <c r="C294" t="s">
        <v>1706</v>
      </c>
      <c r="D294" t="s">
        <v>1707</v>
      </c>
      <c r="E294" t="s">
        <v>2607</v>
      </c>
      <c r="F294" t="s">
        <v>1709</v>
      </c>
      <c r="G294" t="s">
        <v>1520</v>
      </c>
      <c r="H294" t="s">
        <v>1710</v>
      </c>
      <c r="I294" s="15">
        <v>43763</v>
      </c>
      <c r="J294" s="15">
        <v>43963</v>
      </c>
      <c r="K294" s="15">
        <v>43843</v>
      </c>
      <c r="L294" s="15">
        <v>43873</v>
      </c>
      <c r="M294" s="16">
        <v>107</v>
      </c>
      <c r="N294" s="16">
        <v>-9958</v>
      </c>
      <c r="O294"/>
      <c r="P294" t="s">
        <v>1745</v>
      </c>
      <c r="Q294" t="s">
        <v>2608</v>
      </c>
      <c r="R294" t="s">
        <v>2609</v>
      </c>
      <c r="S294" t="s">
        <v>1753</v>
      </c>
      <c r="T294" t="s">
        <v>2607</v>
      </c>
      <c r="U294" t="s">
        <v>1937</v>
      </c>
      <c r="V294" t="s">
        <v>1912</v>
      </c>
      <c r="W294" s="15">
        <v>43980</v>
      </c>
      <c r="X294" t="s">
        <v>1715</v>
      </c>
      <c r="Y294"/>
      <c r="Z294" t="s">
        <v>1730</v>
      </c>
      <c r="AA294" t="s">
        <v>1717</v>
      </c>
    </row>
    <row r="295" spans="1:27" ht="15" hidden="1" x14ac:dyDescent="0.25">
      <c r="A295" s="14"/>
      <c r="B295" t="s">
        <v>1705</v>
      </c>
      <c r="C295" t="s">
        <v>1706</v>
      </c>
      <c r="D295" t="s">
        <v>1707</v>
      </c>
      <c r="E295" t="s">
        <v>2610</v>
      </c>
      <c r="F295" t="s">
        <v>1709</v>
      </c>
      <c r="G295" t="s">
        <v>1518</v>
      </c>
      <c r="H295" t="s">
        <v>1710</v>
      </c>
      <c r="I295" s="15">
        <v>43760</v>
      </c>
      <c r="J295" s="15">
        <v>43963</v>
      </c>
      <c r="K295" s="15">
        <v>43843</v>
      </c>
      <c r="L295" s="15">
        <v>43873</v>
      </c>
      <c r="M295" s="16">
        <v>107</v>
      </c>
      <c r="N295" s="16">
        <v>-9958</v>
      </c>
      <c r="O295"/>
      <c r="P295" t="s">
        <v>1745</v>
      </c>
      <c r="Q295" t="s">
        <v>2608</v>
      </c>
      <c r="R295" t="s">
        <v>2611</v>
      </c>
      <c r="S295" t="s">
        <v>1753</v>
      </c>
      <c r="T295" t="s">
        <v>2610</v>
      </c>
      <c r="U295" t="s">
        <v>1937</v>
      </c>
      <c r="V295" t="s">
        <v>1912</v>
      </c>
      <c r="W295" s="15">
        <v>43980</v>
      </c>
      <c r="X295" t="s">
        <v>1715</v>
      </c>
      <c r="Y295"/>
      <c r="Z295" t="s">
        <v>1730</v>
      </c>
      <c r="AA295" t="s">
        <v>1717</v>
      </c>
    </row>
    <row r="296" spans="1:27" ht="15" hidden="1" x14ac:dyDescent="0.25">
      <c r="A296" s="14"/>
      <c r="B296" t="s">
        <v>1705</v>
      </c>
      <c r="C296" t="s">
        <v>1706</v>
      </c>
      <c r="D296" t="s">
        <v>1707</v>
      </c>
      <c r="E296" t="s">
        <v>2612</v>
      </c>
      <c r="F296" t="s">
        <v>1709</v>
      </c>
      <c r="G296" t="s">
        <v>1523</v>
      </c>
      <c r="H296" t="s">
        <v>1710</v>
      </c>
      <c r="I296" s="15">
        <v>43784</v>
      </c>
      <c r="J296" s="15">
        <v>43963</v>
      </c>
      <c r="K296" s="15">
        <v>43843</v>
      </c>
      <c r="L296" s="15">
        <v>43873</v>
      </c>
      <c r="M296" s="16">
        <v>107</v>
      </c>
      <c r="N296" s="16">
        <v>-14937</v>
      </c>
      <c r="O296"/>
      <c r="P296" t="s">
        <v>1745</v>
      </c>
      <c r="Q296" t="s">
        <v>2613</v>
      </c>
      <c r="R296" t="s">
        <v>2614</v>
      </c>
      <c r="S296" t="s">
        <v>1753</v>
      </c>
      <c r="T296" t="s">
        <v>2612</v>
      </c>
      <c r="U296" t="s">
        <v>1937</v>
      </c>
      <c r="V296" t="s">
        <v>1912</v>
      </c>
      <c r="W296" s="15">
        <v>43980</v>
      </c>
      <c r="X296" t="s">
        <v>1715</v>
      </c>
      <c r="Y296"/>
      <c r="Z296" t="s">
        <v>1730</v>
      </c>
      <c r="AA296" t="s">
        <v>1717</v>
      </c>
    </row>
    <row r="297" spans="1:27" ht="15" hidden="1" x14ac:dyDescent="0.25">
      <c r="A297" s="14"/>
      <c r="B297" t="s">
        <v>1705</v>
      </c>
      <c r="C297" t="s">
        <v>1706</v>
      </c>
      <c r="D297" t="s">
        <v>1707</v>
      </c>
      <c r="E297" t="s">
        <v>2615</v>
      </c>
      <c r="F297" t="s">
        <v>1709</v>
      </c>
      <c r="G297" t="s">
        <v>1507</v>
      </c>
      <c r="H297" t="s">
        <v>1710</v>
      </c>
      <c r="I297" s="15">
        <v>43739</v>
      </c>
      <c r="J297" s="15">
        <v>43928</v>
      </c>
      <c r="K297" s="15">
        <v>43802</v>
      </c>
      <c r="L297" s="15">
        <v>43832</v>
      </c>
      <c r="M297" s="16">
        <v>123</v>
      </c>
      <c r="N297" s="16">
        <v>-40027</v>
      </c>
      <c r="O297"/>
      <c r="P297" t="s">
        <v>1745</v>
      </c>
      <c r="Q297" t="s">
        <v>2616</v>
      </c>
      <c r="R297" t="s">
        <v>2382</v>
      </c>
      <c r="S297" t="s">
        <v>2617</v>
      </c>
      <c r="T297" t="s">
        <v>2615</v>
      </c>
      <c r="U297" t="s">
        <v>1958</v>
      </c>
      <c r="V297" t="s">
        <v>1912</v>
      </c>
      <c r="W297" s="15">
        <v>43955</v>
      </c>
      <c r="X297" t="s">
        <v>1962</v>
      </c>
      <c r="Y297"/>
      <c r="Z297" t="s">
        <v>2384</v>
      </c>
      <c r="AA297" t="s">
        <v>1717</v>
      </c>
    </row>
    <row r="298" spans="1:27" ht="15" hidden="1" x14ac:dyDescent="0.25">
      <c r="A298" s="14"/>
      <c r="B298" t="s">
        <v>1705</v>
      </c>
      <c r="C298" t="s">
        <v>1706</v>
      </c>
      <c r="D298" t="s">
        <v>1707</v>
      </c>
      <c r="E298" t="s">
        <v>1769</v>
      </c>
      <c r="F298" t="s">
        <v>1709</v>
      </c>
      <c r="G298" t="s">
        <v>1510</v>
      </c>
      <c r="H298" t="s">
        <v>1710</v>
      </c>
      <c r="I298" s="15">
        <v>43742</v>
      </c>
      <c r="J298" s="15">
        <v>43954</v>
      </c>
      <c r="K298" s="15">
        <v>43802</v>
      </c>
      <c r="L298" s="15">
        <v>43832</v>
      </c>
      <c r="M298" s="16">
        <v>148</v>
      </c>
      <c r="N298" s="16">
        <v>-311210</v>
      </c>
      <c r="O298"/>
      <c r="P298" t="s">
        <v>1745</v>
      </c>
      <c r="Q298" t="s">
        <v>1770</v>
      </c>
      <c r="R298" t="s">
        <v>2618</v>
      </c>
      <c r="S298" t="s">
        <v>1772</v>
      </c>
      <c r="T298" t="s">
        <v>1769</v>
      </c>
      <c r="U298" t="s">
        <v>1937</v>
      </c>
      <c r="V298" t="s">
        <v>1912</v>
      </c>
      <c r="W298" s="15">
        <v>43980</v>
      </c>
      <c r="X298" t="s">
        <v>1715</v>
      </c>
      <c r="Y298"/>
      <c r="Z298" t="s">
        <v>1773</v>
      </c>
      <c r="AA298" t="s">
        <v>1717</v>
      </c>
    </row>
    <row r="299" spans="1:27" ht="15" hidden="1" x14ac:dyDescent="0.25">
      <c r="A299" s="14"/>
      <c r="B299" t="s">
        <v>1705</v>
      </c>
      <c r="C299" t="s">
        <v>1706</v>
      </c>
      <c r="D299" t="s">
        <v>1707</v>
      </c>
      <c r="E299" t="s">
        <v>1774</v>
      </c>
      <c r="F299" t="s">
        <v>1709</v>
      </c>
      <c r="G299" t="s">
        <v>1489</v>
      </c>
      <c r="H299" t="s">
        <v>1710</v>
      </c>
      <c r="I299" s="15">
        <v>43735</v>
      </c>
      <c r="J299" s="15">
        <v>43954</v>
      </c>
      <c r="K299" s="15">
        <v>43802</v>
      </c>
      <c r="L299" s="15">
        <v>43832</v>
      </c>
      <c r="M299" s="16">
        <v>148</v>
      </c>
      <c r="N299" s="16">
        <v>-60101</v>
      </c>
      <c r="O299"/>
      <c r="P299" t="s">
        <v>1939</v>
      </c>
      <c r="Q299" t="s">
        <v>1776</v>
      </c>
      <c r="R299" t="s">
        <v>2619</v>
      </c>
      <c r="S299" t="s">
        <v>1778</v>
      </c>
      <c r="T299" t="s">
        <v>1774</v>
      </c>
      <c r="U299" t="s">
        <v>1937</v>
      </c>
      <c r="V299" t="s">
        <v>1912</v>
      </c>
      <c r="W299" s="15">
        <v>43980</v>
      </c>
      <c r="X299" t="s">
        <v>1715</v>
      </c>
      <c r="Y299"/>
      <c r="Z299" t="s">
        <v>1773</v>
      </c>
      <c r="AA299" t="s">
        <v>1717</v>
      </c>
    </row>
    <row r="300" spans="1:27" ht="15" hidden="1" x14ac:dyDescent="0.25">
      <c r="A300" s="14"/>
      <c r="B300" t="s">
        <v>1705</v>
      </c>
      <c r="C300" t="s">
        <v>1706</v>
      </c>
      <c r="D300" t="s">
        <v>1707</v>
      </c>
      <c r="E300" t="s">
        <v>1779</v>
      </c>
      <c r="F300" t="s">
        <v>1709</v>
      </c>
      <c r="G300" t="s">
        <v>1488</v>
      </c>
      <c r="H300" t="s">
        <v>1710</v>
      </c>
      <c r="I300" s="15">
        <v>43728</v>
      </c>
      <c r="J300" s="15">
        <v>43954</v>
      </c>
      <c r="K300" s="15">
        <v>43802</v>
      </c>
      <c r="L300" s="15">
        <v>43832</v>
      </c>
      <c r="M300" s="16">
        <v>148</v>
      </c>
      <c r="N300" s="16">
        <v>-38467</v>
      </c>
      <c r="O300"/>
      <c r="P300" t="s">
        <v>1745</v>
      </c>
      <c r="Q300" t="s">
        <v>1776</v>
      </c>
      <c r="R300" t="s">
        <v>2620</v>
      </c>
      <c r="S300" t="s">
        <v>1781</v>
      </c>
      <c r="T300" t="s">
        <v>1779</v>
      </c>
      <c r="U300" t="s">
        <v>1937</v>
      </c>
      <c r="V300" t="s">
        <v>1912</v>
      </c>
      <c r="W300" s="15">
        <v>43980</v>
      </c>
      <c r="X300" t="s">
        <v>1715</v>
      </c>
      <c r="Y300"/>
      <c r="Z300" t="s">
        <v>1773</v>
      </c>
      <c r="AA300" t="s">
        <v>1717</v>
      </c>
    </row>
    <row r="301" spans="1:27" ht="15" hidden="1" x14ac:dyDescent="0.25">
      <c r="A301" s="14"/>
      <c r="B301" t="s">
        <v>1705</v>
      </c>
      <c r="C301" t="s">
        <v>1706</v>
      </c>
      <c r="D301" t="s">
        <v>1707</v>
      </c>
      <c r="E301" t="s">
        <v>2621</v>
      </c>
      <c r="F301" t="s">
        <v>1709</v>
      </c>
      <c r="G301" t="s">
        <v>1484</v>
      </c>
      <c r="H301" t="s">
        <v>1710</v>
      </c>
      <c r="I301" s="15">
        <v>43613</v>
      </c>
      <c r="J301" s="15">
        <v>43954</v>
      </c>
      <c r="K301" s="15">
        <v>43802</v>
      </c>
      <c r="L301" s="15">
        <v>43832</v>
      </c>
      <c r="M301" s="16">
        <v>148</v>
      </c>
      <c r="N301" s="16">
        <v>-13470</v>
      </c>
      <c r="O301"/>
      <c r="P301" t="s">
        <v>1745</v>
      </c>
      <c r="Q301" t="s">
        <v>2622</v>
      </c>
      <c r="R301" t="s">
        <v>2623</v>
      </c>
      <c r="S301" t="s">
        <v>1772</v>
      </c>
      <c r="T301" t="s">
        <v>2621</v>
      </c>
      <c r="U301" t="s">
        <v>1937</v>
      </c>
      <c r="V301" t="s">
        <v>1912</v>
      </c>
      <c r="W301" s="15">
        <v>43980</v>
      </c>
      <c r="X301" t="s">
        <v>1715</v>
      </c>
      <c r="Y301"/>
      <c r="Z301" t="s">
        <v>1773</v>
      </c>
      <c r="AA301" t="s">
        <v>1717</v>
      </c>
    </row>
    <row r="302" spans="1:27" ht="15" hidden="1" x14ac:dyDescent="0.25">
      <c r="A302" s="14"/>
      <c r="B302" t="s">
        <v>1705</v>
      </c>
      <c r="C302" t="s">
        <v>1706</v>
      </c>
      <c r="D302" t="s">
        <v>1707</v>
      </c>
      <c r="E302" t="s">
        <v>2624</v>
      </c>
      <c r="F302" t="s">
        <v>1709</v>
      </c>
      <c r="G302" t="s">
        <v>1481</v>
      </c>
      <c r="H302" t="s">
        <v>1710</v>
      </c>
      <c r="I302" s="15">
        <v>43566</v>
      </c>
      <c r="J302" s="15">
        <v>43954</v>
      </c>
      <c r="K302" s="15">
        <v>43802</v>
      </c>
      <c r="L302" s="15">
        <v>43832</v>
      </c>
      <c r="M302" s="16">
        <v>148</v>
      </c>
      <c r="N302" s="16">
        <v>-20205</v>
      </c>
      <c r="O302"/>
      <c r="P302" t="s">
        <v>1745</v>
      </c>
      <c r="Q302" t="s">
        <v>2625</v>
      </c>
      <c r="R302" t="s">
        <v>2626</v>
      </c>
      <c r="S302" t="s">
        <v>2627</v>
      </c>
      <c r="T302" t="s">
        <v>2624</v>
      </c>
      <c r="U302" t="s">
        <v>1937</v>
      </c>
      <c r="V302" t="s">
        <v>1912</v>
      </c>
      <c r="W302" s="15">
        <v>43980</v>
      </c>
      <c r="X302" t="s">
        <v>1715</v>
      </c>
      <c r="Y302"/>
      <c r="Z302" t="s">
        <v>1773</v>
      </c>
      <c r="AA302" t="s">
        <v>1717</v>
      </c>
    </row>
    <row r="303" spans="1:27" ht="15" hidden="1" x14ac:dyDescent="0.25">
      <c r="A303" s="14"/>
      <c r="B303" t="s">
        <v>1705</v>
      </c>
      <c r="C303" t="s">
        <v>1706</v>
      </c>
      <c r="D303" t="s">
        <v>1707</v>
      </c>
      <c r="E303" t="s">
        <v>2628</v>
      </c>
      <c r="F303" t="s">
        <v>1709</v>
      </c>
      <c r="G303" t="s">
        <v>1512</v>
      </c>
      <c r="H303" t="s">
        <v>1710</v>
      </c>
      <c r="I303" s="15">
        <v>43770</v>
      </c>
      <c r="J303" s="15">
        <v>43955</v>
      </c>
      <c r="K303" s="15">
        <v>43802</v>
      </c>
      <c r="L303" s="15">
        <v>43832</v>
      </c>
      <c r="M303" s="16">
        <v>148</v>
      </c>
      <c r="N303" s="16">
        <v>-178973</v>
      </c>
      <c r="O303"/>
      <c r="P303" t="s">
        <v>1745</v>
      </c>
      <c r="Q303" t="s">
        <v>2629</v>
      </c>
      <c r="R303" t="s">
        <v>2630</v>
      </c>
      <c r="S303" t="s">
        <v>2246</v>
      </c>
      <c r="T303" t="s">
        <v>2628</v>
      </c>
      <c r="U303" t="s">
        <v>1937</v>
      </c>
      <c r="V303" t="s">
        <v>1912</v>
      </c>
      <c r="W303" s="15">
        <v>43980</v>
      </c>
      <c r="X303" t="s">
        <v>1715</v>
      </c>
      <c r="Y303"/>
      <c r="Z303" t="s">
        <v>2631</v>
      </c>
      <c r="AA303" t="s">
        <v>1717</v>
      </c>
    </row>
    <row r="304" spans="1:27" ht="15" hidden="1" x14ac:dyDescent="0.25">
      <c r="A304" s="14"/>
      <c r="B304" t="s">
        <v>1705</v>
      </c>
      <c r="C304" t="s">
        <v>1706</v>
      </c>
      <c r="D304" t="s">
        <v>1707</v>
      </c>
      <c r="E304" t="s">
        <v>2632</v>
      </c>
      <c r="F304" t="s">
        <v>1709</v>
      </c>
      <c r="G304" t="s">
        <v>1487</v>
      </c>
      <c r="H304" t="s">
        <v>1710</v>
      </c>
      <c r="I304" s="15">
        <v>43671</v>
      </c>
      <c r="J304" s="15">
        <v>43954</v>
      </c>
      <c r="K304" s="15">
        <v>43802</v>
      </c>
      <c r="L304" s="15">
        <v>43832</v>
      </c>
      <c r="M304" s="16">
        <v>148</v>
      </c>
      <c r="N304" s="16">
        <v>-6735</v>
      </c>
      <c r="O304"/>
      <c r="P304" t="s">
        <v>1745</v>
      </c>
      <c r="Q304" t="s">
        <v>2633</v>
      </c>
      <c r="R304" t="s">
        <v>2634</v>
      </c>
      <c r="S304" t="s">
        <v>1743</v>
      </c>
      <c r="T304" t="s">
        <v>2632</v>
      </c>
      <c r="U304" t="s">
        <v>1937</v>
      </c>
      <c r="V304" t="s">
        <v>1912</v>
      </c>
      <c r="W304" s="15">
        <v>43980</v>
      </c>
      <c r="X304" t="s">
        <v>1715</v>
      </c>
      <c r="Y304"/>
      <c r="Z304" t="s">
        <v>1740</v>
      </c>
      <c r="AA304" t="s">
        <v>1717</v>
      </c>
    </row>
    <row r="305" spans="1:27" ht="15" hidden="1" x14ac:dyDescent="0.25">
      <c r="A305" s="14"/>
      <c r="B305" t="s">
        <v>1705</v>
      </c>
      <c r="C305" t="s">
        <v>1706</v>
      </c>
      <c r="D305" t="s">
        <v>1707</v>
      </c>
      <c r="E305" t="s">
        <v>2635</v>
      </c>
      <c r="F305" t="s">
        <v>1709</v>
      </c>
      <c r="G305" t="s">
        <v>1409</v>
      </c>
      <c r="H305" t="s">
        <v>2440</v>
      </c>
      <c r="I305" s="15">
        <v>43748</v>
      </c>
      <c r="J305" s="15">
        <v>43861</v>
      </c>
      <c r="K305" s="15">
        <v>43795</v>
      </c>
      <c r="L305" s="15">
        <v>43855</v>
      </c>
      <c r="M305" s="16">
        <v>125</v>
      </c>
      <c r="N305" s="16">
        <v>-9426</v>
      </c>
      <c r="O305"/>
      <c r="P305" t="s">
        <v>1875</v>
      </c>
      <c r="Q305" t="s">
        <v>2636</v>
      </c>
      <c r="R305" t="s">
        <v>2637</v>
      </c>
      <c r="S305" t="s">
        <v>2638</v>
      </c>
      <c r="T305" t="s">
        <v>2635</v>
      </c>
      <c r="U305" t="s">
        <v>1937</v>
      </c>
      <c r="V305" t="s">
        <v>1912</v>
      </c>
      <c r="W305" s="15">
        <v>43980</v>
      </c>
      <c r="X305" t="s">
        <v>1854</v>
      </c>
      <c r="Y305"/>
      <c r="Z305" t="s">
        <v>2639</v>
      </c>
      <c r="AA305" t="s">
        <v>1717</v>
      </c>
    </row>
    <row r="306" spans="1:27" ht="15" hidden="1" x14ac:dyDescent="0.25">
      <c r="A306" s="14"/>
      <c r="B306" t="s">
        <v>1705</v>
      </c>
      <c r="C306" t="s">
        <v>1706</v>
      </c>
      <c r="D306" t="s">
        <v>1707</v>
      </c>
      <c r="E306" t="s">
        <v>2640</v>
      </c>
      <c r="F306" t="s">
        <v>1709</v>
      </c>
      <c r="G306" t="s">
        <v>1440</v>
      </c>
      <c r="H306" t="s">
        <v>2440</v>
      </c>
      <c r="I306" s="15">
        <v>43748</v>
      </c>
      <c r="J306" s="15">
        <v>43861</v>
      </c>
      <c r="K306" s="15">
        <v>43795</v>
      </c>
      <c r="L306" s="15">
        <v>43855</v>
      </c>
      <c r="M306" s="16">
        <v>125</v>
      </c>
      <c r="N306" s="16">
        <v>-39844</v>
      </c>
      <c r="O306"/>
      <c r="P306" t="s">
        <v>1875</v>
      </c>
      <c r="Q306" t="s">
        <v>2636</v>
      </c>
      <c r="R306" t="s">
        <v>2641</v>
      </c>
      <c r="S306" t="s">
        <v>1778</v>
      </c>
      <c r="T306" t="s">
        <v>2640</v>
      </c>
      <c r="U306" t="s">
        <v>1937</v>
      </c>
      <c r="V306" t="s">
        <v>1912</v>
      </c>
      <c r="W306" s="15">
        <v>43980</v>
      </c>
      <c r="X306" t="s">
        <v>1854</v>
      </c>
      <c r="Y306"/>
      <c r="Z306" t="s">
        <v>2642</v>
      </c>
      <c r="AA306" t="s">
        <v>1717</v>
      </c>
    </row>
    <row r="307" spans="1:27" ht="15" hidden="1" x14ac:dyDescent="0.25">
      <c r="A307" s="14"/>
      <c r="B307" t="s">
        <v>1705</v>
      </c>
      <c r="C307" t="s">
        <v>1706</v>
      </c>
      <c r="D307" t="s">
        <v>1707</v>
      </c>
      <c r="E307" t="s">
        <v>2643</v>
      </c>
      <c r="F307" t="s">
        <v>1709</v>
      </c>
      <c r="G307" t="s">
        <v>1446</v>
      </c>
      <c r="H307" t="s">
        <v>2440</v>
      </c>
      <c r="I307" s="15">
        <v>43748</v>
      </c>
      <c r="J307" s="15">
        <v>43861</v>
      </c>
      <c r="K307" s="15">
        <v>43795</v>
      </c>
      <c r="L307" s="15">
        <v>43855</v>
      </c>
      <c r="M307" s="16">
        <v>125</v>
      </c>
      <c r="N307" s="16">
        <v>-39845</v>
      </c>
      <c r="O307"/>
      <c r="P307" t="s">
        <v>1875</v>
      </c>
      <c r="Q307" t="s">
        <v>2636</v>
      </c>
      <c r="R307" t="s">
        <v>2644</v>
      </c>
      <c r="S307" t="s">
        <v>1781</v>
      </c>
      <c r="T307" t="s">
        <v>2643</v>
      </c>
      <c r="U307" t="s">
        <v>1937</v>
      </c>
      <c r="V307" t="s">
        <v>1912</v>
      </c>
      <c r="W307" s="15">
        <v>43980</v>
      </c>
      <c r="X307" t="s">
        <v>1854</v>
      </c>
      <c r="Y307"/>
      <c r="Z307" t="s">
        <v>2645</v>
      </c>
      <c r="AA307" t="s">
        <v>1717</v>
      </c>
    </row>
    <row r="308" spans="1:27" ht="15" hidden="1" x14ac:dyDescent="0.25">
      <c r="A308" s="14"/>
      <c r="B308" t="s">
        <v>1705</v>
      </c>
      <c r="C308" t="s">
        <v>1706</v>
      </c>
      <c r="D308" t="s">
        <v>1707</v>
      </c>
      <c r="E308" t="s">
        <v>2646</v>
      </c>
      <c r="F308" t="s">
        <v>1709</v>
      </c>
      <c r="G308" t="s">
        <v>1448</v>
      </c>
      <c r="H308" t="s">
        <v>2440</v>
      </c>
      <c r="I308" s="15">
        <v>43748</v>
      </c>
      <c r="J308" s="15">
        <v>43861</v>
      </c>
      <c r="K308" s="15">
        <v>43795</v>
      </c>
      <c r="L308" s="15">
        <v>43855</v>
      </c>
      <c r="M308" s="16">
        <v>125</v>
      </c>
      <c r="N308" s="16">
        <v>-39845</v>
      </c>
      <c r="O308"/>
      <c r="P308" t="s">
        <v>1875</v>
      </c>
      <c r="Q308" t="s">
        <v>2636</v>
      </c>
      <c r="R308" t="s">
        <v>2647</v>
      </c>
      <c r="S308" t="s">
        <v>1778</v>
      </c>
      <c r="T308" t="s">
        <v>2646</v>
      </c>
      <c r="U308" t="s">
        <v>1937</v>
      </c>
      <c r="V308" t="s">
        <v>1912</v>
      </c>
      <c r="W308" s="15">
        <v>43980</v>
      </c>
      <c r="X308" t="s">
        <v>1854</v>
      </c>
      <c r="Y308"/>
      <c r="Z308" t="s">
        <v>2648</v>
      </c>
      <c r="AA308" t="s">
        <v>1717</v>
      </c>
    </row>
    <row r="309" spans="1:27" ht="15" hidden="1" x14ac:dyDescent="0.25">
      <c r="A309" s="14"/>
      <c r="B309" t="s">
        <v>1705</v>
      </c>
      <c r="C309" t="s">
        <v>1706</v>
      </c>
      <c r="D309" t="s">
        <v>1707</v>
      </c>
      <c r="E309" t="s">
        <v>2649</v>
      </c>
      <c r="F309" t="s">
        <v>1709</v>
      </c>
      <c r="G309" t="s">
        <v>1449</v>
      </c>
      <c r="H309" t="s">
        <v>2440</v>
      </c>
      <c r="I309" s="15">
        <v>43748</v>
      </c>
      <c r="J309" s="15">
        <v>43861</v>
      </c>
      <c r="K309" s="15">
        <v>43795</v>
      </c>
      <c r="L309" s="15">
        <v>43855</v>
      </c>
      <c r="M309" s="16">
        <v>125</v>
      </c>
      <c r="N309" s="16">
        <v>-39845</v>
      </c>
      <c r="O309"/>
      <c r="P309" t="s">
        <v>1875</v>
      </c>
      <c r="Q309" t="s">
        <v>2636</v>
      </c>
      <c r="R309" t="s">
        <v>2650</v>
      </c>
      <c r="S309" t="s">
        <v>1798</v>
      </c>
      <c r="T309" t="s">
        <v>2649</v>
      </c>
      <c r="U309" t="s">
        <v>1937</v>
      </c>
      <c r="V309" t="s">
        <v>1912</v>
      </c>
      <c r="W309" s="15">
        <v>43980</v>
      </c>
      <c r="X309" t="s">
        <v>1854</v>
      </c>
      <c r="Y309"/>
      <c r="Z309" t="s">
        <v>2651</v>
      </c>
      <c r="AA309" t="s">
        <v>1717</v>
      </c>
    </row>
    <row r="310" spans="1:27" ht="15" hidden="1" x14ac:dyDescent="0.25">
      <c r="A310" s="14"/>
      <c r="B310" t="s">
        <v>1705</v>
      </c>
      <c r="C310" t="s">
        <v>1706</v>
      </c>
      <c r="D310" t="s">
        <v>1707</v>
      </c>
      <c r="E310" t="s">
        <v>2652</v>
      </c>
      <c r="F310" t="s">
        <v>1709</v>
      </c>
      <c r="G310" t="s">
        <v>1450</v>
      </c>
      <c r="H310" t="s">
        <v>2440</v>
      </c>
      <c r="I310" s="15">
        <v>43748</v>
      </c>
      <c r="J310" s="15">
        <v>43861</v>
      </c>
      <c r="K310" s="15">
        <v>43795</v>
      </c>
      <c r="L310" s="15">
        <v>43855</v>
      </c>
      <c r="M310" s="16">
        <v>125</v>
      </c>
      <c r="N310" s="16">
        <v>-39845</v>
      </c>
      <c r="O310"/>
      <c r="P310" t="s">
        <v>1875</v>
      </c>
      <c r="Q310" t="s">
        <v>2636</v>
      </c>
      <c r="R310" t="s">
        <v>2653</v>
      </c>
      <c r="S310" t="s">
        <v>2627</v>
      </c>
      <c r="T310" t="s">
        <v>2652</v>
      </c>
      <c r="U310" t="s">
        <v>1937</v>
      </c>
      <c r="V310" t="s">
        <v>1912</v>
      </c>
      <c r="W310" s="15">
        <v>43980</v>
      </c>
      <c r="X310" t="s">
        <v>1854</v>
      </c>
      <c r="Y310"/>
      <c r="Z310" t="s">
        <v>2654</v>
      </c>
      <c r="AA310" t="s">
        <v>1717</v>
      </c>
    </row>
    <row r="311" spans="1:27" ht="15" hidden="1" x14ac:dyDescent="0.25">
      <c r="A311" s="14"/>
      <c r="B311" t="s">
        <v>1705</v>
      </c>
      <c r="C311" t="s">
        <v>1706</v>
      </c>
      <c r="D311" t="s">
        <v>1707</v>
      </c>
      <c r="E311" t="s">
        <v>2655</v>
      </c>
      <c r="F311" t="s">
        <v>1709</v>
      </c>
      <c r="G311" t="s">
        <v>1404</v>
      </c>
      <c r="H311" t="s">
        <v>2440</v>
      </c>
      <c r="I311" s="15">
        <v>43748</v>
      </c>
      <c r="J311" s="15">
        <v>43861</v>
      </c>
      <c r="K311" s="15">
        <v>43795</v>
      </c>
      <c r="L311" s="15">
        <v>43855</v>
      </c>
      <c r="M311" s="16">
        <v>125</v>
      </c>
      <c r="N311" s="16">
        <v>-39845</v>
      </c>
      <c r="O311"/>
      <c r="P311" t="s">
        <v>1875</v>
      </c>
      <c r="Q311" t="s">
        <v>2636</v>
      </c>
      <c r="R311" t="s">
        <v>2656</v>
      </c>
      <c r="S311" t="s">
        <v>1772</v>
      </c>
      <c r="T311" t="s">
        <v>2655</v>
      </c>
      <c r="U311" t="s">
        <v>1937</v>
      </c>
      <c r="V311" t="s">
        <v>1912</v>
      </c>
      <c r="W311" s="15">
        <v>43980</v>
      </c>
      <c r="X311" t="s">
        <v>1854</v>
      </c>
      <c r="Y311"/>
      <c r="Z311" t="s">
        <v>2657</v>
      </c>
      <c r="AA311" t="s">
        <v>1717</v>
      </c>
    </row>
    <row r="312" spans="1:27" ht="15" hidden="1" x14ac:dyDescent="0.25">
      <c r="A312" s="14"/>
      <c r="B312" t="s">
        <v>1705</v>
      </c>
      <c r="C312" t="s">
        <v>1706</v>
      </c>
      <c r="D312" t="s">
        <v>1707</v>
      </c>
      <c r="E312" t="s">
        <v>2658</v>
      </c>
      <c r="F312" t="s">
        <v>1709</v>
      </c>
      <c r="G312" t="s">
        <v>1406</v>
      </c>
      <c r="H312" t="s">
        <v>2440</v>
      </c>
      <c r="I312" s="15">
        <v>43748</v>
      </c>
      <c r="J312" s="15">
        <v>43861</v>
      </c>
      <c r="K312" s="15">
        <v>43795</v>
      </c>
      <c r="L312" s="15">
        <v>43855</v>
      </c>
      <c r="M312" s="16">
        <v>125</v>
      </c>
      <c r="N312" s="16">
        <v>-39845</v>
      </c>
      <c r="O312"/>
      <c r="P312" t="s">
        <v>1875</v>
      </c>
      <c r="Q312" t="s">
        <v>2636</v>
      </c>
      <c r="R312" t="s">
        <v>2659</v>
      </c>
      <c r="S312" t="s">
        <v>1778</v>
      </c>
      <c r="T312" t="s">
        <v>2658</v>
      </c>
      <c r="U312" t="s">
        <v>1937</v>
      </c>
      <c r="V312" t="s">
        <v>1912</v>
      </c>
      <c r="W312" s="15">
        <v>43980</v>
      </c>
      <c r="X312" t="s">
        <v>1854</v>
      </c>
      <c r="Y312"/>
      <c r="Z312" t="s">
        <v>2660</v>
      </c>
      <c r="AA312" t="s">
        <v>1717</v>
      </c>
    </row>
    <row r="313" spans="1:27" ht="15" hidden="1" x14ac:dyDescent="0.25">
      <c r="A313" s="14"/>
      <c r="B313" t="s">
        <v>1705</v>
      </c>
      <c r="C313" t="s">
        <v>1706</v>
      </c>
      <c r="D313" t="s">
        <v>1707</v>
      </c>
      <c r="E313" t="s">
        <v>2661</v>
      </c>
      <c r="F313" t="s">
        <v>1709</v>
      </c>
      <c r="G313" t="s">
        <v>1407</v>
      </c>
      <c r="H313" t="s">
        <v>2440</v>
      </c>
      <c r="I313" s="15">
        <v>43748</v>
      </c>
      <c r="J313" s="15">
        <v>43861</v>
      </c>
      <c r="K313" s="15">
        <v>43795</v>
      </c>
      <c r="L313" s="15">
        <v>43855</v>
      </c>
      <c r="M313" s="16">
        <v>125</v>
      </c>
      <c r="N313" s="16">
        <v>-39845</v>
      </c>
      <c r="O313"/>
      <c r="P313" t="s">
        <v>1875</v>
      </c>
      <c r="Q313" t="s">
        <v>2636</v>
      </c>
      <c r="R313" t="s">
        <v>2662</v>
      </c>
      <c r="S313" t="s">
        <v>1778</v>
      </c>
      <c r="T313" t="s">
        <v>2661</v>
      </c>
      <c r="U313" t="s">
        <v>1937</v>
      </c>
      <c r="V313" t="s">
        <v>1912</v>
      </c>
      <c r="W313" s="15">
        <v>43980</v>
      </c>
      <c r="X313" t="s">
        <v>1854</v>
      </c>
      <c r="Y313"/>
      <c r="Z313" t="s">
        <v>2663</v>
      </c>
      <c r="AA313" t="s">
        <v>1717</v>
      </c>
    </row>
    <row r="314" spans="1:27" ht="15" hidden="1" x14ac:dyDescent="0.25">
      <c r="A314" s="14"/>
      <c r="B314" t="s">
        <v>1705</v>
      </c>
      <c r="C314" t="s">
        <v>1706</v>
      </c>
      <c r="D314" t="s">
        <v>1707</v>
      </c>
      <c r="E314" t="s">
        <v>2664</v>
      </c>
      <c r="F314" t="s">
        <v>1709</v>
      </c>
      <c r="G314" t="s">
        <v>1438</v>
      </c>
      <c r="H314" t="s">
        <v>2440</v>
      </c>
      <c r="I314" s="15">
        <v>43748</v>
      </c>
      <c r="J314" s="15">
        <v>43861</v>
      </c>
      <c r="K314" s="15">
        <v>43795</v>
      </c>
      <c r="L314" s="15">
        <v>43855</v>
      </c>
      <c r="M314" s="16">
        <v>125</v>
      </c>
      <c r="N314" s="16">
        <v>-39845</v>
      </c>
      <c r="O314"/>
      <c r="P314" t="s">
        <v>1875</v>
      </c>
      <c r="Q314" t="s">
        <v>2636</v>
      </c>
      <c r="R314" t="s">
        <v>2662</v>
      </c>
      <c r="S314" t="s">
        <v>1785</v>
      </c>
      <c r="T314" t="s">
        <v>2664</v>
      </c>
      <c r="U314" t="s">
        <v>1937</v>
      </c>
      <c r="V314" t="s">
        <v>1912</v>
      </c>
      <c r="W314" s="15">
        <v>43980</v>
      </c>
      <c r="X314" t="s">
        <v>1854</v>
      </c>
      <c r="Y314"/>
      <c r="Z314" t="s">
        <v>2665</v>
      </c>
      <c r="AA314" t="s">
        <v>1717</v>
      </c>
    </row>
    <row r="315" spans="1:27" ht="15" hidden="1" x14ac:dyDescent="0.25">
      <c r="A315" s="14"/>
      <c r="B315" t="s">
        <v>1705</v>
      </c>
      <c r="C315" t="s">
        <v>1706</v>
      </c>
      <c r="D315" t="s">
        <v>1707</v>
      </c>
      <c r="E315" t="s">
        <v>2666</v>
      </c>
      <c r="F315" t="s">
        <v>1709</v>
      </c>
      <c r="G315" t="s">
        <v>1441</v>
      </c>
      <c r="H315" t="s">
        <v>2440</v>
      </c>
      <c r="I315" s="15">
        <v>43748</v>
      </c>
      <c r="J315" s="15">
        <v>43861</v>
      </c>
      <c r="K315" s="15">
        <v>43795</v>
      </c>
      <c r="L315" s="15">
        <v>43855</v>
      </c>
      <c r="M315" s="16">
        <v>125</v>
      </c>
      <c r="N315" s="16">
        <v>-39845</v>
      </c>
      <c r="O315"/>
      <c r="P315" t="s">
        <v>1875</v>
      </c>
      <c r="Q315" t="s">
        <v>2636</v>
      </c>
      <c r="R315" t="s">
        <v>2667</v>
      </c>
      <c r="S315" t="s">
        <v>1785</v>
      </c>
      <c r="T315" t="s">
        <v>2666</v>
      </c>
      <c r="U315" t="s">
        <v>1937</v>
      </c>
      <c r="V315" t="s">
        <v>1912</v>
      </c>
      <c r="W315" s="15">
        <v>43980</v>
      </c>
      <c r="X315" t="s">
        <v>1854</v>
      </c>
      <c r="Y315"/>
      <c r="Z315" t="s">
        <v>2668</v>
      </c>
      <c r="AA315" t="s">
        <v>1717</v>
      </c>
    </row>
    <row r="316" spans="1:27" ht="15" hidden="1" x14ac:dyDescent="0.25">
      <c r="A316" s="14"/>
      <c r="B316" t="s">
        <v>1705</v>
      </c>
      <c r="C316" t="s">
        <v>1706</v>
      </c>
      <c r="D316" t="s">
        <v>1707</v>
      </c>
      <c r="E316" t="s">
        <v>2669</v>
      </c>
      <c r="F316" t="s">
        <v>1709</v>
      </c>
      <c r="G316" t="s">
        <v>1442</v>
      </c>
      <c r="H316" t="s">
        <v>2440</v>
      </c>
      <c r="I316" s="15">
        <v>43748</v>
      </c>
      <c r="J316" s="15">
        <v>43861</v>
      </c>
      <c r="K316" s="15">
        <v>43795</v>
      </c>
      <c r="L316" s="15">
        <v>43855</v>
      </c>
      <c r="M316" s="16">
        <v>125</v>
      </c>
      <c r="N316" s="16">
        <v>-39845</v>
      </c>
      <c r="O316"/>
      <c r="P316" t="s">
        <v>1875</v>
      </c>
      <c r="Q316" t="s">
        <v>2636</v>
      </c>
      <c r="R316" t="s">
        <v>2670</v>
      </c>
      <c r="S316" t="s">
        <v>1785</v>
      </c>
      <c r="T316" t="s">
        <v>2669</v>
      </c>
      <c r="U316" t="s">
        <v>1937</v>
      </c>
      <c r="V316" t="s">
        <v>1912</v>
      </c>
      <c r="W316" s="15">
        <v>43980</v>
      </c>
      <c r="X316" t="s">
        <v>1854</v>
      </c>
      <c r="Y316"/>
      <c r="Z316" t="s">
        <v>2671</v>
      </c>
      <c r="AA316" t="s">
        <v>1717</v>
      </c>
    </row>
    <row r="317" spans="1:27" ht="15" hidden="1" x14ac:dyDescent="0.25">
      <c r="A317" s="14"/>
      <c r="B317" t="s">
        <v>1705</v>
      </c>
      <c r="C317" t="s">
        <v>1706</v>
      </c>
      <c r="D317" t="s">
        <v>1707</v>
      </c>
      <c r="E317" t="s">
        <v>2672</v>
      </c>
      <c r="F317" t="s">
        <v>1709</v>
      </c>
      <c r="G317" t="s">
        <v>1436</v>
      </c>
      <c r="H317" t="s">
        <v>2440</v>
      </c>
      <c r="I317" s="15">
        <v>43748</v>
      </c>
      <c r="J317" s="15">
        <v>43861</v>
      </c>
      <c r="K317" s="15">
        <v>43795</v>
      </c>
      <c r="L317" s="15">
        <v>43855</v>
      </c>
      <c r="M317" s="16">
        <v>125</v>
      </c>
      <c r="N317" s="16">
        <v>-39845</v>
      </c>
      <c r="O317"/>
      <c r="P317" t="s">
        <v>1875</v>
      </c>
      <c r="Q317" t="s">
        <v>2636</v>
      </c>
      <c r="R317" t="s">
        <v>2673</v>
      </c>
      <c r="S317" t="s">
        <v>1781</v>
      </c>
      <c r="T317" t="s">
        <v>2672</v>
      </c>
      <c r="U317" t="s">
        <v>1937</v>
      </c>
      <c r="V317" t="s">
        <v>1912</v>
      </c>
      <c r="W317" s="15">
        <v>43980</v>
      </c>
      <c r="X317" t="s">
        <v>1854</v>
      </c>
      <c r="Y317"/>
      <c r="Z317" t="s">
        <v>2674</v>
      </c>
      <c r="AA317" t="s">
        <v>1717</v>
      </c>
    </row>
    <row r="318" spans="1:27" ht="15" hidden="1" x14ac:dyDescent="0.25">
      <c r="A318" s="14"/>
      <c r="B318" t="s">
        <v>1705</v>
      </c>
      <c r="C318" t="s">
        <v>1706</v>
      </c>
      <c r="D318" t="s">
        <v>1707</v>
      </c>
      <c r="E318" t="s">
        <v>2675</v>
      </c>
      <c r="F318" t="s">
        <v>1709</v>
      </c>
      <c r="G318" t="s">
        <v>1435</v>
      </c>
      <c r="H318" t="s">
        <v>2440</v>
      </c>
      <c r="I318" s="15">
        <v>43748</v>
      </c>
      <c r="J318" s="15">
        <v>43861</v>
      </c>
      <c r="K318" s="15">
        <v>43795</v>
      </c>
      <c r="L318" s="15">
        <v>43855</v>
      </c>
      <c r="M318" s="16">
        <v>125</v>
      </c>
      <c r="N318" s="16">
        <v>-39845</v>
      </c>
      <c r="O318"/>
      <c r="P318" t="s">
        <v>1875</v>
      </c>
      <c r="Q318" t="s">
        <v>2636</v>
      </c>
      <c r="R318" t="s">
        <v>2676</v>
      </c>
      <c r="S318" t="s">
        <v>1785</v>
      </c>
      <c r="T318" t="s">
        <v>2675</v>
      </c>
      <c r="U318" t="s">
        <v>1937</v>
      </c>
      <c r="V318" t="s">
        <v>1912</v>
      </c>
      <c r="W318" s="15">
        <v>43980</v>
      </c>
      <c r="X318" t="s">
        <v>1854</v>
      </c>
      <c r="Y318"/>
      <c r="Z318" t="s">
        <v>2677</v>
      </c>
      <c r="AA318" t="s">
        <v>1717</v>
      </c>
    </row>
    <row r="319" spans="1:27" ht="15" hidden="1" x14ac:dyDescent="0.25">
      <c r="A319" s="14"/>
      <c r="B319" t="s">
        <v>1705</v>
      </c>
      <c r="C319" t="s">
        <v>1706</v>
      </c>
      <c r="D319" t="s">
        <v>1707</v>
      </c>
      <c r="E319" t="s">
        <v>2678</v>
      </c>
      <c r="F319" t="s">
        <v>1709</v>
      </c>
      <c r="G319" t="s">
        <v>1447</v>
      </c>
      <c r="H319" t="s">
        <v>2440</v>
      </c>
      <c r="I319" s="15">
        <v>43748</v>
      </c>
      <c r="J319" s="15">
        <v>43861</v>
      </c>
      <c r="K319" s="15">
        <v>43795</v>
      </c>
      <c r="L319" s="15">
        <v>43855</v>
      </c>
      <c r="M319" s="16">
        <v>125</v>
      </c>
      <c r="N319" s="16">
        <v>-85036</v>
      </c>
      <c r="O319"/>
      <c r="P319" t="s">
        <v>1875</v>
      </c>
      <c r="Q319" t="s">
        <v>2636</v>
      </c>
      <c r="R319" t="s">
        <v>2679</v>
      </c>
      <c r="S319" t="s">
        <v>1798</v>
      </c>
      <c r="T319" t="s">
        <v>2678</v>
      </c>
      <c r="U319" t="s">
        <v>1937</v>
      </c>
      <c r="V319" t="s">
        <v>1912</v>
      </c>
      <c r="W319" s="15">
        <v>43980</v>
      </c>
      <c r="X319" t="s">
        <v>1854</v>
      </c>
      <c r="Y319"/>
      <c r="Z319" t="s">
        <v>2680</v>
      </c>
      <c r="AA319" t="s">
        <v>1717</v>
      </c>
    </row>
    <row r="320" spans="1:27" ht="15" hidden="1" x14ac:dyDescent="0.25">
      <c r="A320" s="14"/>
      <c r="B320" t="s">
        <v>1705</v>
      </c>
      <c r="C320" t="s">
        <v>1706</v>
      </c>
      <c r="D320" t="s">
        <v>1707</v>
      </c>
      <c r="E320" t="s">
        <v>2681</v>
      </c>
      <c r="F320" t="s">
        <v>1709</v>
      </c>
      <c r="G320" t="s">
        <v>1451</v>
      </c>
      <c r="H320" t="s">
        <v>2440</v>
      </c>
      <c r="I320" s="15">
        <v>43748</v>
      </c>
      <c r="J320" s="15">
        <v>43861</v>
      </c>
      <c r="K320" s="15">
        <v>43795</v>
      </c>
      <c r="L320" s="15">
        <v>43855</v>
      </c>
      <c r="M320" s="16">
        <v>125</v>
      </c>
      <c r="N320" s="16">
        <v>-85036</v>
      </c>
      <c r="O320"/>
      <c r="P320" t="s">
        <v>1875</v>
      </c>
      <c r="Q320" t="s">
        <v>2636</v>
      </c>
      <c r="R320" t="s">
        <v>2682</v>
      </c>
      <c r="S320" t="s">
        <v>1772</v>
      </c>
      <c r="T320" t="s">
        <v>2681</v>
      </c>
      <c r="U320" t="s">
        <v>1937</v>
      </c>
      <c r="V320" t="s">
        <v>1912</v>
      </c>
      <c r="W320" s="15">
        <v>43980</v>
      </c>
      <c r="X320" t="s">
        <v>1854</v>
      </c>
      <c r="Y320"/>
      <c r="Z320" t="s">
        <v>2683</v>
      </c>
      <c r="AA320" t="s">
        <v>1717</v>
      </c>
    </row>
    <row r="321" spans="1:27" ht="15" hidden="1" x14ac:dyDescent="0.25">
      <c r="A321" s="14"/>
      <c r="B321" t="s">
        <v>1705</v>
      </c>
      <c r="C321" t="s">
        <v>1706</v>
      </c>
      <c r="D321" t="s">
        <v>1707</v>
      </c>
      <c r="E321" t="s">
        <v>2684</v>
      </c>
      <c r="F321" t="s">
        <v>1709</v>
      </c>
      <c r="G321" t="s">
        <v>1408</v>
      </c>
      <c r="H321" t="s">
        <v>2440</v>
      </c>
      <c r="I321" s="15">
        <v>43748</v>
      </c>
      <c r="J321" s="15">
        <v>43861</v>
      </c>
      <c r="K321" s="15">
        <v>43795</v>
      </c>
      <c r="L321" s="15">
        <v>43855</v>
      </c>
      <c r="M321" s="16">
        <v>125</v>
      </c>
      <c r="N321" s="16">
        <v>-85036</v>
      </c>
      <c r="O321"/>
      <c r="P321" t="s">
        <v>1875</v>
      </c>
      <c r="Q321" t="s">
        <v>2636</v>
      </c>
      <c r="R321" t="s">
        <v>2685</v>
      </c>
      <c r="S321" t="s">
        <v>1778</v>
      </c>
      <c r="T321" t="s">
        <v>2684</v>
      </c>
      <c r="U321" t="s">
        <v>1937</v>
      </c>
      <c r="V321" t="s">
        <v>1912</v>
      </c>
      <c r="W321" s="15">
        <v>43980</v>
      </c>
      <c r="X321" t="s">
        <v>1854</v>
      </c>
      <c r="Y321"/>
      <c r="Z321" t="s">
        <v>2686</v>
      </c>
      <c r="AA321" t="s">
        <v>1717</v>
      </c>
    </row>
    <row r="322" spans="1:27" ht="15" hidden="1" x14ac:dyDescent="0.25">
      <c r="A322" s="14"/>
      <c r="B322" t="s">
        <v>1705</v>
      </c>
      <c r="C322" t="s">
        <v>1706</v>
      </c>
      <c r="D322" t="s">
        <v>1707</v>
      </c>
      <c r="E322" t="s">
        <v>2687</v>
      </c>
      <c r="F322" t="s">
        <v>1709</v>
      </c>
      <c r="G322" t="s">
        <v>1437</v>
      </c>
      <c r="H322" t="s">
        <v>2440</v>
      </c>
      <c r="I322" s="15">
        <v>43748</v>
      </c>
      <c r="J322" s="15">
        <v>43861</v>
      </c>
      <c r="K322" s="15">
        <v>43795</v>
      </c>
      <c r="L322" s="15">
        <v>43855</v>
      </c>
      <c r="M322" s="16">
        <v>125</v>
      </c>
      <c r="N322" s="16">
        <v>-146946</v>
      </c>
      <c r="O322"/>
      <c r="P322" t="s">
        <v>1875</v>
      </c>
      <c r="Q322" t="s">
        <v>2636</v>
      </c>
      <c r="R322" t="s">
        <v>2688</v>
      </c>
      <c r="S322" t="s">
        <v>1785</v>
      </c>
      <c r="T322" t="s">
        <v>2687</v>
      </c>
      <c r="U322" t="s">
        <v>1937</v>
      </c>
      <c r="V322" t="s">
        <v>1912</v>
      </c>
      <c r="W322" s="15">
        <v>43980</v>
      </c>
      <c r="X322" t="s">
        <v>1854</v>
      </c>
      <c r="Y322"/>
      <c r="Z322" t="s">
        <v>2689</v>
      </c>
      <c r="AA322" t="s">
        <v>1717</v>
      </c>
    </row>
    <row r="323" spans="1:27" ht="15" hidden="1" x14ac:dyDescent="0.25">
      <c r="A323" s="14"/>
      <c r="B323" t="s">
        <v>1705</v>
      </c>
      <c r="C323" t="s">
        <v>1706</v>
      </c>
      <c r="D323" t="s">
        <v>1707</v>
      </c>
      <c r="E323" t="s">
        <v>2690</v>
      </c>
      <c r="F323" t="s">
        <v>1709</v>
      </c>
      <c r="G323" t="s">
        <v>1439</v>
      </c>
      <c r="H323" t="s">
        <v>2440</v>
      </c>
      <c r="I323" s="15">
        <v>43748</v>
      </c>
      <c r="J323" s="15">
        <v>43861</v>
      </c>
      <c r="K323" s="15">
        <v>43795</v>
      </c>
      <c r="L323" s="15">
        <v>43855</v>
      </c>
      <c r="M323" s="16">
        <v>125</v>
      </c>
      <c r="N323" s="16">
        <v>-777707</v>
      </c>
      <c r="O323"/>
      <c r="P323" t="s">
        <v>1875</v>
      </c>
      <c r="Q323" t="s">
        <v>2636</v>
      </c>
      <c r="R323" t="s">
        <v>2691</v>
      </c>
      <c r="S323" t="s">
        <v>1778</v>
      </c>
      <c r="T323" t="s">
        <v>2690</v>
      </c>
      <c r="U323" t="s">
        <v>1937</v>
      </c>
      <c r="V323" t="s">
        <v>1912</v>
      </c>
      <c r="W323" s="15">
        <v>43980</v>
      </c>
      <c r="X323" t="s">
        <v>1854</v>
      </c>
      <c r="Y323"/>
      <c r="Z323" t="s">
        <v>2692</v>
      </c>
      <c r="AA323" t="s">
        <v>1717</v>
      </c>
    </row>
    <row r="324" spans="1:27" ht="15" hidden="1" x14ac:dyDescent="0.25">
      <c r="A324" s="14"/>
      <c r="B324" t="s">
        <v>1705</v>
      </c>
      <c r="C324" t="s">
        <v>1706</v>
      </c>
      <c r="D324" t="s">
        <v>1707</v>
      </c>
      <c r="E324" t="s">
        <v>1782</v>
      </c>
      <c r="F324" t="s">
        <v>1709</v>
      </c>
      <c r="G324" t="s">
        <v>1504</v>
      </c>
      <c r="H324" t="s">
        <v>1710</v>
      </c>
      <c r="I324" s="15">
        <v>43767</v>
      </c>
      <c r="J324" s="15">
        <v>43953</v>
      </c>
      <c r="K324" s="15">
        <v>43802</v>
      </c>
      <c r="L324" s="15">
        <v>43832</v>
      </c>
      <c r="M324" s="16">
        <v>148</v>
      </c>
      <c r="N324" s="16">
        <v>-39216</v>
      </c>
      <c r="O324"/>
      <c r="P324" t="s">
        <v>1745</v>
      </c>
      <c r="Q324" t="s">
        <v>1783</v>
      </c>
      <c r="R324" t="s">
        <v>1835</v>
      </c>
      <c r="S324" t="s">
        <v>1785</v>
      </c>
      <c r="T324" t="s">
        <v>1782</v>
      </c>
      <c r="U324" t="s">
        <v>1937</v>
      </c>
      <c r="V324" t="s">
        <v>1912</v>
      </c>
      <c r="W324" s="15">
        <v>43980</v>
      </c>
      <c r="X324" t="s">
        <v>1715</v>
      </c>
      <c r="Y324"/>
      <c r="Z324" t="s">
        <v>1786</v>
      </c>
      <c r="AA324" t="s">
        <v>1717</v>
      </c>
    </row>
    <row r="325" spans="1:27" ht="15" hidden="1" x14ac:dyDescent="0.25">
      <c r="A325" s="14"/>
      <c r="B325" t="s">
        <v>1705</v>
      </c>
      <c r="C325" t="s">
        <v>1706</v>
      </c>
      <c r="D325" t="s">
        <v>1707</v>
      </c>
      <c r="E325" t="s">
        <v>1787</v>
      </c>
      <c r="F325" t="s">
        <v>1709</v>
      </c>
      <c r="G325" t="s">
        <v>1503</v>
      </c>
      <c r="H325" t="s">
        <v>1710</v>
      </c>
      <c r="I325" s="15">
        <v>43745</v>
      </c>
      <c r="J325" s="15">
        <v>43953</v>
      </c>
      <c r="K325" s="15">
        <v>43802</v>
      </c>
      <c r="L325" s="15">
        <v>43832</v>
      </c>
      <c r="M325" s="16">
        <v>148</v>
      </c>
      <c r="N325" s="16">
        <v>-27176</v>
      </c>
      <c r="O325"/>
      <c r="P325" t="s">
        <v>1745</v>
      </c>
      <c r="Q325" t="s">
        <v>1783</v>
      </c>
      <c r="R325" t="s">
        <v>2693</v>
      </c>
      <c r="S325" t="s">
        <v>1789</v>
      </c>
      <c r="T325" t="s">
        <v>1787</v>
      </c>
      <c r="U325" t="s">
        <v>1937</v>
      </c>
      <c r="V325" t="s">
        <v>1912</v>
      </c>
      <c r="W325" s="15">
        <v>43980</v>
      </c>
      <c r="X325" t="s">
        <v>1715</v>
      </c>
      <c r="Y325"/>
      <c r="Z325" t="s">
        <v>1786</v>
      </c>
      <c r="AA325" t="s">
        <v>1717</v>
      </c>
    </row>
    <row r="326" spans="1:27" ht="15" hidden="1" x14ac:dyDescent="0.25">
      <c r="A326" s="14"/>
      <c r="B326" t="s">
        <v>1705</v>
      </c>
      <c r="C326" t="s">
        <v>1706</v>
      </c>
      <c r="D326" t="s">
        <v>1707</v>
      </c>
      <c r="E326" t="s">
        <v>1790</v>
      </c>
      <c r="F326" t="s">
        <v>1709</v>
      </c>
      <c r="G326" t="s">
        <v>1502</v>
      </c>
      <c r="H326" t="s">
        <v>1710</v>
      </c>
      <c r="I326" s="15">
        <v>43739</v>
      </c>
      <c r="J326" s="15">
        <v>43953</v>
      </c>
      <c r="K326" s="15">
        <v>43802</v>
      </c>
      <c r="L326" s="15">
        <v>43832</v>
      </c>
      <c r="M326" s="16">
        <v>148</v>
      </c>
      <c r="N326" s="16">
        <v>-39816</v>
      </c>
      <c r="O326"/>
      <c r="P326" t="s">
        <v>1939</v>
      </c>
      <c r="Q326" t="s">
        <v>1783</v>
      </c>
      <c r="R326" t="s">
        <v>2694</v>
      </c>
      <c r="S326" t="s">
        <v>1778</v>
      </c>
      <c r="T326" t="s">
        <v>1790</v>
      </c>
      <c r="U326" t="s">
        <v>1937</v>
      </c>
      <c r="V326" t="s">
        <v>1912</v>
      </c>
      <c r="W326" s="15">
        <v>43980</v>
      </c>
      <c r="X326" t="s">
        <v>1715</v>
      </c>
      <c r="Y326"/>
      <c r="Z326" t="s">
        <v>1786</v>
      </c>
      <c r="AA326" t="s">
        <v>1717</v>
      </c>
    </row>
    <row r="327" spans="1:27" ht="15" hidden="1" x14ac:dyDescent="0.25">
      <c r="A327" s="14"/>
      <c r="B327" t="s">
        <v>1705</v>
      </c>
      <c r="C327" t="s">
        <v>1706</v>
      </c>
      <c r="D327" t="s">
        <v>1707</v>
      </c>
      <c r="E327" t="s">
        <v>1792</v>
      </c>
      <c r="F327" t="s">
        <v>1709</v>
      </c>
      <c r="G327" t="s">
        <v>1501</v>
      </c>
      <c r="H327" t="s">
        <v>1710</v>
      </c>
      <c r="I327" s="15">
        <v>43742</v>
      </c>
      <c r="J327" s="15">
        <v>43953</v>
      </c>
      <c r="K327" s="15">
        <v>43802</v>
      </c>
      <c r="L327" s="15">
        <v>43832</v>
      </c>
      <c r="M327" s="16">
        <v>148</v>
      </c>
      <c r="N327" s="16">
        <v>-40542</v>
      </c>
      <c r="O327"/>
      <c r="P327" t="s">
        <v>1745</v>
      </c>
      <c r="Q327" t="s">
        <v>1783</v>
      </c>
      <c r="R327" t="s">
        <v>2695</v>
      </c>
      <c r="S327" t="s">
        <v>1778</v>
      </c>
      <c r="T327" t="s">
        <v>1792</v>
      </c>
      <c r="U327" t="s">
        <v>1937</v>
      </c>
      <c r="V327" t="s">
        <v>1912</v>
      </c>
      <c r="W327" s="15">
        <v>43980</v>
      </c>
      <c r="X327" t="s">
        <v>1715</v>
      </c>
      <c r="Y327"/>
      <c r="Z327" t="s">
        <v>1786</v>
      </c>
      <c r="AA327" t="s">
        <v>1717</v>
      </c>
    </row>
    <row r="328" spans="1:27" ht="15" hidden="1" x14ac:dyDescent="0.25">
      <c r="A328" s="14"/>
      <c r="B328" t="s">
        <v>1705</v>
      </c>
      <c r="C328" t="s">
        <v>1706</v>
      </c>
      <c r="D328" t="s">
        <v>1707</v>
      </c>
      <c r="E328" t="s">
        <v>1794</v>
      </c>
      <c r="F328" t="s">
        <v>1709</v>
      </c>
      <c r="G328" t="s">
        <v>1500</v>
      </c>
      <c r="H328" t="s">
        <v>1710</v>
      </c>
      <c r="I328" s="15">
        <v>43733</v>
      </c>
      <c r="J328" s="15">
        <v>43953</v>
      </c>
      <c r="K328" s="15">
        <v>43802</v>
      </c>
      <c r="L328" s="15">
        <v>43832</v>
      </c>
      <c r="M328" s="16">
        <v>148</v>
      </c>
      <c r="N328" s="16">
        <v>-18473</v>
      </c>
      <c r="O328"/>
      <c r="P328" t="s">
        <v>1745</v>
      </c>
      <c r="Q328" t="s">
        <v>1783</v>
      </c>
      <c r="R328" t="s">
        <v>2696</v>
      </c>
      <c r="S328" t="s">
        <v>1778</v>
      </c>
      <c r="T328" t="s">
        <v>1794</v>
      </c>
      <c r="U328" t="s">
        <v>1937</v>
      </c>
      <c r="V328" t="s">
        <v>1912</v>
      </c>
      <c r="W328" s="15">
        <v>43980</v>
      </c>
      <c r="X328" t="s">
        <v>1715</v>
      </c>
      <c r="Y328"/>
      <c r="Z328" t="s">
        <v>1786</v>
      </c>
      <c r="AA328" t="s">
        <v>1717</v>
      </c>
    </row>
    <row r="329" spans="1:27" ht="15" hidden="1" x14ac:dyDescent="0.25">
      <c r="A329" s="14"/>
      <c r="B329" t="s">
        <v>1705</v>
      </c>
      <c r="C329" t="s">
        <v>1706</v>
      </c>
      <c r="D329" t="s">
        <v>1707</v>
      </c>
      <c r="E329" t="s">
        <v>1796</v>
      </c>
      <c r="F329" t="s">
        <v>1709</v>
      </c>
      <c r="G329" t="s">
        <v>1499</v>
      </c>
      <c r="H329" t="s">
        <v>1710</v>
      </c>
      <c r="I329" s="15">
        <v>43729</v>
      </c>
      <c r="J329" s="15">
        <v>43953</v>
      </c>
      <c r="K329" s="15">
        <v>43802</v>
      </c>
      <c r="L329" s="15">
        <v>43832</v>
      </c>
      <c r="M329" s="16">
        <v>148</v>
      </c>
      <c r="N329" s="16">
        <v>-42130</v>
      </c>
      <c r="O329"/>
      <c r="P329" t="s">
        <v>1745</v>
      </c>
      <c r="Q329" t="s">
        <v>1783</v>
      </c>
      <c r="R329" t="s">
        <v>2697</v>
      </c>
      <c r="S329" t="s">
        <v>1798</v>
      </c>
      <c r="T329" t="s">
        <v>1796</v>
      </c>
      <c r="U329" t="s">
        <v>1937</v>
      </c>
      <c r="V329" t="s">
        <v>1912</v>
      </c>
      <c r="W329" s="15">
        <v>43980</v>
      </c>
      <c r="X329" t="s">
        <v>1715</v>
      </c>
      <c r="Y329"/>
      <c r="Z329" t="s">
        <v>1786</v>
      </c>
      <c r="AA329" t="s">
        <v>1717</v>
      </c>
    </row>
    <row r="330" spans="1:27" ht="15" hidden="1" x14ac:dyDescent="0.25">
      <c r="A330" s="14"/>
      <c r="B330" t="s">
        <v>1705</v>
      </c>
      <c r="C330" t="s">
        <v>1706</v>
      </c>
      <c r="D330" t="s">
        <v>1707</v>
      </c>
      <c r="E330" t="s">
        <v>2698</v>
      </c>
      <c r="F330" t="s">
        <v>1709</v>
      </c>
      <c r="G330" t="s">
        <v>1452</v>
      </c>
      <c r="H330" t="s">
        <v>2440</v>
      </c>
      <c r="I330" s="15">
        <v>43748</v>
      </c>
      <c r="J330" s="15">
        <v>43861</v>
      </c>
      <c r="K330" s="15">
        <v>43795</v>
      </c>
      <c r="L330" s="15">
        <v>43855</v>
      </c>
      <c r="M330" s="16">
        <v>125</v>
      </c>
      <c r="N330" s="16">
        <v>-1267843</v>
      </c>
      <c r="O330"/>
      <c r="P330" t="s">
        <v>1875</v>
      </c>
      <c r="Q330" t="s">
        <v>2636</v>
      </c>
      <c r="R330" t="s">
        <v>2699</v>
      </c>
      <c r="S330" t="s">
        <v>1778</v>
      </c>
      <c r="T330" t="s">
        <v>2698</v>
      </c>
      <c r="U330" t="s">
        <v>1937</v>
      </c>
      <c r="V330" t="s">
        <v>1912</v>
      </c>
      <c r="W330" s="15">
        <v>43980</v>
      </c>
      <c r="X330" t="s">
        <v>1854</v>
      </c>
      <c r="Y330"/>
      <c r="Z330" t="s">
        <v>2700</v>
      </c>
      <c r="AA330" t="s">
        <v>1717</v>
      </c>
    </row>
    <row r="331" spans="1:27" ht="15" hidden="1" x14ac:dyDescent="0.25">
      <c r="A331" s="14"/>
      <c r="B331" t="s">
        <v>1705</v>
      </c>
      <c r="C331" t="s">
        <v>1706</v>
      </c>
      <c r="D331" t="s">
        <v>1707</v>
      </c>
      <c r="E331" t="s">
        <v>2701</v>
      </c>
      <c r="F331" t="s">
        <v>1709</v>
      </c>
      <c r="G331" t="s">
        <v>1280</v>
      </c>
      <c r="H331" t="s">
        <v>2440</v>
      </c>
      <c r="I331" s="15">
        <v>43748</v>
      </c>
      <c r="J331" s="15">
        <v>43861</v>
      </c>
      <c r="K331" s="15">
        <v>43795</v>
      </c>
      <c r="L331" s="15">
        <v>43855</v>
      </c>
      <c r="M331" s="16">
        <v>125</v>
      </c>
      <c r="N331" s="16">
        <v>-1490410</v>
      </c>
      <c r="O331"/>
      <c r="P331" t="s">
        <v>1875</v>
      </c>
      <c r="Q331" t="s">
        <v>2636</v>
      </c>
      <c r="R331" t="s">
        <v>2702</v>
      </c>
      <c r="S331" t="s">
        <v>2703</v>
      </c>
      <c r="T331" t="s">
        <v>2701</v>
      </c>
      <c r="U331" t="s">
        <v>1937</v>
      </c>
      <c r="V331" t="s">
        <v>1912</v>
      </c>
      <c r="W331" s="15">
        <v>43980</v>
      </c>
      <c r="X331" t="s">
        <v>1854</v>
      </c>
      <c r="Y331"/>
      <c r="Z331" t="s">
        <v>2704</v>
      </c>
      <c r="AA331" t="s">
        <v>1717</v>
      </c>
    </row>
    <row r="332" spans="1:27" ht="15" hidden="1" x14ac:dyDescent="0.25">
      <c r="A332" s="14"/>
      <c r="B332" t="s">
        <v>1705</v>
      </c>
      <c r="C332" t="s">
        <v>1706</v>
      </c>
      <c r="D332" t="s">
        <v>1707</v>
      </c>
      <c r="E332" t="s">
        <v>2705</v>
      </c>
      <c r="F332" t="s">
        <v>1709</v>
      </c>
      <c r="G332" t="s">
        <v>2706</v>
      </c>
      <c r="H332" t="s">
        <v>2440</v>
      </c>
      <c r="I332" s="15">
        <v>43748</v>
      </c>
      <c r="J332" s="15">
        <v>43861</v>
      </c>
      <c r="K332" s="15">
        <v>43795</v>
      </c>
      <c r="L332" s="15">
        <v>43855</v>
      </c>
      <c r="M332" s="16">
        <v>125</v>
      </c>
      <c r="N332" s="16">
        <v>-2995701</v>
      </c>
      <c r="O332"/>
      <c r="P332" t="s">
        <v>1745</v>
      </c>
      <c r="Q332" t="s">
        <v>2636</v>
      </c>
      <c r="R332" t="s">
        <v>2707</v>
      </c>
      <c r="S332" t="s">
        <v>2331</v>
      </c>
      <c r="T332" t="s">
        <v>2705</v>
      </c>
      <c r="U332" t="s">
        <v>1937</v>
      </c>
      <c r="V332" t="s">
        <v>1912</v>
      </c>
      <c r="W332" s="15">
        <v>43980</v>
      </c>
      <c r="X332" t="s">
        <v>1854</v>
      </c>
      <c r="Y332"/>
      <c r="Z332" t="s">
        <v>2708</v>
      </c>
      <c r="AA332" t="s">
        <v>1717</v>
      </c>
    </row>
    <row r="333" spans="1:27" ht="15" hidden="1" x14ac:dyDescent="0.25">
      <c r="A333" s="14"/>
      <c r="B333" t="s">
        <v>1705</v>
      </c>
      <c r="C333" t="s">
        <v>1706</v>
      </c>
      <c r="D333" t="s">
        <v>1707</v>
      </c>
      <c r="E333" t="s">
        <v>2709</v>
      </c>
      <c r="F333" t="s">
        <v>1709</v>
      </c>
      <c r="G333" t="s">
        <v>1432</v>
      </c>
      <c r="H333" t="s">
        <v>2440</v>
      </c>
      <c r="I333" s="15">
        <v>43748</v>
      </c>
      <c r="J333" s="15">
        <v>43861</v>
      </c>
      <c r="K333" s="15">
        <v>43795</v>
      </c>
      <c r="L333" s="15">
        <v>43855</v>
      </c>
      <c r="M333" s="16">
        <v>125</v>
      </c>
      <c r="N333" s="16">
        <v>-1283033</v>
      </c>
      <c r="O333"/>
      <c r="P333" t="s">
        <v>1745</v>
      </c>
      <c r="Q333" t="s">
        <v>2636</v>
      </c>
      <c r="R333" t="s">
        <v>2710</v>
      </c>
      <c r="S333" t="s">
        <v>1853</v>
      </c>
      <c r="T333" t="s">
        <v>2709</v>
      </c>
      <c r="U333" t="s">
        <v>1937</v>
      </c>
      <c r="V333" t="s">
        <v>1912</v>
      </c>
      <c r="W333" s="15">
        <v>43980</v>
      </c>
      <c r="X333" t="s">
        <v>1854</v>
      </c>
      <c r="Y333"/>
      <c r="Z333" t="s">
        <v>2711</v>
      </c>
      <c r="AA333" t="s">
        <v>1717</v>
      </c>
    </row>
    <row r="334" spans="1:27" ht="15" hidden="1" x14ac:dyDescent="0.25">
      <c r="A334" s="14"/>
      <c r="B334" t="s">
        <v>1705</v>
      </c>
      <c r="C334" t="s">
        <v>1706</v>
      </c>
      <c r="D334" t="s">
        <v>1707</v>
      </c>
      <c r="E334" t="s">
        <v>2712</v>
      </c>
      <c r="F334" t="s">
        <v>1709</v>
      </c>
      <c r="G334" t="s">
        <v>1398</v>
      </c>
      <c r="H334" t="s">
        <v>2440</v>
      </c>
      <c r="I334" s="15">
        <v>43748</v>
      </c>
      <c r="J334" s="15">
        <v>43861</v>
      </c>
      <c r="K334" s="15">
        <v>43795</v>
      </c>
      <c r="L334" s="15">
        <v>43855</v>
      </c>
      <c r="M334" s="16">
        <v>125</v>
      </c>
      <c r="N334" s="16">
        <v>-80248</v>
      </c>
      <c r="O334"/>
      <c r="P334" t="s">
        <v>1745</v>
      </c>
      <c r="Q334" t="s">
        <v>2636</v>
      </c>
      <c r="R334" t="s">
        <v>2713</v>
      </c>
      <c r="S334" t="s">
        <v>1853</v>
      </c>
      <c r="T334" t="s">
        <v>2712</v>
      </c>
      <c r="U334" t="s">
        <v>1937</v>
      </c>
      <c r="V334" t="s">
        <v>1912</v>
      </c>
      <c r="W334" s="15">
        <v>43980</v>
      </c>
      <c r="X334" t="s">
        <v>1854</v>
      </c>
      <c r="Y334"/>
      <c r="Z334" t="s">
        <v>2714</v>
      </c>
      <c r="AA334" t="s">
        <v>1717</v>
      </c>
    </row>
    <row r="335" spans="1:27" ht="15" hidden="1" x14ac:dyDescent="0.25">
      <c r="A335" s="14"/>
      <c r="B335" t="s">
        <v>1705</v>
      </c>
      <c r="C335" t="s">
        <v>1706</v>
      </c>
      <c r="D335" t="s">
        <v>1707</v>
      </c>
      <c r="E335" t="s">
        <v>2715</v>
      </c>
      <c r="F335" t="s">
        <v>1709</v>
      </c>
      <c r="G335" t="s">
        <v>1297</v>
      </c>
      <c r="H335" t="s">
        <v>2440</v>
      </c>
      <c r="I335" s="15">
        <v>43748</v>
      </c>
      <c r="J335" s="15">
        <v>43861</v>
      </c>
      <c r="K335" s="15">
        <v>43795</v>
      </c>
      <c r="L335" s="15">
        <v>43855</v>
      </c>
      <c r="M335" s="16">
        <v>125</v>
      </c>
      <c r="N335" s="16">
        <v>-232783</v>
      </c>
      <c r="O335"/>
      <c r="P335" t="s">
        <v>1745</v>
      </c>
      <c r="Q335" t="s">
        <v>2636</v>
      </c>
      <c r="R335" t="s">
        <v>2716</v>
      </c>
      <c r="S335" t="s">
        <v>1853</v>
      </c>
      <c r="T335" t="s">
        <v>2715</v>
      </c>
      <c r="U335" t="s">
        <v>1937</v>
      </c>
      <c r="V335" t="s">
        <v>1912</v>
      </c>
      <c r="W335" s="15">
        <v>43980</v>
      </c>
      <c r="X335" t="s">
        <v>1854</v>
      </c>
      <c r="Y335"/>
      <c r="Z335" t="s">
        <v>2717</v>
      </c>
      <c r="AA335" t="s">
        <v>1717</v>
      </c>
    </row>
    <row r="336" spans="1:27" ht="15" hidden="1" x14ac:dyDescent="0.25">
      <c r="A336" s="14"/>
      <c r="B336" t="s">
        <v>1705</v>
      </c>
      <c r="C336" t="s">
        <v>1706</v>
      </c>
      <c r="D336" t="s">
        <v>1707</v>
      </c>
      <c r="E336" t="s">
        <v>2718</v>
      </c>
      <c r="F336" t="s">
        <v>1709</v>
      </c>
      <c r="G336" t="s">
        <v>1293</v>
      </c>
      <c r="H336" t="s">
        <v>2440</v>
      </c>
      <c r="I336" s="15">
        <v>43748</v>
      </c>
      <c r="J336" s="15">
        <v>43861</v>
      </c>
      <c r="K336" s="15">
        <v>43795</v>
      </c>
      <c r="L336" s="15">
        <v>43855</v>
      </c>
      <c r="M336" s="16">
        <v>125</v>
      </c>
      <c r="N336" s="16">
        <v>-428972</v>
      </c>
      <c r="O336"/>
      <c r="P336" t="s">
        <v>1745</v>
      </c>
      <c r="Q336" t="s">
        <v>2636</v>
      </c>
      <c r="R336" t="s">
        <v>2719</v>
      </c>
      <c r="S336" t="s">
        <v>2107</v>
      </c>
      <c r="T336" t="s">
        <v>2718</v>
      </c>
      <c r="U336" t="s">
        <v>1937</v>
      </c>
      <c r="V336" t="s">
        <v>1912</v>
      </c>
      <c r="W336" s="15">
        <v>43980</v>
      </c>
      <c r="X336" t="s">
        <v>1854</v>
      </c>
      <c r="Y336"/>
      <c r="Z336" t="s">
        <v>2720</v>
      </c>
      <c r="AA336" t="s">
        <v>1717</v>
      </c>
    </row>
    <row r="337" spans="1:27" ht="15" hidden="1" x14ac:dyDescent="0.25">
      <c r="A337" s="14"/>
      <c r="B337" t="s">
        <v>1705</v>
      </c>
      <c r="C337" t="s">
        <v>1706</v>
      </c>
      <c r="D337" t="s">
        <v>1707</v>
      </c>
      <c r="E337" t="s">
        <v>2721</v>
      </c>
      <c r="F337" t="s">
        <v>1709</v>
      </c>
      <c r="G337" t="s">
        <v>1284</v>
      </c>
      <c r="H337" t="s">
        <v>2440</v>
      </c>
      <c r="I337" s="15">
        <v>43748</v>
      </c>
      <c r="J337" s="15">
        <v>43861</v>
      </c>
      <c r="K337" s="15">
        <v>43795</v>
      </c>
      <c r="L337" s="15">
        <v>43855</v>
      </c>
      <c r="M337" s="16">
        <v>125</v>
      </c>
      <c r="N337" s="16">
        <v>-831195</v>
      </c>
      <c r="O337"/>
      <c r="P337" t="s">
        <v>1745</v>
      </c>
      <c r="Q337" t="s">
        <v>2636</v>
      </c>
      <c r="R337" t="s">
        <v>2722</v>
      </c>
      <c r="S337" t="s">
        <v>1853</v>
      </c>
      <c r="T337" t="s">
        <v>2721</v>
      </c>
      <c r="U337" t="s">
        <v>1937</v>
      </c>
      <c r="V337" t="s">
        <v>1912</v>
      </c>
      <c r="W337" s="15">
        <v>43980</v>
      </c>
      <c r="X337" t="s">
        <v>1854</v>
      </c>
      <c r="Y337"/>
      <c r="Z337" t="s">
        <v>2723</v>
      </c>
      <c r="AA337" t="s">
        <v>1717</v>
      </c>
    </row>
    <row r="338" spans="1:27" ht="15" hidden="1" x14ac:dyDescent="0.25">
      <c r="A338" s="14"/>
      <c r="B338" t="s">
        <v>1705</v>
      </c>
      <c r="C338" t="s">
        <v>1706</v>
      </c>
      <c r="D338" t="s">
        <v>1707</v>
      </c>
      <c r="E338" t="s">
        <v>2724</v>
      </c>
      <c r="F338" t="s">
        <v>1709</v>
      </c>
      <c r="G338" t="s">
        <v>1261</v>
      </c>
      <c r="H338" t="s">
        <v>2440</v>
      </c>
      <c r="I338" s="15">
        <v>43748</v>
      </c>
      <c r="J338" s="15">
        <v>43861</v>
      </c>
      <c r="K338" s="15">
        <v>43795</v>
      </c>
      <c r="L338" s="15">
        <v>43855</v>
      </c>
      <c r="M338" s="16">
        <v>125</v>
      </c>
      <c r="N338" s="16">
        <v>-945525</v>
      </c>
      <c r="O338"/>
      <c r="P338" t="s">
        <v>1745</v>
      </c>
      <c r="Q338" t="s">
        <v>2636</v>
      </c>
      <c r="R338" t="s">
        <v>2725</v>
      </c>
      <c r="S338" t="s">
        <v>2627</v>
      </c>
      <c r="T338" t="s">
        <v>2724</v>
      </c>
      <c r="U338" t="s">
        <v>1937</v>
      </c>
      <c r="V338" t="s">
        <v>1912</v>
      </c>
      <c r="W338" s="15">
        <v>43980</v>
      </c>
      <c r="X338" t="s">
        <v>1854</v>
      </c>
      <c r="Y338"/>
      <c r="Z338" t="s">
        <v>2726</v>
      </c>
      <c r="AA338" t="s">
        <v>1717</v>
      </c>
    </row>
    <row r="339" spans="1:27" ht="15" hidden="1" x14ac:dyDescent="0.25">
      <c r="A339" s="14"/>
      <c r="B339" t="s">
        <v>1705</v>
      </c>
      <c r="C339" t="s">
        <v>1706</v>
      </c>
      <c r="D339" t="s">
        <v>1707</v>
      </c>
      <c r="E339" t="s">
        <v>2727</v>
      </c>
      <c r="F339" t="s">
        <v>1709</v>
      </c>
      <c r="G339" t="s">
        <v>1283</v>
      </c>
      <c r="H339" t="s">
        <v>2440</v>
      </c>
      <c r="I339" s="15">
        <v>43748</v>
      </c>
      <c r="J339" s="15">
        <v>43861</v>
      </c>
      <c r="K339" s="15">
        <v>43795</v>
      </c>
      <c r="L339" s="15">
        <v>43855</v>
      </c>
      <c r="M339" s="16">
        <v>125</v>
      </c>
      <c r="N339" s="16">
        <v>-1256198</v>
      </c>
      <c r="O339"/>
      <c r="P339" t="s">
        <v>1745</v>
      </c>
      <c r="Q339" t="s">
        <v>2636</v>
      </c>
      <c r="R339" t="s">
        <v>2728</v>
      </c>
      <c r="S339" t="s">
        <v>2107</v>
      </c>
      <c r="T339" t="s">
        <v>2727</v>
      </c>
      <c r="U339" t="s">
        <v>1937</v>
      </c>
      <c r="V339" t="s">
        <v>1912</v>
      </c>
      <c r="W339" s="15">
        <v>43980</v>
      </c>
      <c r="X339" t="s">
        <v>1854</v>
      </c>
      <c r="Y339"/>
      <c r="Z339" t="s">
        <v>2729</v>
      </c>
      <c r="AA339" t="s">
        <v>1717</v>
      </c>
    </row>
    <row r="340" spans="1:27" ht="15" hidden="1" x14ac:dyDescent="0.25">
      <c r="A340" s="14"/>
      <c r="B340" t="s">
        <v>1705</v>
      </c>
      <c r="C340" t="s">
        <v>1706</v>
      </c>
      <c r="D340" t="s">
        <v>1707</v>
      </c>
      <c r="E340" t="s">
        <v>2730</v>
      </c>
      <c r="F340" t="s">
        <v>1709</v>
      </c>
      <c r="G340" t="s">
        <v>1274</v>
      </c>
      <c r="H340" t="s">
        <v>2440</v>
      </c>
      <c r="I340" s="15">
        <v>43748</v>
      </c>
      <c r="J340" s="15">
        <v>43861</v>
      </c>
      <c r="K340" s="15">
        <v>43795</v>
      </c>
      <c r="L340" s="15">
        <v>43855</v>
      </c>
      <c r="M340" s="16">
        <v>125</v>
      </c>
      <c r="N340" s="16">
        <v>-1281880</v>
      </c>
      <c r="O340"/>
      <c r="P340" t="s">
        <v>1745</v>
      </c>
      <c r="Q340" t="s">
        <v>2636</v>
      </c>
      <c r="R340" t="s">
        <v>2731</v>
      </c>
      <c r="S340" t="s">
        <v>2107</v>
      </c>
      <c r="T340" t="s">
        <v>2730</v>
      </c>
      <c r="U340" t="s">
        <v>1937</v>
      </c>
      <c r="V340" t="s">
        <v>1912</v>
      </c>
      <c r="W340" s="15">
        <v>43980</v>
      </c>
      <c r="X340" t="s">
        <v>1854</v>
      </c>
      <c r="Y340"/>
      <c r="Z340" t="s">
        <v>2732</v>
      </c>
      <c r="AA340" t="s">
        <v>1717</v>
      </c>
    </row>
    <row r="341" spans="1:27" ht="15" hidden="1" x14ac:dyDescent="0.25">
      <c r="A341" s="14"/>
      <c r="B341" t="s">
        <v>1705</v>
      </c>
      <c r="C341" t="s">
        <v>1706</v>
      </c>
      <c r="D341" t="s">
        <v>1707</v>
      </c>
      <c r="E341" t="s">
        <v>2733</v>
      </c>
      <c r="F341" t="s">
        <v>1709</v>
      </c>
      <c r="G341" t="s">
        <v>1250</v>
      </c>
      <c r="H341" t="s">
        <v>2440</v>
      </c>
      <c r="I341" s="15">
        <v>43748</v>
      </c>
      <c r="J341" s="15">
        <v>43861</v>
      </c>
      <c r="K341" s="15">
        <v>43795</v>
      </c>
      <c r="L341" s="15">
        <v>43855</v>
      </c>
      <c r="M341" s="16">
        <v>125</v>
      </c>
      <c r="N341" s="16">
        <v>-1695190</v>
      </c>
      <c r="O341"/>
      <c r="P341" t="s">
        <v>1745</v>
      </c>
      <c r="Q341" t="s">
        <v>2636</v>
      </c>
      <c r="R341" t="s">
        <v>2734</v>
      </c>
      <c r="S341" t="s">
        <v>1853</v>
      </c>
      <c r="T341" t="s">
        <v>2733</v>
      </c>
      <c r="U341" t="s">
        <v>1937</v>
      </c>
      <c r="V341" t="s">
        <v>1912</v>
      </c>
      <c r="W341" s="15">
        <v>43980</v>
      </c>
      <c r="X341" t="s">
        <v>1854</v>
      </c>
      <c r="Y341"/>
      <c r="Z341" t="s">
        <v>2735</v>
      </c>
      <c r="AA341" t="s">
        <v>1717</v>
      </c>
    </row>
    <row r="342" spans="1:27" ht="15" hidden="1" x14ac:dyDescent="0.25">
      <c r="A342" s="14"/>
      <c r="B342" t="s">
        <v>1705</v>
      </c>
      <c r="C342" t="s">
        <v>1706</v>
      </c>
      <c r="D342" t="s">
        <v>1707</v>
      </c>
      <c r="E342" t="s">
        <v>2736</v>
      </c>
      <c r="F342" t="s">
        <v>1709</v>
      </c>
      <c r="G342" t="s">
        <v>1246</v>
      </c>
      <c r="H342" t="s">
        <v>2440</v>
      </c>
      <c r="I342" s="15">
        <v>43748</v>
      </c>
      <c r="J342" s="15">
        <v>43861</v>
      </c>
      <c r="K342" s="15">
        <v>43795</v>
      </c>
      <c r="L342" s="15">
        <v>43855</v>
      </c>
      <c r="M342" s="16">
        <v>125</v>
      </c>
      <c r="N342" s="16">
        <v>-1889117</v>
      </c>
      <c r="O342"/>
      <c r="P342" t="s">
        <v>1745</v>
      </c>
      <c r="Q342" t="s">
        <v>2636</v>
      </c>
      <c r="R342" t="s">
        <v>2737</v>
      </c>
      <c r="S342" t="s">
        <v>2361</v>
      </c>
      <c r="T342" t="s">
        <v>2736</v>
      </c>
      <c r="U342" t="s">
        <v>1937</v>
      </c>
      <c r="V342" t="s">
        <v>1912</v>
      </c>
      <c r="W342" s="15">
        <v>43980</v>
      </c>
      <c r="X342" t="s">
        <v>1854</v>
      </c>
      <c r="Y342"/>
      <c r="Z342" t="s">
        <v>2738</v>
      </c>
      <c r="AA342" t="s">
        <v>1717</v>
      </c>
    </row>
    <row r="343" spans="1:27" ht="15" hidden="1" x14ac:dyDescent="0.25">
      <c r="A343" s="14"/>
      <c r="B343" t="s">
        <v>1705</v>
      </c>
      <c r="C343" t="s">
        <v>1706</v>
      </c>
      <c r="D343" t="s">
        <v>1707</v>
      </c>
      <c r="E343" t="s">
        <v>2739</v>
      </c>
      <c r="F343" t="s">
        <v>1709</v>
      </c>
      <c r="G343" t="s">
        <v>1273</v>
      </c>
      <c r="H343" t="s">
        <v>2440</v>
      </c>
      <c r="I343" s="15">
        <v>43748</v>
      </c>
      <c r="J343" s="15">
        <v>43861</v>
      </c>
      <c r="K343" s="15">
        <v>43795</v>
      </c>
      <c r="L343" s="15">
        <v>43855</v>
      </c>
      <c r="M343" s="16">
        <v>125</v>
      </c>
      <c r="N343" s="16">
        <v>-1926695</v>
      </c>
      <c r="O343"/>
      <c r="P343" t="s">
        <v>1745</v>
      </c>
      <c r="Q343" t="s">
        <v>2636</v>
      </c>
      <c r="R343" t="s">
        <v>2740</v>
      </c>
      <c r="S343" t="s">
        <v>2107</v>
      </c>
      <c r="T343" t="s">
        <v>2739</v>
      </c>
      <c r="U343" t="s">
        <v>1937</v>
      </c>
      <c r="V343" t="s">
        <v>1912</v>
      </c>
      <c r="W343" s="15">
        <v>43980</v>
      </c>
      <c r="X343" t="s">
        <v>1854</v>
      </c>
      <c r="Y343"/>
      <c r="Z343" t="s">
        <v>2741</v>
      </c>
      <c r="AA343" t="s">
        <v>1717</v>
      </c>
    </row>
    <row r="344" spans="1:27" ht="15" hidden="1" x14ac:dyDescent="0.25">
      <c r="A344" s="14"/>
      <c r="B344" t="s">
        <v>1705</v>
      </c>
      <c r="C344" t="s">
        <v>1706</v>
      </c>
      <c r="D344" t="s">
        <v>1707</v>
      </c>
      <c r="E344" t="s">
        <v>2742</v>
      </c>
      <c r="F344" t="s">
        <v>1709</v>
      </c>
      <c r="G344" t="s">
        <v>1260</v>
      </c>
      <c r="H344" t="s">
        <v>2440</v>
      </c>
      <c r="I344" s="15">
        <v>43748</v>
      </c>
      <c r="J344" s="15">
        <v>43861</v>
      </c>
      <c r="K344" s="15">
        <v>43795</v>
      </c>
      <c r="L344" s="15">
        <v>43855</v>
      </c>
      <c r="M344" s="16">
        <v>125</v>
      </c>
      <c r="N344" s="16">
        <v>-2040193</v>
      </c>
      <c r="O344"/>
      <c r="P344" t="s">
        <v>1745</v>
      </c>
      <c r="Q344" t="s">
        <v>2636</v>
      </c>
      <c r="R344" t="s">
        <v>2743</v>
      </c>
      <c r="S344" t="s">
        <v>2744</v>
      </c>
      <c r="T344" t="s">
        <v>2742</v>
      </c>
      <c r="U344" t="s">
        <v>1937</v>
      </c>
      <c r="V344" t="s">
        <v>1912</v>
      </c>
      <c r="W344" s="15">
        <v>43980</v>
      </c>
      <c r="X344" t="s">
        <v>1854</v>
      </c>
      <c r="Y344"/>
      <c r="Z344" t="s">
        <v>2745</v>
      </c>
      <c r="AA344" t="s">
        <v>1717</v>
      </c>
    </row>
    <row r="345" spans="1:27" ht="15" hidden="1" x14ac:dyDescent="0.25">
      <c r="A345" s="14"/>
      <c r="B345" t="s">
        <v>1705</v>
      </c>
      <c r="C345" t="s">
        <v>1706</v>
      </c>
      <c r="D345" t="s">
        <v>1707</v>
      </c>
      <c r="E345" t="s">
        <v>2746</v>
      </c>
      <c r="F345" t="s">
        <v>1709</v>
      </c>
      <c r="G345" t="s">
        <v>1249</v>
      </c>
      <c r="H345" t="s">
        <v>2440</v>
      </c>
      <c r="I345" s="15">
        <v>43748</v>
      </c>
      <c r="J345" s="15">
        <v>43861</v>
      </c>
      <c r="K345" s="15">
        <v>43795</v>
      </c>
      <c r="L345" s="15">
        <v>43855</v>
      </c>
      <c r="M345" s="16">
        <v>125</v>
      </c>
      <c r="N345" s="16">
        <v>-1793900</v>
      </c>
      <c r="O345"/>
      <c r="P345" t="s">
        <v>1745</v>
      </c>
      <c r="Q345" t="s">
        <v>2636</v>
      </c>
      <c r="R345" t="s">
        <v>2747</v>
      </c>
      <c r="S345" t="s">
        <v>1853</v>
      </c>
      <c r="T345" t="s">
        <v>2746</v>
      </c>
      <c r="U345" t="s">
        <v>1937</v>
      </c>
      <c r="V345" t="s">
        <v>1912</v>
      </c>
      <c r="W345" s="15">
        <v>43980</v>
      </c>
      <c r="X345" t="s">
        <v>1854</v>
      </c>
      <c r="Y345"/>
      <c r="Z345" t="s">
        <v>2748</v>
      </c>
      <c r="AA345" t="s">
        <v>1717</v>
      </c>
    </row>
    <row r="346" spans="1:27" ht="15" hidden="1" x14ac:dyDescent="0.25">
      <c r="A346" s="14"/>
      <c r="B346" t="s">
        <v>1705</v>
      </c>
      <c r="C346" t="s">
        <v>1706</v>
      </c>
      <c r="D346" t="s">
        <v>1707</v>
      </c>
      <c r="E346" t="s">
        <v>2749</v>
      </c>
      <c r="F346" t="s">
        <v>1709</v>
      </c>
      <c r="G346" t="s">
        <v>1259</v>
      </c>
      <c r="H346" t="s">
        <v>2440</v>
      </c>
      <c r="I346" s="15">
        <v>43748</v>
      </c>
      <c r="J346" s="15">
        <v>43861</v>
      </c>
      <c r="K346" s="15">
        <v>43795</v>
      </c>
      <c r="L346" s="15">
        <v>43855</v>
      </c>
      <c r="M346" s="16">
        <v>125</v>
      </c>
      <c r="N346" s="16">
        <v>-1611445</v>
      </c>
      <c r="O346"/>
      <c r="P346" t="s">
        <v>1745</v>
      </c>
      <c r="Q346" t="s">
        <v>2636</v>
      </c>
      <c r="R346" t="s">
        <v>2750</v>
      </c>
      <c r="S346" t="s">
        <v>2584</v>
      </c>
      <c r="T346" t="s">
        <v>2749</v>
      </c>
      <c r="U346" t="s">
        <v>1937</v>
      </c>
      <c r="V346" t="s">
        <v>1912</v>
      </c>
      <c r="W346" s="15">
        <v>43980</v>
      </c>
      <c r="X346" t="s">
        <v>1854</v>
      </c>
      <c r="Y346"/>
      <c r="Z346" t="s">
        <v>2751</v>
      </c>
      <c r="AA346" t="s">
        <v>1717</v>
      </c>
    </row>
    <row r="347" spans="1:27" ht="15" hidden="1" x14ac:dyDescent="0.25">
      <c r="A347" s="14"/>
      <c r="B347" t="s">
        <v>1705</v>
      </c>
      <c r="C347" t="s">
        <v>1706</v>
      </c>
      <c r="D347" t="s">
        <v>1707</v>
      </c>
      <c r="E347" t="s">
        <v>2752</v>
      </c>
      <c r="F347" t="s">
        <v>1709</v>
      </c>
      <c r="G347" t="s">
        <v>2753</v>
      </c>
      <c r="H347" t="s">
        <v>1710</v>
      </c>
      <c r="I347" s="15">
        <v>43428</v>
      </c>
      <c r="J347" s="15">
        <v>43864</v>
      </c>
      <c r="K347" s="15">
        <v>43795</v>
      </c>
      <c r="L347" s="15">
        <v>43825</v>
      </c>
      <c r="M347" s="16">
        <v>61</v>
      </c>
      <c r="N347" s="16">
        <v>-794296</v>
      </c>
      <c r="O347"/>
      <c r="P347" t="s">
        <v>1745</v>
      </c>
      <c r="Q347" t="s">
        <v>2636</v>
      </c>
      <c r="R347" t="s">
        <v>2754</v>
      </c>
      <c r="S347" t="s">
        <v>1853</v>
      </c>
      <c r="T347" t="s">
        <v>2752</v>
      </c>
      <c r="U347" t="s">
        <v>2070</v>
      </c>
      <c r="V347" t="s">
        <v>1912</v>
      </c>
      <c r="W347" s="15">
        <v>43886</v>
      </c>
      <c r="X347" t="s">
        <v>1854</v>
      </c>
      <c r="Y347"/>
      <c r="Z347" t="s">
        <v>1879</v>
      </c>
      <c r="AA347" t="s">
        <v>1717</v>
      </c>
    </row>
    <row r="348" spans="1:27" ht="15" hidden="1" x14ac:dyDescent="0.25">
      <c r="A348" s="14"/>
      <c r="B348" t="s">
        <v>1705</v>
      </c>
      <c r="C348" t="s">
        <v>1706</v>
      </c>
      <c r="D348" t="s">
        <v>1707</v>
      </c>
      <c r="E348" t="s">
        <v>2755</v>
      </c>
      <c r="F348" t="s">
        <v>1709</v>
      </c>
      <c r="G348" t="s">
        <v>1278</v>
      </c>
      <c r="H348" t="s">
        <v>2440</v>
      </c>
      <c r="I348" s="15">
        <v>43748</v>
      </c>
      <c r="J348" s="15">
        <v>43861</v>
      </c>
      <c r="K348" s="15">
        <v>43795</v>
      </c>
      <c r="L348" s="15">
        <v>43855</v>
      </c>
      <c r="M348" s="16">
        <v>125</v>
      </c>
      <c r="N348" s="16">
        <v>-9071</v>
      </c>
      <c r="O348"/>
      <c r="P348" t="s">
        <v>1875</v>
      </c>
      <c r="Q348" t="s">
        <v>2636</v>
      </c>
      <c r="R348" t="s">
        <v>2756</v>
      </c>
      <c r="S348" t="s">
        <v>1734</v>
      </c>
      <c r="T348" t="s">
        <v>2755</v>
      </c>
      <c r="U348" t="s">
        <v>1937</v>
      </c>
      <c r="V348" t="s">
        <v>1912</v>
      </c>
      <c r="W348" s="15">
        <v>43980</v>
      </c>
      <c r="X348" t="s">
        <v>1854</v>
      </c>
      <c r="Y348"/>
      <c r="Z348" t="s">
        <v>2757</v>
      </c>
      <c r="AA348" t="s">
        <v>1717</v>
      </c>
    </row>
    <row r="349" spans="1:27" ht="15" hidden="1" x14ac:dyDescent="0.25">
      <c r="A349" s="14"/>
      <c r="B349" t="s">
        <v>1705</v>
      </c>
      <c r="C349" t="s">
        <v>1706</v>
      </c>
      <c r="D349" t="s">
        <v>1707</v>
      </c>
      <c r="E349" t="s">
        <v>2758</v>
      </c>
      <c r="F349" t="s">
        <v>1709</v>
      </c>
      <c r="G349" t="s">
        <v>1279</v>
      </c>
      <c r="H349" t="s">
        <v>2440</v>
      </c>
      <c r="I349" s="15">
        <v>43748</v>
      </c>
      <c r="J349" s="15">
        <v>43861</v>
      </c>
      <c r="K349" s="15">
        <v>43795</v>
      </c>
      <c r="L349" s="15">
        <v>43855</v>
      </c>
      <c r="M349" s="16">
        <v>125</v>
      </c>
      <c r="N349" s="16">
        <v>-9071</v>
      </c>
      <c r="O349"/>
      <c r="P349" t="s">
        <v>1875</v>
      </c>
      <c r="Q349" t="s">
        <v>2636</v>
      </c>
      <c r="R349" t="s">
        <v>2759</v>
      </c>
      <c r="S349" t="s">
        <v>1764</v>
      </c>
      <c r="T349" t="s">
        <v>2758</v>
      </c>
      <c r="U349" t="s">
        <v>1937</v>
      </c>
      <c r="V349" t="s">
        <v>1912</v>
      </c>
      <c r="W349" s="15">
        <v>43980</v>
      </c>
      <c r="X349" t="s">
        <v>1854</v>
      </c>
      <c r="Y349"/>
      <c r="Z349" t="s">
        <v>2760</v>
      </c>
      <c r="AA349" t="s">
        <v>1717</v>
      </c>
    </row>
    <row r="350" spans="1:27" ht="15" hidden="1" x14ac:dyDescent="0.25">
      <c r="A350" s="14"/>
      <c r="B350" t="s">
        <v>1705</v>
      </c>
      <c r="C350" t="s">
        <v>1706</v>
      </c>
      <c r="D350" t="s">
        <v>1707</v>
      </c>
      <c r="E350" t="s">
        <v>2761</v>
      </c>
      <c r="F350" t="s">
        <v>1709</v>
      </c>
      <c r="G350" t="s">
        <v>1316</v>
      </c>
      <c r="H350" t="s">
        <v>2440</v>
      </c>
      <c r="I350" s="15">
        <v>43748</v>
      </c>
      <c r="J350" s="15">
        <v>43861</v>
      </c>
      <c r="K350" s="15">
        <v>43795</v>
      </c>
      <c r="L350" s="15">
        <v>43855</v>
      </c>
      <c r="M350" s="16">
        <v>107</v>
      </c>
      <c r="N350" s="16">
        <v>-28709</v>
      </c>
      <c r="O350"/>
      <c r="P350" t="s">
        <v>1875</v>
      </c>
      <c r="Q350" t="s">
        <v>2636</v>
      </c>
      <c r="R350" t="s">
        <v>2762</v>
      </c>
      <c r="S350" t="s">
        <v>1957</v>
      </c>
      <c r="T350" t="s">
        <v>2761</v>
      </c>
      <c r="U350" t="s">
        <v>1953</v>
      </c>
      <c r="V350" t="s">
        <v>1912</v>
      </c>
      <c r="W350" s="15">
        <v>43962</v>
      </c>
      <c r="X350" t="s">
        <v>1854</v>
      </c>
      <c r="Y350"/>
      <c r="Z350" t="s">
        <v>2763</v>
      </c>
      <c r="AA350" t="s">
        <v>1717</v>
      </c>
    </row>
    <row r="351" spans="1:27" ht="15" hidden="1" x14ac:dyDescent="0.25">
      <c r="A351" s="14"/>
      <c r="B351" t="s">
        <v>1705</v>
      </c>
      <c r="C351" t="s">
        <v>1706</v>
      </c>
      <c r="D351" t="s">
        <v>1707</v>
      </c>
      <c r="E351" t="s">
        <v>2765</v>
      </c>
      <c r="F351" t="s">
        <v>1709</v>
      </c>
      <c r="G351" t="s">
        <v>1247</v>
      </c>
      <c r="H351" t="s">
        <v>2440</v>
      </c>
      <c r="I351" s="15">
        <v>43748</v>
      </c>
      <c r="J351" s="15">
        <v>43861</v>
      </c>
      <c r="K351" s="15">
        <v>43795</v>
      </c>
      <c r="L351" s="15">
        <v>43855</v>
      </c>
      <c r="M351" s="16">
        <v>125</v>
      </c>
      <c r="N351" s="16">
        <v>-30199</v>
      </c>
      <c r="O351"/>
      <c r="P351" t="s">
        <v>1875</v>
      </c>
      <c r="Q351" t="s">
        <v>2636</v>
      </c>
      <c r="R351" t="s">
        <v>2766</v>
      </c>
      <c r="S351" t="s">
        <v>1729</v>
      </c>
      <c r="T351" t="s">
        <v>2765</v>
      </c>
      <c r="U351" t="s">
        <v>1937</v>
      </c>
      <c r="V351" t="s">
        <v>1912</v>
      </c>
      <c r="W351" s="15">
        <v>43980</v>
      </c>
      <c r="X351" t="s">
        <v>1854</v>
      </c>
      <c r="Y351"/>
      <c r="Z351" t="s">
        <v>2767</v>
      </c>
      <c r="AA351" t="s">
        <v>1717</v>
      </c>
    </row>
    <row r="352" spans="1:27" ht="15" hidden="1" x14ac:dyDescent="0.25">
      <c r="A352" s="14"/>
      <c r="B352" t="s">
        <v>1705</v>
      </c>
      <c r="C352" t="s">
        <v>1706</v>
      </c>
      <c r="D352" t="s">
        <v>1707</v>
      </c>
      <c r="E352" t="s">
        <v>2768</v>
      </c>
      <c r="F352" t="s">
        <v>1709</v>
      </c>
      <c r="G352" t="s">
        <v>1187</v>
      </c>
      <c r="H352" t="s">
        <v>2440</v>
      </c>
      <c r="I352" s="15">
        <v>43748</v>
      </c>
      <c r="J352" s="15">
        <v>43861</v>
      </c>
      <c r="K352" s="15">
        <v>43795</v>
      </c>
      <c r="L352" s="15">
        <v>43855</v>
      </c>
      <c r="M352" s="16">
        <v>125</v>
      </c>
      <c r="N352" s="16">
        <v>-52035</v>
      </c>
      <c r="O352"/>
      <c r="P352" t="s">
        <v>1875</v>
      </c>
      <c r="Q352" t="s">
        <v>2636</v>
      </c>
      <c r="R352" t="s">
        <v>2769</v>
      </c>
      <c r="S352" t="s">
        <v>2770</v>
      </c>
      <c r="T352" t="s">
        <v>2768</v>
      </c>
      <c r="U352" t="s">
        <v>1937</v>
      </c>
      <c r="V352" t="s">
        <v>1912</v>
      </c>
      <c r="W352" s="15">
        <v>43980</v>
      </c>
      <c r="X352" t="s">
        <v>1854</v>
      </c>
      <c r="Y352"/>
      <c r="Z352" t="s">
        <v>2771</v>
      </c>
      <c r="AA352" t="s">
        <v>1717</v>
      </c>
    </row>
    <row r="353" spans="1:27" ht="15" hidden="1" x14ac:dyDescent="0.25">
      <c r="A353" s="14"/>
      <c r="B353" t="s">
        <v>1705</v>
      </c>
      <c r="C353" t="s">
        <v>1706</v>
      </c>
      <c r="D353" t="s">
        <v>1707</v>
      </c>
      <c r="E353" t="s">
        <v>2772</v>
      </c>
      <c r="F353" t="s">
        <v>1709</v>
      </c>
      <c r="G353" t="s">
        <v>1272</v>
      </c>
      <c r="H353" t="s">
        <v>2440</v>
      </c>
      <c r="I353" s="15">
        <v>43748</v>
      </c>
      <c r="J353" s="15">
        <v>43861</v>
      </c>
      <c r="K353" s="15">
        <v>43795</v>
      </c>
      <c r="L353" s="15">
        <v>43855</v>
      </c>
      <c r="M353" s="16">
        <v>125</v>
      </c>
      <c r="N353" s="16">
        <v>-52994</v>
      </c>
      <c r="O353"/>
      <c r="P353" t="s">
        <v>1875</v>
      </c>
      <c r="Q353" t="s">
        <v>2636</v>
      </c>
      <c r="R353" t="s">
        <v>2773</v>
      </c>
      <c r="S353" t="s">
        <v>1785</v>
      </c>
      <c r="T353" t="s">
        <v>2772</v>
      </c>
      <c r="U353" t="s">
        <v>1937</v>
      </c>
      <c r="V353" t="s">
        <v>1912</v>
      </c>
      <c r="W353" s="15">
        <v>43980</v>
      </c>
      <c r="X353" t="s">
        <v>1854</v>
      </c>
      <c r="Y353"/>
      <c r="Z353" t="s">
        <v>2774</v>
      </c>
      <c r="AA353" t="s">
        <v>1717</v>
      </c>
    </row>
    <row r="354" spans="1:27" ht="15" hidden="1" x14ac:dyDescent="0.25">
      <c r="A354" s="14"/>
      <c r="B354" t="s">
        <v>1705</v>
      </c>
      <c r="C354" t="s">
        <v>1706</v>
      </c>
      <c r="D354" t="s">
        <v>1707</v>
      </c>
      <c r="E354" t="s">
        <v>2775</v>
      </c>
      <c r="F354" t="s">
        <v>1709</v>
      </c>
      <c r="G354" t="s">
        <v>1185</v>
      </c>
      <c r="H354" t="s">
        <v>2440</v>
      </c>
      <c r="I354" s="15">
        <v>43748</v>
      </c>
      <c r="J354" s="15">
        <v>43861</v>
      </c>
      <c r="K354" s="15">
        <v>43795</v>
      </c>
      <c r="L354" s="15">
        <v>43855</v>
      </c>
      <c r="M354" s="16">
        <v>125</v>
      </c>
      <c r="N354" s="16">
        <v>-55786</v>
      </c>
      <c r="O354"/>
      <c r="P354" t="s">
        <v>1875</v>
      </c>
      <c r="Q354" t="s">
        <v>2636</v>
      </c>
      <c r="R354" t="s">
        <v>2776</v>
      </c>
      <c r="S354" t="s">
        <v>1781</v>
      </c>
      <c r="T354" t="s">
        <v>2775</v>
      </c>
      <c r="U354" t="s">
        <v>1937</v>
      </c>
      <c r="V354" t="s">
        <v>1912</v>
      </c>
      <c r="W354" s="15">
        <v>43980</v>
      </c>
      <c r="X354" t="s">
        <v>1854</v>
      </c>
      <c r="Y354"/>
      <c r="Z354" t="s">
        <v>2777</v>
      </c>
      <c r="AA354" t="s">
        <v>1717</v>
      </c>
    </row>
    <row r="355" spans="1:27" ht="15" hidden="1" x14ac:dyDescent="0.25">
      <c r="A355" s="14"/>
      <c r="B355" t="s">
        <v>1705</v>
      </c>
      <c r="C355" t="s">
        <v>1706</v>
      </c>
      <c r="D355" t="s">
        <v>1707</v>
      </c>
      <c r="E355" t="s">
        <v>2778</v>
      </c>
      <c r="F355" t="s">
        <v>1709</v>
      </c>
      <c r="G355" t="s">
        <v>1298</v>
      </c>
      <c r="H355" t="s">
        <v>2440</v>
      </c>
      <c r="I355" s="15">
        <v>43748</v>
      </c>
      <c r="J355" s="15">
        <v>43861</v>
      </c>
      <c r="K355" s="15">
        <v>43795</v>
      </c>
      <c r="L355" s="15">
        <v>43855</v>
      </c>
      <c r="M355" s="16">
        <v>125</v>
      </c>
      <c r="N355" s="16">
        <v>-56106</v>
      </c>
      <c r="O355"/>
      <c r="P355" t="s">
        <v>1875</v>
      </c>
      <c r="Q355" t="s">
        <v>2636</v>
      </c>
      <c r="R355" t="s">
        <v>2779</v>
      </c>
      <c r="S355" t="s">
        <v>1772</v>
      </c>
      <c r="T355" t="s">
        <v>2778</v>
      </c>
      <c r="U355" t="s">
        <v>1937</v>
      </c>
      <c r="V355" t="s">
        <v>1912</v>
      </c>
      <c r="W355" s="15">
        <v>43980</v>
      </c>
      <c r="X355" t="s">
        <v>1854</v>
      </c>
      <c r="Y355"/>
      <c r="Z355" t="s">
        <v>2780</v>
      </c>
      <c r="AA355" t="s">
        <v>1717</v>
      </c>
    </row>
    <row r="356" spans="1:27" ht="15" hidden="1" x14ac:dyDescent="0.25">
      <c r="A356" s="14"/>
      <c r="B356" t="s">
        <v>1705</v>
      </c>
      <c r="C356" t="s">
        <v>1706</v>
      </c>
      <c r="D356" t="s">
        <v>1707</v>
      </c>
      <c r="E356" t="s">
        <v>2781</v>
      </c>
      <c r="F356" t="s">
        <v>1709</v>
      </c>
      <c r="G356" t="s">
        <v>1299</v>
      </c>
      <c r="H356" t="s">
        <v>2440</v>
      </c>
      <c r="I356" s="15">
        <v>43748</v>
      </c>
      <c r="J356" s="15">
        <v>43861</v>
      </c>
      <c r="K356" s="15">
        <v>43795</v>
      </c>
      <c r="L356" s="15">
        <v>43855</v>
      </c>
      <c r="M356" s="16">
        <v>125</v>
      </c>
      <c r="N356" s="16">
        <v>-65821</v>
      </c>
      <c r="O356"/>
      <c r="P356" t="s">
        <v>1875</v>
      </c>
      <c r="Q356" t="s">
        <v>2636</v>
      </c>
      <c r="R356" t="s">
        <v>2782</v>
      </c>
      <c r="S356" t="s">
        <v>1778</v>
      </c>
      <c r="T356" t="s">
        <v>2781</v>
      </c>
      <c r="U356" t="s">
        <v>1937</v>
      </c>
      <c r="V356" t="s">
        <v>1912</v>
      </c>
      <c r="W356" s="15">
        <v>43980</v>
      </c>
      <c r="X356" t="s">
        <v>1854</v>
      </c>
      <c r="Y356"/>
      <c r="Z356" t="s">
        <v>2783</v>
      </c>
      <c r="AA356" t="s">
        <v>1717</v>
      </c>
    </row>
    <row r="357" spans="1:27" ht="15" hidden="1" x14ac:dyDescent="0.25">
      <c r="A357" s="14"/>
      <c r="B357" t="s">
        <v>1705</v>
      </c>
      <c r="C357" t="s">
        <v>1706</v>
      </c>
      <c r="D357" t="s">
        <v>1707</v>
      </c>
      <c r="E357" t="s">
        <v>2784</v>
      </c>
      <c r="F357" t="s">
        <v>1709</v>
      </c>
      <c r="G357" t="s">
        <v>1301</v>
      </c>
      <c r="H357" t="s">
        <v>2440</v>
      </c>
      <c r="I357" s="15">
        <v>43748</v>
      </c>
      <c r="J357" s="15">
        <v>43861</v>
      </c>
      <c r="K357" s="15">
        <v>43795</v>
      </c>
      <c r="L357" s="15">
        <v>43855</v>
      </c>
      <c r="M357" s="16">
        <v>125</v>
      </c>
      <c r="N357" s="16">
        <v>-69807</v>
      </c>
      <c r="O357"/>
      <c r="P357" t="s">
        <v>1875</v>
      </c>
      <c r="Q357" t="s">
        <v>2636</v>
      </c>
      <c r="R357" t="s">
        <v>2785</v>
      </c>
      <c r="S357" t="s">
        <v>1778</v>
      </c>
      <c r="T357" t="s">
        <v>2784</v>
      </c>
      <c r="U357" t="s">
        <v>1937</v>
      </c>
      <c r="V357" t="s">
        <v>1912</v>
      </c>
      <c r="W357" s="15">
        <v>43980</v>
      </c>
      <c r="X357" t="s">
        <v>1854</v>
      </c>
      <c r="Y357"/>
      <c r="Z357" t="s">
        <v>2786</v>
      </c>
      <c r="AA357" t="s">
        <v>1717</v>
      </c>
    </row>
    <row r="358" spans="1:27" ht="15" hidden="1" x14ac:dyDescent="0.25">
      <c r="A358" s="14"/>
      <c r="B358" t="s">
        <v>1705</v>
      </c>
      <c r="C358" t="s">
        <v>1706</v>
      </c>
      <c r="D358" t="s">
        <v>1707</v>
      </c>
      <c r="E358" t="s">
        <v>2787</v>
      </c>
      <c r="F358" t="s">
        <v>1709</v>
      </c>
      <c r="G358" t="s">
        <v>1186</v>
      </c>
      <c r="H358" t="s">
        <v>2440</v>
      </c>
      <c r="I358" s="15">
        <v>43748</v>
      </c>
      <c r="J358" s="15">
        <v>43861</v>
      </c>
      <c r="K358" s="15">
        <v>43795</v>
      </c>
      <c r="L358" s="15">
        <v>43855</v>
      </c>
      <c r="M358" s="16">
        <v>125</v>
      </c>
      <c r="N358" s="16">
        <v>-85998</v>
      </c>
      <c r="O358"/>
      <c r="P358" t="s">
        <v>1875</v>
      </c>
      <c r="Q358" t="s">
        <v>2636</v>
      </c>
      <c r="R358" t="s">
        <v>2788</v>
      </c>
      <c r="S358" t="s">
        <v>2770</v>
      </c>
      <c r="T358" t="s">
        <v>2787</v>
      </c>
      <c r="U358" t="s">
        <v>1937</v>
      </c>
      <c r="V358" t="s">
        <v>1912</v>
      </c>
      <c r="W358" s="15">
        <v>43980</v>
      </c>
      <c r="X358" t="s">
        <v>1854</v>
      </c>
      <c r="Y358"/>
      <c r="Z358" t="s">
        <v>2789</v>
      </c>
      <c r="AA358" t="s">
        <v>1717</v>
      </c>
    </row>
    <row r="359" spans="1:27" ht="15" hidden="1" x14ac:dyDescent="0.25">
      <c r="A359" s="14"/>
      <c r="B359" t="s">
        <v>1705</v>
      </c>
      <c r="C359" t="s">
        <v>1706</v>
      </c>
      <c r="D359" t="s">
        <v>1707</v>
      </c>
      <c r="E359" t="s">
        <v>2790</v>
      </c>
      <c r="F359" t="s">
        <v>1709</v>
      </c>
      <c r="G359" t="s">
        <v>1305</v>
      </c>
      <c r="H359" t="s">
        <v>2440</v>
      </c>
      <c r="I359" s="15">
        <v>43748</v>
      </c>
      <c r="J359" s="15">
        <v>43861</v>
      </c>
      <c r="K359" s="15">
        <v>43795</v>
      </c>
      <c r="L359" s="15">
        <v>43855</v>
      </c>
      <c r="M359" s="16">
        <v>125</v>
      </c>
      <c r="N359" s="16">
        <v>-158655</v>
      </c>
      <c r="O359"/>
      <c r="P359" t="s">
        <v>1875</v>
      </c>
      <c r="Q359" t="s">
        <v>2636</v>
      </c>
      <c r="R359" t="s">
        <v>2791</v>
      </c>
      <c r="S359" t="s">
        <v>1753</v>
      </c>
      <c r="T359" t="s">
        <v>2790</v>
      </c>
      <c r="U359" t="s">
        <v>1937</v>
      </c>
      <c r="V359" t="s">
        <v>1912</v>
      </c>
      <c r="W359" s="15">
        <v>43980</v>
      </c>
      <c r="X359" t="s">
        <v>1854</v>
      </c>
      <c r="Y359"/>
      <c r="Z359" t="s">
        <v>2792</v>
      </c>
      <c r="AA359" t="s">
        <v>1717</v>
      </c>
    </row>
    <row r="360" spans="1:27" ht="15" hidden="1" x14ac:dyDescent="0.25">
      <c r="A360" s="14"/>
      <c r="B360" t="s">
        <v>1705</v>
      </c>
      <c r="C360" t="s">
        <v>1706</v>
      </c>
      <c r="D360" t="s">
        <v>1707</v>
      </c>
      <c r="E360" t="s">
        <v>2793</v>
      </c>
      <c r="F360" t="s">
        <v>1709</v>
      </c>
      <c r="G360" t="s">
        <v>1264</v>
      </c>
      <c r="H360" t="s">
        <v>2440</v>
      </c>
      <c r="I360" s="15">
        <v>43748</v>
      </c>
      <c r="J360" s="15">
        <v>43861</v>
      </c>
      <c r="K360" s="15">
        <v>43795</v>
      </c>
      <c r="L360" s="15">
        <v>43855</v>
      </c>
      <c r="M360" s="16">
        <v>125</v>
      </c>
      <c r="N360" s="16">
        <v>-186593</v>
      </c>
      <c r="O360"/>
      <c r="P360" t="s">
        <v>1875</v>
      </c>
      <c r="Q360" t="s">
        <v>2636</v>
      </c>
      <c r="R360" t="s">
        <v>2794</v>
      </c>
      <c r="S360" t="s">
        <v>2795</v>
      </c>
      <c r="T360" t="s">
        <v>2793</v>
      </c>
      <c r="U360" t="s">
        <v>1937</v>
      </c>
      <c r="V360" t="s">
        <v>1912</v>
      </c>
      <c r="W360" s="15">
        <v>43980</v>
      </c>
      <c r="X360" t="s">
        <v>1854</v>
      </c>
      <c r="Y360"/>
      <c r="Z360" t="s">
        <v>2796</v>
      </c>
      <c r="AA360" t="s">
        <v>1717</v>
      </c>
    </row>
    <row r="361" spans="1:27" ht="15" hidden="1" x14ac:dyDescent="0.25">
      <c r="A361" s="14"/>
      <c r="B361" t="s">
        <v>1705</v>
      </c>
      <c r="C361" t="s">
        <v>1706</v>
      </c>
      <c r="D361" t="s">
        <v>1707</v>
      </c>
      <c r="E361" t="s">
        <v>2797</v>
      </c>
      <c r="F361" t="s">
        <v>1709</v>
      </c>
      <c r="G361" t="s">
        <v>1248</v>
      </c>
      <c r="H361" t="s">
        <v>2440</v>
      </c>
      <c r="I361" s="15">
        <v>43748</v>
      </c>
      <c r="J361" s="15">
        <v>43861</v>
      </c>
      <c r="K361" s="15">
        <v>43795</v>
      </c>
      <c r="L361" s="15">
        <v>43855</v>
      </c>
      <c r="M361" s="16">
        <v>125</v>
      </c>
      <c r="N361" s="16">
        <v>-264906</v>
      </c>
      <c r="O361"/>
      <c r="P361" t="s">
        <v>1875</v>
      </c>
      <c r="Q361" t="s">
        <v>2636</v>
      </c>
      <c r="R361" t="s">
        <v>2798</v>
      </c>
      <c r="S361" t="s">
        <v>2795</v>
      </c>
      <c r="T361" t="s">
        <v>2797</v>
      </c>
      <c r="U361" t="s">
        <v>1937</v>
      </c>
      <c r="V361" t="s">
        <v>1912</v>
      </c>
      <c r="W361" s="15">
        <v>43980</v>
      </c>
      <c r="X361" t="s">
        <v>1854</v>
      </c>
      <c r="Y361"/>
      <c r="Z361" t="s">
        <v>2799</v>
      </c>
      <c r="AA361" t="s">
        <v>1717</v>
      </c>
    </row>
    <row r="362" spans="1:27" ht="15" hidden="1" x14ac:dyDescent="0.25">
      <c r="A362" s="14"/>
      <c r="B362" t="s">
        <v>1705</v>
      </c>
      <c r="C362" t="s">
        <v>1706</v>
      </c>
      <c r="D362" t="s">
        <v>1707</v>
      </c>
      <c r="E362" t="s">
        <v>2800</v>
      </c>
      <c r="F362" t="s">
        <v>1709</v>
      </c>
      <c r="G362" t="s">
        <v>1319</v>
      </c>
      <c r="H362" t="s">
        <v>2440</v>
      </c>
      <c r="I362" s="15">
        <v>43748</v>
      </c>
      <c r="J362" s="15">
        <v>43861</v>
      </c>
      <c r="K362" s="15">
        <v>43795</v>
      </c>
      <c r="L362" s="15">
        <v>43855</v>
      </c>
      <c r="M362" s="16">
        <v>125</v>
      </c>
      <c r="N362" s="16">
        <v>-335389</v>
      </c>
      <c r="O362"/>
      <c r="P362" t="s">
        <v>1875</v>
      </c>
      <c r="Q362" t="s">
        <v>2636</v>
      </c>
      <c r="R362" t="s">
        <v>2801</v>
      </c>
      <c r="S362" t="s">
        <v>1778</v>
      </c>
      <c r="T362" t="s">
        <v>2800</v>
      </c>
      <c r="U362" t="s">
        <v>1937</v>
      </c>
      <c r="V362" t="s">
        <v>1912</v>
      </c>
      <c r="W362" s="15">
        <v>43980</v>
      </c>
      <c r="X362" t="s">
        <v>1854</v>
      </c>
      <c r="Y362"/>
      <c r="Z362" t="s">
        <v>2802</v>
      </c>
      <c r="AA362" t="s">
        <v>1717</v>
      </c>
    </row>
    <row r="363" spans="1:27" ht="15" hidden="1" x14ac:dyDescent="0.25">
      <c r="A363" s="14"/>
      <c r="B363" t="s">
        <v>1705</v>
      </c>
      <c r="C363" t="s">
        <v>1706</v>
      </c>
      <c r="D363" t="s">
        <v>1707</v>
      </c>
      <c r="E363" t="s">
        <v>2803</v>
      </c>
      <c r="F363" t="s">
        <v>1709</v>
      </c>
      <c r="G363" t="s">
        <v>1314</v>
      </c>
      <c r="H363" t="s">
        <v>2440</v>
      </c>
      <c r="I363" s="15">
        <v>43748</v>
      </c>
      <c r="J363" s="15">
        <v>43861</v>
      </c>
      <c r="K363" s="15">
        <v>43795</v>
      </c>
      <c r="L363" s="15">
        <v>43855</v>
      </c>
      <c r="M363" s="16">
        <v>125</v>
      </c>
      <c r="N363" s="16">
        <v>-685143</v>
      </c>
      <c r="O363"/>
      <c r="P363" t="s">
        <v>1875</v>
      </c>
      <c r="Q363" t="s">
        <v>2636</v>
      </c>
      <c r="R363" t="s">
        <v>2804</v>
      </c>
      <c r="S363" t="s">
        <v>1724</v>
      </c>
      <c r="T363" t="s">
        <v>2803</v>
      </c>
      <c r="U363" t="s">
        <v>1937</v>
      </c>
      <c r="V363" t="s">
        <v>1912</v>
      </c>
      <c r="W363" s="15">
        <v>43980</v>
      </c>
      <c r="X363" t="s">
        <v>1854</v>
      </c>
      <c r="Y363"/>
      <c r="Z363" t="s">
        <v>2805</v>
      </c>
      <c r="AA363" t="s">
        <v>1717</v>
      </c>
    </row>
    <row r="364" spans="1:27" ht="15" hidden="1" x14ac:dyDescent="0.25">
      <c r="A364" s="14"/>
      <c r="B364" t="s">
        <v>1705</v>
      </c>
      <c r="C364" t="s">
        <v>1706</v>
      </c>
      <c r="D364" t="s">
        <v>1707</v>
      </c>
      <c r="E364" t="s">
        <v>2806</v>
      </c>
      <c r="F364" t="s">
        <v>1709</v>
      </c>
      <c r="G364" t="s">
        <v>1254</v>
      </c>
      <c r="H364" t="s">
        <v>2440</v>
      </c>
      <c r="I364" s="15">
        <v>43748</v>
      </c>
      <c r="J364" s="15">
        <v>43861</v>
      </c>
      <c r="K364" s="15">
        <v>43795</v>
      </c>
      <c r="L364" s="15">
        <v>43855</v>
      </c>
      <c r="M364" s="16">
        <v>125</v>
      </c>
      <c r="N364" s="16">
        <v>-712469</v>
      </c>
      <c r="O364"/>
      <c r="P364" t="s">
        <v>1875</v>
      </c>
      <c r="Q364" t="s">
        <v>2636</v>
      </c>
      <c r="R364" t="s">
        <v>2807</v>
      </c>
      <c r="S364" t="s">
        <v>2165</v>
      </c>
      <c r="T364" t="s">
        <v>2806</v>
      </c>
      <c r="U364" t="s">
        <v>1937</v>
      </c>
      <c r="V364" t="s">
        <v>1912</v>
      </c>
      <c r="W364" s="15">
        <v>43980</v>
      </c>
      <c r="X364" t="s">
        <v>1854</v>
      </c>
      <c r="Y364"/>
      <c r="Z364" t="s">
        <v>2808</v>
      </c>
      <c r="AA364" t="s">
        <v>1717</v>
      </c>
    </row>
    <row r="365" spans="1:27" ht="15" hidden="1" x14ac:dyDescent="0.25">
      <c r="A365" s="14"/>
      <c r="B365" t="s">
        <v>1705</v>
      </c>
      <c r="C365" t="s">
        <v>1706</v>
      </c>
      <c r="D365" t="s">
        <v>1707</v>
      </c>
      <c r="E365" t="s">
        <v>2809</v>
      </c>
      <c r="F365" t="s">
        <v>1709</v>
      </c>
      <c r="G365" t="s">
        <v>1296</v>
      </c>
      <c r="H365" t="s">
        <v>2440</v>
      </c>
      <c r="I365" s="15">
        <v>43748</v>
      </c>
      <c r="J365" s="15">
        <v>43861</v>
      </c>
      <c r="K365" s="15">
        <v>43795</v>
      </c>
      <c r="L365" s="15">
        <v>43855</v>
      </c>
      <c r="M365" s="16">
        <v>125</v>
      </c>
      <c r="N365" s="16">
        <v>-1603478</v>
      </c>
      <c r="O365"/>
      <c r="P365" t="s">
        <v>1875</v>
      </c>
      <c r="Q365" t="s">
        <v>2636</v>
      </c>
      <c r="R365" t="s">
        <v>2810</v>
      </c>
      <c r="S365" t="s">
        <v>1772</v>
      </c>
      <c r="T365" t="s">
        <v>2809</v>
      </c>
      <c r="U365" t="s">
        <v>1937</v>
      </c>
      <c r="V365" t="s">
        <v>1912</v>
      </c>
      <c r="W365" s="15">
        <v>43980</v>
      </c>
      <c r="X365" t="s">
        <v>1854</v>
      </c>
      <c r="Y365"/>
      <c r="Z365" t="s">
        <v>2811</v>
      </c>
      <c r="AA365" t="s">
        <v>1717</v>
      </c>
    </row>
    <row r="366" spans="1:27" ht="15" hidden="1" x14ac:dyDescent="0.25">
      <c r="A366" s="14"/>
      <c r="B366" t="s">
        <v>1705</v>
      </c>
      <c r="C366" t="s">
        <v>1706</v>
      </c>
      <c r="D366" t="s">
        <v>1707</v>
      </c>
      <c r="E366" t="s">
        <v>2812</v>
      </c>
      <c r="F366" t="s">
        <v>1709</v>
      </c>
      <c r="G366" t="s">
        <v>1303</v>
      </c>
      <c r="H366" t="s">
        <v>2440</v>
      </c>
      <c r="I366" s="15">
        <v>43748</v>
      </c>
      <c r="J366" s="15">
        <v>43861</v>
      </c>
      <c r="K366" s="15">
        <v>43795</v>
      </c>
      <c r="L366" s="15">
        <v>43855</v>
      </c>
      <c r="M366" s="16">
        <v>125</v>
      </c>
      <c r="N366" s="16">
        <v>-40094</v>
      </c>
      <c r="O366"/>
      <c r="P366" t="s">
        <v>1875</v>
      </c>
      <c r="Q366" t="s">
        <v>2636</v>
      </c>
      <c r="R366" t="s">
        <v>2813</v>
      </c>
      <c r="S366" t="s">
        <v>1778</v>
      </c>
      <c r="T366" t="s">
        <v>2812</v>
      </c>
      <c r="U366" t="s">
        <v>1937</v>
      </c>
      <c r="V366" t="s">
        <v>1912</v>
      </c>
      <c r="W366" s="15">
        <v>43980</v>
      </c>
      <c r="X366" t="s">
        <v>1854</v>
      </c>
      <c r="Y366"/>
      <c r="Z366" t="s">
        <v>2814</v>
      </c>
      <c r="AA366" t="s">
        <v>1717</v>
      </c>
    </row>
    <row r="367" spans="1:27" ht="15" hidden="1" x14ac:dyDescent="0.25">
      <c r="A367" s="14"/>
      <c r="B367" t="s">
        <v>1705</v>
      </c>
      <c r="C367" t="s">
        <v>1706</v>
      </c>
      <c r="D367" t="s">
        <v>1707</v>
      </c>
      <c r="E367" t="s">
        <v>2815</v>
      </c>
      <c r="F367" t="s">
        <v>1709</v>
      </c>
      <c r="G367" t="s">
        <v>1302</v>
      </c>
      <c r="H367" t="s">
        <v>2440</v>
      </c>
      <c r="I367" s="15">
        <v>43748</v>
      </c>
      <c r="J367" s="15">
        <v>43861</v>
      </c>
      <c r="K367" s="15">
        <v>43795</v>
      </c>
      <c r="L367" s="15">
        <v>43855</v>
      </c>
      <c r="M367" s="16">
        <v>125</v>
      </c>
      <c r="N367" s="16">
        <v>-40094</v>
      </c>
      <c r="O367"/>
      <c r="P367" t="s">
        <v>1875</v>
      </c>
      <c r="Q367" t="s">
        <v>2636</v>
      </c>
      <c r="R367" t="s">
        <v>2816</v>
      </c>
      <c r="S367" t="s">
        <v>1778</v>
      </c>
      <c r="T367" t="s">
        <v>2815</v>
      </c>
      <c r="U367" t="s">
        <v>1937</v>
      </c>
      <c r="V367" t="s">
        <v>1912</v>
      </c>
      <c r="W367" s="15">
        <v>43980</v>
      </c>
      <c r="X367" t="s">
        <v>1854</v>
      </c>
      <c r="Y367"/>
      <c r="Z367" t="s">
        <v>2817</v>
      </c>
      <c r="AA367" t="s">
        <v>1717</v>
      </c>
    </row>
    <row r="368" spans="1:27" ht="15" hidden="1" x14ac:dyDescent="0.25">
      <c r="A368" s="14"/>
      <c r="B368" t="s">
        <v>1705</v>
      </c>
      <c r="C368" t="s">
        <v>1706</v>
      </c>
      <c r="D368" t="s">
        <v>1707</v>
      </c>
      <c r="E368" t="s">
        <v>2818</v>
      </c>
      <c r="F368" t="s">
        <v>1709</v>
      </c>
      <c r="G368" t="s">
        <v>1300</v>
      </c>
      <c r="H368" t="s">
        <v>2440</v>
      </c>
      <c r="I368" s="15">
        <v>43748</v>
      </c>
      <c r="J368" s="15">
        <v>43861</v>
      </c>
      <c r="K368" s="15">
        <v>43795</v>
      </c>
      <c r="L368" s="15">
        <v>43855</v>
      </c>
      <c r="M368" s="16">
        <v>125</v>
      </c>
      <c r="N368" s="16">
        <v>-40094</v>
      </c>
      <c r="O368"/>
      <c r="P368" t="s">
        <v>1875</v>
      </c>
      <c r="Q368" t="s">
        <v>2636</v>
      </c>
      <c r="R368" t="s">
        <v>2819</v>
      </c>
      <c r="S368" t="s">
        <v>1778</v>
      </c>
      <c r="T368" t="s">
        <v>2818</v>
      </c>
      <c r="U368" t="s">
        <v>1937</v>
      </c>
      <c r="V368" t="s">
        <v>1912</v>
      </c>
      <c r="W368" s="15">
        <v>43980</v>
      </c>
      <c r="X368" t="s">
        <v>1854</v>
      </c>
      <c r="Y368"/>
      <c r="Z368" t="s">
        <v>2820</v>
      </c>
      <c r="AA368" t="s">
        <v>1717</v>
      </c>
    </row>
    <row r="369" spans="1:27" ht="15" hidden="1" x14ac:dyDescent="0.25">
      <c r="A369" s="14"/>
      <c r="B369" t="s">
        <v>1705</v>
      </c>
      <c r="C369" t="s">
        <v>1706</v>
      </c>
      <c r="D369" t="s">
        <v>1707</v>
      </c>
      <c r="E369" t="s">
        <v>2821</v>
      </c>
      <c r="F369" t="s">
        <v>1709</v>
      </c>
      <c r="G369" t="s">
        <v>1295</v>
      </c>
      <c r="H369" t="s">
        <v>2440</v>
      </c>
      <c r="I369" s="15">
        <v>43748</v>
      </c>
      <c r="J369" s="15">
        <v>43861</v>
      </c>
      <c r="K369" s="15">
        <v>43795</v>
      </c>
      <c r="L369" s="15">
        <v>43855</v>
      </c>
      <c r="M369" s="16">
        <v>125</v>
      </c>
      <c r="N369" s="16">
        <v>-40094</v>
      </c>
      <c r="O369"/>
      <c r="P369" t="s">
        <v>1875</v>
      </c>
      <c r="Q369" t="s">
        <v>2636</v>
      </c>
      <c r="R369" t="s">
        <v>2822</v>
      </c>
      <c r="S369" t="s">
        <v>1778</v>
      </c>
      <c r="T369" t="s">
        <v>2821</v>
      </c>
      <c r="U369" t="s">
        <v>1937</v>
      </c>
      <c r="V369" t="s">
        <v>1912</v>
      </c>
      <c r="W369" s="15">
        <v>43980</v>
      </c>
      <c r="X369" t="s">
        <v>1854</v>
      </c>
      <c r="Y369"/>
      <c r="Z369" t="s">
        <v>2823</v>
      </c>
      <c r="AA369" t="s">
        <v>1717</v>
      </c>
    </row>
    <row r="370" spans="1:27" ht="15" hidden="1" x14ac:dyDescent="0.25">
      <c r="A370" s="14"/>
      <c r="B370"/>
      <c r="C370" t="s">
        <v>1706</v>
      </c>
      <c r="D370" t="s">
        <v>1707</v>
      </c>
      <c r="E370" t="s">
        <v>2824</v>
      </c>
      <c r="F370" t="s">
        <v>1709</v>
      </c>
      <c r="G370" t="s">
        <v>1294</v>
      </c>
      <c r="H370" t="s">
        <v>2440</v>
      </c>
      <c r="I370" s="15">
        <v>43748</v>
      </c>
      <c r="J370" s="15">
        <v>43861</v>
      </c>
      <c r="K370" s="15">
        <v>43795</v>
      </c>
      <c r="L370" s="15">
        <v>43795</v>
      </c>
      <c r="M370" s="16">
        <v>185</v>
      </c>
      <c r="N370" s="16">
        <v>-40094</v>
      </c>
      <c r="O370"/>
      <c r="P370" t="s">
        <v>1875</v>
      </c>
      <c r="Q370" t="s">
        <v>2636</v>
      </c>
      <c r="R370" t="s">
        <v>2825</v>
      </c>
      <c r="S370" t="s">
        <v>1778</v>
      </c>
      <c r="T370" t="s">
        <v>2824</v>
      </c>
      <c r="U370" t="s">
        <v>1937</v>
      </c>
      <c r="V370" t="s">
        <v>1912</v>
      </c>
      <c r="W370" s="15">
        <v>43980</v>
      </c>
      <c r="X370" t="s">
        <v>1854</v>
      </c>
      <c r="Y370"/>
      <c r="Z370" t="s">
        <v>2826</v>
      </c>
      <c r="AA370" t="s">
        <v>1717</v>
      </c>
    </row>
    <row r="371" spans="1:27" ht="15" hidden="1" x14ac:dyDescent="0.25">
      <c r="A371" s="14"/>
      <c r="B371" t="s">
        <v>1705</v>
      </c>
      <c r="C371" t="s">
        <v>1706</v>
      </c>
      <c r="D371" t="s">
        <v>1707</v>
      </c>
      <c r="E371" t="s">
        <v>2827</v>
      </c>
      <c r="F371" t="s">
        <v>1709</v>
      </c>
      <c r="G371" t="s">
        <v>1509</v>
      </c>
      <c r="H371" t="s">
        <v>1710</v>
      </c>
      <c r="I371" s="15">
        <v>43762</v>
      </c>
      <c r="J371" s="15">
        <v>43861</v>
      </c>
      <c r="K371" s="15">
        <v>43802</v>
      </c>
      <c r="L371" s="15">
        <v>43832</v>
      </c>
      <c r="M371" s="16">
        <v>56</v>
      </c>
      <c r="N371" s="16">
        <v>-64601</v>
      </c>
      <c r="O371"/>
      <c r="P371" t="s">
        <v>1745</v>
      </c>
      <c r="Q371" t="s">
        <v>2828</v>
      </c>
      <c r="R371" t="s">
        <v>2829</v>
      </c>
      <c r="S371" t="s">
        <v>1753</v>
      </c>
      <c r="T371" t="s">
        <v>2827</v>
      </c>
      <c r="U371" t="s">
        <v>2007</v>
      </c>
      <c r="V371" t="s">
        <v>1912</v>
      </c>
      <c r="W371" s="15">
        <v>43888</v>
      </c>
      <c r="X371" t="s">
        <v>1755</v>
      </c>
      <c r="Y371"/>
      <c r="Z371" t="s">
        <v>1730</v>
      </c>
      <c r="AA371" t="s">
        <v>1717</v>
      </c>
    </row>
    <row r="372" spans="1:27" ht="15" hidden="1" x14ac:dyDescent="0.25">
      <c r="A372" s="14"/>
      <c r="B372" t="s">
        <v>1705</v>
      </c>
      <c r="C372" t="s">
        <v>1706</v>
      </c>
      <c r="D372" t="s">
        <v>1707</v>
      </c>
      <c r="E372" t="s">
        <v>2827</v>
      </c>
      <c r="F372" t="s">
        <v>1709</v>
      </c>
      <c r="G372" t="s">
        <v>1509</v>
      </c>
      <c r="H372" t="s">
        <v>1710</v>
      </c>
      <c r="I372" s="15">
        <v>43762</v>
      </c>
      <c r="J372" s="15">
        <v>43861</v>
      </c>
      <c r="K372" s="15">
        <v>43802</v>
      </c>
      <c r="L372" s="15">
        <v>43862</v>
      </c>
      <c r="M372" s="16">
        <v>118</v>
      </c>
      <c r="N372" s="16">
        <v>-36641</v>
      </c>
      <c r="O372"/>
      <c r="P372" t="s">
        <v>1745</v>
      </c>
      <c r="Q372" t="s">
        <v>1752</v>
      </c>
      <c r="R372" t="s">
        <v>1752</v>
      </c>
      <c r="S372" t="s">
        <v>1753</v>
      </c>
      <c r="T372" t="s">
        <v>2827</v>
      </c>
      <c r="U372" t="s">
        <v>1937</v>
      </c>
      <c r="V372" t="s">
        <v>1912</v>
      </c>
      <c r="W372" s="15">
        <v>43980</v>
      </c>
      <c r="X372" t="s">
        <v>1755</v>
      </c>
      <c r="Y372"/>
      <c r="Z372" t="s">
        <v>1730</v>
      </c>
      <c r="AA372" t="s">
        <v>1717</v>
      </c>
    </row>
    <row r="373" spans="1:27" ht="15" hidden="1" x14ac:dyDescent="0.25">
      <c r="A373" s="14"/>
      <c r="B373" t="s">
        <v>1705</v>
      </c>
      <c r="C373" t="s">
        <v>1706</v>
      </c>
      <c r="D373" t="s">
        <v>1707</v>
      </c>
      <c r="E373" t="s">
        <v>2830</v>
      </c>
      <c r="F373" t="s">
        <v>1709</v>
      </c>
      <c r="G373" t="s">
        <v>1506</v>
      </c>
      <c r="H373" t="s">
        <v>1710</v>
      </c>
      <c r="I373" s="15">
        <v>43742</v>
      </c>
      <c r="J373" s="15">
        <v>43859</v>
      </c>
      <c r="K373" s="15">
        <v>43802</v>
      </c>
      <c r="L373" s="15">
        <v>43832</v>
      </c>
      <c r="M373" s="16">
        <v>64</v>
      </c>
      <c r="N373" s="16">
        <v>-145802</v>
      </c>
      <c r="O373"/>
      <c r="P373" t="s">
        <v>1745</v>
      </c>
      <c r="Q373" t="s">
        <v>2831</v>
      </c>
      <c r="R373" t="s">
        <v>2832</v>
      </c>
      <c r="S373" t="s">
        <v>1753</v>
      </c>
      <c r="T373" t="s">
        <v>2830</v>
      </c>
      <c r="U373" t="s">
        <v>1997</v>
      </c>
      <c r="V373" t="s">
        <v>1912</v>
      </c>
      <c r="W373" s="15">
        <v>43896</v>
      </c>
      <c r="X373" t="s">
        <v>1755</v>
      </c>
      <c r="Y373"/>
      <c r="Z373" t="s">
        <v>1730</v>
      </c>
      <c r="AA373" t="s">
        <v>1717</v>
      </c>
    </row>
    <row r="374" spans="1:27" ht="15" hidden="1" x14ac:dyDescent="0.25">
      <c r="A374" s="14"/>
      <c r="B374" t="s">
        <v>1705</v>
      </c>
      <c r="C374" t="s">
        <v>1706</v>
      </c>
      <c r="D374" t="s">
        <v>1707</v>
      </c>
      <c r="E374" t="s">
        <v>2830</v>
      </c>
      <c r="F374" t="s">
        <v>1709</v>
      </c>
      <c r="G374" t="s">
        <v>1506</v>
      </c>
      <c r="H374" t="s">
        <v>1710</v>
      </c>
      <c r="I374" s="15">
        <v>43742</v>
      </c>
      <c r="J374" s="15">
        <v>43859</v>
      </c>
      <c r="K374" s="15">
        <v>43802</v>
      </c>
      <c r="L374" s="15">
        <v>43862</v>
      </c>
      <c r="M374" s="16">
        <v>118</v>
      </c>
      <c r="N374" s="16">
        <v>-30248</v>
      </c>
      <c r="O374"/>
      <c r="P374" t="s">
        <v>1745</v>
      </c>
      <c r="Q374" t="s">
        <v>1752</v>
      </c>
      <c r="R374" t="s">
        <v>1752</v>
      </c>
      <c r="S374" t="s">
        <v>1753</v>
      </c>
      <c r="T374" t="s">
        <v>2830</v>
      </c>
      <c r="U374" t="s">
        <v>1937</v>
      </c>
      <c r="V374" t="s">
        <v>1912</v>
      </c>
      <c r="W374" s="15">
        <v>43980</v>
      </c>
      <c r="X374" t="s">
        <v>1755</v>
      </c>
      <c r="Y374"/>
      <c r="Z374" t="s">
        <v>1730</v>
      </c>
      <c r="AA374" t="s">
        <v>1717</v>
      </c>
    </row>
    <row r="375" spans="1:27" ht="15" hidden="1" x14ac:dyDescent="0.25">
      <c r="A375" s="14"/>
      <c r="B375" t="s">
        <v>1705</v>
      </c>
      <c r="C375" t="s">
        <v>1706</v>
      </c>
      <c r="D375" t="s">
        <v>1707</v>
      </c>
      <c r="E375" t="s">
        <v>2833</v>
      </c>
      <c r="F375" t="s">
        <v>1709</v>
      </c>
      <c r="G375" t="s">
        <v>1493</v>
      </c>
      <c r="H375" t="s">
        <v>1710</v>
      </c>
      <c r="I375" s="15">
        <v>43714</v>
      </c>
      <c r="J375" s="15">
        <v>43954</v>
      </c>
      <c r="K375" s="15">
        <v>43802</v>
      </c>
      <c r="L375" s="15">
        <v>43832</v>
      </c>
      <c r="M375" s="16">
        <v>148</v>
      </c>
      <c r="N375" s="16">
        <v>-175646</v>
      </c>
      <c r="O375"/>
      <c r="P375" t="s">
        <v>1745</v>
      </c>
      <c r="Q375" t="s">
        <v>2834</v>
      </c>
      <c r="R375" t="s">
        <v>2835</v>
      </c>
      <c r="S375" t="s">
        <v>2836</v>
      </c>
      <c r="T375" t="s">
        <v>2833</v>
      </c>
      <c r="U375" t="s">
        <v>1937</v>
      </c>
      <c r="V375" t="s">
        <v>1912</v>
      </c>
      <c r="W375" s="15">
        <v>43980</v>
      </c>
      <c r="X375" t="s">
        <v>1715</v>
      </c>
      <c r="Y375"/>
      <c r="Z375" t="s">
        <v>2837</v>
      </c>
      <c r="AA375" t="s">
        <v>1717</v>
      </c>
    </row>
    <row r="376" spans="1:27" ht="15" hidden="1" x14ac:dyDescent="0.25">
      <c r="A376" s="14"/>
      <c r="B376" t="s">
        <v>1705</v>
      </c>
      <c r="C376" t="s">
        <v>1706</v>
      </c>
      <c r="D376" t="s">
        <v>1707</v>
      </c>
      <c r="E376" t="s">
        <v>2838</v>
      </c>
      <c r="F376" t="s">
        <v>1709</v>
      </c>
      <c r="G376" t="s">
        <v>2839</v>
      </c>
      <c r="H376" t="s">
        <v>1710</v>
      </c>
      <c r="I376" s="15">
        <v>43767</v>
      </c>
      <c r="J376" s="15">
        <v>43852</v>
      </c>
      <c r="K376" s="15">
        <v>43802</v>
      </c>
      <c r="L376" s="15">
        <v>43832</v>
      </c>
      <c r="M376" s="16">
        <v>54</v>
      </c>
      <c r="N376" s="16">
        <v>-1412604</v>
      </c>
      <c r="O376"/>
      <c r="P376" t="s">
        <v>1745</v>
      </c>
      <c r="Q376" t="s">
        <v>2840</v>
      </c>
      <c r="R376" t="s">
        <v>2841</v>
      </c>
      <c r="S376" t="s">
        <v>1853</v>
      </c>
      <c r="T376" t="s">
        <v>2838</v>
      </c>
      <c r="U376" t="s">
        <v>2070</v>
      </c>
      <c r="V376" t="s">
        <v>1912</v>
      </c>
      <c r="W376" s="15">
        <v>43886</v>
      </c>
      <c r="X376" t="s">
        <v>1854</v>
      </c>
      <c r="Y376"/>
      <c r="Z376" t="s">
        <v>1879</v>
      </c>
      <c r="AA376" t="s">
        <v>1717</v>
      </c>
    </row>
    <row r="377" spans="1:27" ht="15" hidden="1" x14ac:dyDescent="0.25">
      <c r="A377" s="14"/>
      <c r="B377" t="s">
        <v>1705</v>
      </c>
      <c r="C377" t="s">
        <v>1706</v>
      </c>
      <c r="D377" t="s">
        <v>1707</v>
      </c>
      <c r="E377" t="s">
        <v>2842</v>
      </c>
      <c r="F377" t="s">
        <v>1709</v>
      </c>
      <c r="G377" t="s">
        <v>2843</v>
      </c>
      <c r="H377" t="s">
        <v>1710</v>
      </c>
      <c r="I377" s="15">
        <v>43741</v>
      </c>
      <c r="J377" s="15">
        <v>43852</v>
      </c>
      <c r="K377" s="15">
        <v>43802</v>
      </c>
      <c r="L377" s="15">
        <v>43832</v>
      </c>
      <c r="M377" s="16">
        <v>54</v>
      </c>
      <c r="N377" s="16">
        <v>-62995</v>
      </c>
      <c r="O377"/>
      <c r="P377" t="s">
        <v>1745</v>
      </c>
      <c r="Q377" t="s">
        <v>2844</v>
      </c>
      <c r="R377" t="s">
        <v>2845</v>
      </c>
      <c r="S377" t="s">
        <v>2846</v>
      </c>
      <c r="T377" t="s">
        <v>2842</v>
      </c>
      <c r="U377" t="s">
        <v>2070</v>
      </c>
      <c r="V377" t="s">
        <v>1912</v>
      </c>
      <c r="W377" s="15">
        <v>43886</v>
      </c>
      <c r="X377" t="s">
        <v>1854</v>
      </c>
      <c r="Y377"/>
      <c r="Z377" t="s">
        <v>1879</v>
      </c>
      <c r="AA377" t="s">
        <v>1717</v>
      </c>
    </row>
    <row r="378" spans="1:27" ht="15" hidden="1" x14ac:dyDescent="0.25">
      <c r="A378" s="14"/>
      <c r="B378" t="s">
        <v>1705</v>
      </c>
      <c r="C378" t="s">
        <v>1706</v>
      </c>
      <c r="D378" t="s">
        <v>1707</v>
      </c>
      <c r="E378" t="s">
        <v>2847</v>
      </c>
      <c r="F378" t="s">
        <v>1709</v>
      </c>
      <c r="G378" t="s">
        <v>2848</v>
      </c>
      <c r="H378" t="s">
        <v>1710</v>
      </c>
      <c r="I378" s="15">
        <v>43731</v>
      </c>
      <c r="J378" s="15">
        <v>43852</v>
      </c>
      <c r="K378" s="15">
        <v>43802</v>
      </c>
      <c r="L378" s="15">
        <v>43832</v>
      </c>
      <c r="M378" s="16">
        <v>54</v>
      </c>
      <c r="N378" s="16">
        <v>-150365</v>
      </c>
      <c r="O378"/>
      <c r="P378" t="s">
        <v>1745</v>
      </c>
      <c r="Q378" t="s">
        <v>2844</v>
      </c>
      <c r="R378" t="s">
        <v>2849</v>
      </c>
      <c r="S378" t="s">
        <v>1853</v>
      </c>
      <c r="T378" t="s">
        <v>2847</v>
      </c>
      <c r="U378" t="s">
        <v>2070</v>
      </c>
      <c r="V378" t="s">
        <v>1912</v>
      </c>
      <c r="W378" s="15">
        <v>43886</v>
      </c>
      <c r="X378" t="s">
        <v>1854</v>
      </c>
      <c r="Y378"/>
      <c r="Z378" t="s">
        <v>1879</v>
      </c>
      <c r="AA378" t="s">
        <v>1717</v>
      </c>
    </row>
    <row r="379" spans="1:27" ht="15" hidden="1" x14ac:dyDescent="0.25">
      <c r="A379" s="14"/>
      <c r="B379" t="s">
        <v>1705</v>
      </c>
      <c r="C379" t="s">
        <v>1706</v>
      </c>
      <c r="D379" t="s">
        <v>1707</v>
      </c>
      <c r="E379" t="s">
        <v>2850</v>
      </c>
      <c r="F379" t="s">
        <v>1709</v>
      </c>
      <c r="G379" t="s">
        <v>2851</v>
      </c>
      <c r="H379" t="s">
        <v>1710</v>
      </c>
      <c r="I379" s="15">
        <v>43724</v>
      </c>
      <c r="J379" s="15">
        <v>43852</v>
      </c>
      <c r="K379" s="15">
        <v>43802</v>
      </c>
      <c r="L379" s="15">
        <v>43832</v>
      </c>
      <c r="M379" s="16">
        <v>54</v>
      </c>
      <c r="N379" s="16">
        <v>-83500</v>
      </c>
      <c r="O379"/>
      <c r="P379" t="s">
        <v>1745</v>
      </c>
      <c r="Q379" t="s">
        <v>2844</v>
      </c>
      <c r="R379" t="s">
        <v>2852</v>
      </c>
      <c r="S379" t="s">
        <v>2367</v>
      </c>
      <c r="T379" t="s">
        <v>2850</v>
      </c>
      <c r="U379" t="s">
        <v>2070</v>
      </c>
      <c r="V379" t="s">
        <v>1912</v>
      </c>
      <c r="W379" s="15">
        <v>43886</v>
      </c>
      <c r="X379" t="s">
        <v>1854</v>
      </c>
      <c r="Y379"/>
      <c r="Z379" t="s">
        <v>1879</v>
      </c>
      <c r="AA379" t="s">
        <v>1717</v>
      </c>
    </row>
    <row r="380" spans="1:27" ht="15" hidden="1" x14ac:dyDescent="0.25">
      <c r="A380" s="14"/>
      <c r="B380" t="s">
        <v>1705</v>
      </c>
      <c r="C380" t="s">
        <v>1706</v>
      </c>
      <c r="D380" t="s">
        <v>1707</v>
      </c>
      <c r="E380" t="s">
        <v>2853</v>
      </c>
      <c r="F380" t="s">
        <v>1709</v>
      </c>
      <c r="G380" t="s">
        <v>2854</v>
      </c>
      <c r="H380" t="s">
        <v>1710</v>
      </c>
      <c r="I380" s="15">
        <v>43766</v>
      </c>
      <c r="J380" s="15">
        <v>43852</v>
      </c>
      <c r="K380" s="15">
        <v>43802</v>
      </c>
      <c r="L380" s="15">
        <v>43832</v>
      </c>
      <c r="M380" s="16">
        <v>54</v>
      </c>
      <c r="N380" s="16">
        <v>-66593</v>
      </c>
      <c r="O380"/>
      <c r="P380" t="s">
        <v>1745</v>
      </c>
      <c r="Q380" t="s">
        <v>2855</v>
      </c>
      <c r="R380" t="s">
        <v>2856</v>
      </c>
      <c r="S380" t="s">
        <v>1853</v>
      </c>
      <c r="T380" t="s">
        <v>2853</v>
      </c>
      <c r="U380" t="s">
        <v>2070</v>
      </c>
      <c r="V380" t="s">
        <v>1912</v>
      </c>
      <c r="W380" s="15">
        <v>43886</v>
      </c>
      <c r="X380" t="s">
        <v>1854</v>
      </c>
      <c r="Y380"/>
      <c r="Z380" t="s">
        <v>1879</v>
      </c>
      <c r="AA380" t="s">
        <v>1717</v>
      </c>
    </row>
    <row r="381" spans="1:27" ht="15" hidden="1" x14ac:dyDescent="0.25">
      <c r="A381" s="14"/>
      <c r="B381" t="s">
        <v>1705</v>
      </c>
      <c r="C381" t="s">
        <v>1706</v>
      </c>
      <c r="D381" t="s">
        <v>1707</v>
      </c>
      <c r="E381" t="s">
        <v>2857</v>
      </c>
      <c r="F381" t="s">
        <v>1709</v>
      </c>
      <c r="G381" t="s">
        <v>2858</v>
      </c>
      <c r="H381" t="s">
        <v>1710</v>
      </c>
      <c r="I381" s="15">
        <v>43755</v>
      </c>
      <c r="J381" s="15">
        <v>43852</v>
      </c>
      <c r="K381" s="15">
        <v>43802</v>
      </c>
      <c r="L381" s="15">
        <v>43832</v>
      </c>
      <c r="M381" s="16">
        <v>54</v>
      </c>
      <c r="N381" s="16">
        <v>-274311</v>
      </c>
      <c r="O381"/>
      <c r="P381" t="s">
        <v>1745</v>
      </c>
      <c r="Q381" t="s">
        <v>2855</v>
      </c>
      <c r="R381" t="s">
        <v>2859</v>
      </c>
      <c r="S381" t="s">
        <v>1853</v>
      </c>
      <c r="T381" t="s">
        <v>2857</v>
      </c>
      <c r="U381" t="s">
        <v>2070</v>
      </c>
      <c r="V381" t="s">
        <v>1912</v>
      </c>
      <c r="W381" s="15">
        <v>43886</v>
      </c>
      <c r="X381" t="s">
        <v>1854</v>
      </c>
      <c r="Y381"/>
      <c r="Z381" t="s">
        <v>1879</v>
      </c>
      <c r="AA381" t="s">
        <v>1717</v>
      </c>
    </row>
    <row r="382" spans="1:27" ht="15" hidden="1" x14ac:dyDescent="0.25">
      <c r="A382" s="14"/>
      <c r="B382" t="s">
        <v>1705</v>
      </c>
      <c r="C382" t="s">
        <v>1706</v>
      </c>
      <c r="D382" t="s">
        <v>1707</v>
      </c>
      <c r="E382" t="s">
        <v>2860</v>
      </c>
      <c r="F382" t="s">
        <v>1709</v>
      </c>
      <c r="G382" t="s">
        <v>2861</v>
      </c>
      <c r="H382" t="s">
        <v>1710</v>
      </c>
      <c r="I382" s="15">
        <v>43753</v>
      </c>
      <c r="J382" s="15">
        <v>43852</v>
      </c>
      <c r="K382" s="15">
        <v>43802</v>
      </c>
      <c r="L382" s="15">
        <v>43832</v>
      </c>
      <c r="M382" s="16">
        <v>54</v>
      </c>
      <c r="N382" s="16">
        <v>-115071</v>
      </c>
      <c r="O382"/>
      <c r="P382" t="s">
        <v>1745</v>
      </c>
      <c r="Q382" t="s">
        <v>2855</v>
      </c>
      <c r="R382" t="s">
        <v>2862</v>
      </c>
      <c r="S382" t="s">
        <v>1853</v>
      </c>
      <c r="T382" t="s">
        <v>2860</v>
      </c>
      <c r="U382" t="s">
        <v>2070</v>
      </c>
      <c r="V382" t="s">
        <v>1912</v>
      </c>
      <c r="W382" s="15">
        <v>43886</v>
      </c>
      <c r="X382" t="s">
        <v>1854</v>
      </c>
      <c r="Y382"/>
      <c r="Z382" t="s">
        <v>1879</v>
      </c>
      <c r="AA382" t="s">
        <v>1717</v>
      </c>
    </row>
    <row r="383" spans="1:27" ht="15" hidden="1" x14ac:dyDescent="0.25">
      <c r="A383" s="14"/>
      <c r="B383" t="s">
        <v>1705</v>
      </c>
      <c r="C383" t="s">
        <v>1706</v>
      </c>
      <c r="D383" t="s">
        <v>1707</v>
      </c>
      <c r="E383" t="s">
        <v>2863</v>
      </c>
      <c r="F383" t="s">
        <v>1709</v>
      </c>
      <c r="G383" t="s">
        <v>2864</v>
      </c>
      <c r="H383" t="s">
        <v>1710</v>
      </c>
      <c r="I383" s="15">
        <v>43748</v>
      </c>
      <c r="J383" s="15">
        <v>43852</v>
      </c>
      <c r="K383" s="15">
        <v>43802</v>
      </c>
      <c r="L383" s="15">
        <v>43832</v>
      </c>
      <c r="M383" s="16">
        <v>54</v>
      </c>
      <c r="N383" s="16">
        <v>-319361</v>
      </c>
      <c r="O383"/>
      <c r="P383" t="s">
        <v>1745</v>
      </c>
      <c r="Q383" t="s">
        <v>2855</v>
      </c>
      <c r="R383" t="s">
        <v>2865</v>
      </c>
      <c r="S383" t="s">
        <v>2866</v>
      </c>
      <c r="T383" t="s">
        <v>2863</v>
      </c>
      <c r="U383" t="s">
        <v>2070</v>
      </c>
      <c r="V383" t="s">
        <v>1912</v>
      </c>
      <c r="W383" s="15">
        <v>43886</v>
      </c>
      <c r="X383" t="s">
        <v>1854</v>
      </c>
      <c r="Y383"/>
      <c r="Z383" t="s">
        <v>1879</v>
      </c>
      <c r="AA383" t="s">
        <v>1717</v>
      </c>
    </row>
    <row r="384" spans="1:27" ht="15" hidden="1" x14ac:dyDescent="0.25">
      <c r="A384" s="14"/>
      <c r="B384" t="s">
        <v>1705</v>
      </c>
      <c r="C384" t="s">
        <v>1706</v>
      </c>
      <c r="D384" t="s">
        <v>1707</v>
      </c>
      <c r="E384" t="s">
        <v>2867</v>
      </c>
      <c r="F384" t="s">
        <v>1709</v>
      </c>
      <c r="G384" t="s">
        <v>2868</v>
      </c>
      <c r="H384" t="s">
        <v>1710</v>
      </c>
      <c r="I384" s="15">
        <v>43746</v>
      </c>
      <c r="J384" s="15">
        <v>43852</v>
      </c>
      <c r="K384" s="15">
        <v>43802</v>
      </c>
      <c r="L384" s="15">
        <v>43832</v>
      </c>
      <c r="M384" s="16">
        <v>54</v>
      </c>
      <c r="N384" s="16">
        <v>-33084</v>
      </c>
      <c r="O384"/>
      <c r="P384" t="s">
        <v>1745</v>
      </c>
      <c r="Q384" t="s">
        <v>2855</v>
      </c>
      <c r="R384" t="s">
        <v>2869</v>
      </c>
      <c r="S384" t="s">
        <v>2553</v>
      </c>
      <c r="T384" t="s">
        <v>2867</v>
      </c>
      <c r="U384" t="s">
        <v>2070</v>
      </c>
      <c r="V384" t="s">
        <v>1912</v>
      </c>
      <c r="W384" s="15">
        <v>43886</v>
      </c>
      <c r="X384" t="s">
        <v>1854</v>
      </c>
      <c r="Y384"/>
      <c r="Z384" t="s">
        <v>1879</v>
      </c>
      <c r="AA384" t="s">
        <v>1717</v>
      </c>
    </row>
    <row r="385" spans="1:27" ht="15" hidden="1" x14ac:dyDescent="0.25">
      <c r="A385" s="14"/>
      <c r="B385" t="s">
        <v>1705</v>
      </c>
      <c r="C385" t="s">
        <v>1706</v>
      </c>
      <c r="D385" t="s">
        <v>1707</v>
      </c>
      <c r="E385" t="s">
        <v>2870</v>
      </c>
      <c r="F385" t="s">
        <v>1709</v>
      </c>
      <c r="G385" t="s">
        <v>2871</v>
      </c>
      <c r="H385" t="s">
        <v>1710</v>
      </c>
      <c r="I385" s="15">
        <v>43746</v>
      </c>
      <c r="J385" s="15">
        <v>43852</v>
      </c>
      <c r="K385" s="15">
        <v>43802</v>
      </c>
      <c r="L385" s="15">
        <v>43832</v>
      </c>
      <c r="M385" s="16">
        <v>54</v>
      </c>
      <c r="N385" s="16">
        <v>-33084</v>
      </c>
      <c r="O385"/>
      <c r="P385" t="s">
        <v>1745</v>
      </c>
      <c r="Q385" t="s">
        <v>2855</v>
      </c>
      <c r="R385" t="s">
        <v>2542</v>
      </c>
      <c r="S385" t="s">
        <v>2107</v>
      </c>
      <c r="T385" t="s">
        <v>2870</v>
      </c>
      <c r="U385" t="s">
        <v>2070</v>
      </c>
      <c r="V385" t="s">
        <v>1912</v>
      </c>
      <c r="W385" s="15">
        <v>43886</v>
      </c>
      <c r="X385" t="s">
        <v>1854</v>
      </c>
      <c r="Y385"/>
      <c r="Z385" t="s">
        <v>1879</v>
      </c>
      <c r="AA385" t="s">
        <v>1717</v>
      </c>
    </row>
    <row r="386" spans="1:27" ht="15" hidden="1" x14ac:dyDescent="0.25">
      <c r="A386" s="14"/>
      <c r="B386" t="s">
        <v>1705</v>
      </c>
      <c r="C386" t="s">
        <v>1706</v>
      </c>
      <c r="D386" t="s">
        <v>1707</v>
      </c>
      <c r="E386" t="s">
        <v>2872</v>
      </c>
      <c r="F386" t="s">
        <v>1709</v>
      </c>
      <c r="G386" t="s">
        <v>2873</v>
      </c>
      <c r="H386" t="s">
        <v>1710</v>
      </c>
      <c r="I386" s="15">
        <v>43740</v>
      </c>
      <c r="J386" s="15">
        <v>43852</v>
      </c>
      <c r="K386" s="15">
        <v>43802</v>
      </c>
      <c r="L386" s="15">
        <v>43832</v>
      </c>
      <c r="M386" s="16">
        <v>54</v>
      </c>
      <c r="N386" s="16">
        <v>-33084</v>
      </c>
      <c r="O386"/>
      <c r="P386" t="s">
        <v>1745</v>
      </c>
      <c r="Q386" t="s">
        <v>2855</v>
      </c>
      <c r="R386" t="s">
        <v>2841</v>
      </c>
      <c r="S386" t="s">
        <v>1853</v>
      </c>
      <c r="T386" t="s">
        <v>2872</v>
      </c>
      <c r="U386" t="s">
        <v>2070</v>
      </c>
      <c r="V386" t="s">
        <v>1912</v>
      </c>
      <c r="W386" s="15">
        <v>43886</v>
      </c>
      <c r="X386" t="s">
        <v>1854</v>
      </c>
      <c r="Y386"/>
      <c r="Z386" t="s">
        <v>1879</v>
      </c>
      <c r="AA386" t="s">
        <v>1717</v>
      </c>
    </row>
    <row r="387" spans="1:27" ht="15" hidden="1" x14ac:dyDescent="0.25">
      <c r="A387" s="14"/>
      <c r="B387" t="s">
        <v>1705</v>
      </c>
      <c r="C387" t="s">
        <v>1706</v>
      </c>
      <c r="D387" t="s">
        <v>1707</v>
      </c>
      <c r="E387" t="s">
        <v>2874</v>
      </c>
      <c r="F387" t="s">
        <v>1709</v>
      </c>
      <c r="G387" t="s">
        <v>2875</v>
      </c>
      <c r="H387" t="s">
        <v>1710</v>
      </c>
      <c r="I387" s="15">
        <v>43739</v>
      </c>
      <c r="J387" s="15">
        <v>43852</v>
      </c>
      <c r="K387" s="15">
        <v>43802</v>
      </c>
      <c r="L387" s="15">
        <v>43832</v>
      </c>
      <c r="M387" s="16">
        <v>54</v>
      </c>
      <c r="N387" s="16">
        <v>-33084</v>
      </c>
      <c r="O387"/>
      <c r="P387" t="s">
        <v>1745</v>
      </c>
      <c r="Q387" t="s">
        <v>2855</v>
      </c>
      <c r="R387" t="s">
        <v>2869</v>
      </c>
      <c r="S387" t="s">
        <v>2553</v>
      </c>
      <c r="T387" t="s">
        <v>2874</v>
      </c>
      <c r="U387" t="s">
        <v>2070</v>
      </c>
      <c r="V387" t="s">
        <v>1912</v>
      </c>
      <c r="W387" s="15">
        <v>43886</v>
      </c>
      <c r="X387" t="s">
        <v>1854</v>
      </c>
      <c r="Y387"/>
      <c r="Z387" t="s">
        <v>1879</v>
      </c>
      <c r="AA387" t="s">
        <v>1717</v>
      </c>
    </row>
    <row r="388" spans="1:27" ht="15" hidden="1" x14ac:dyDescent="0.25">
      <c r="A388" s="14"/>
      <c r="B388" t="s">
        <v>1705</v>
      </c>
      <c r="C388" t="s">
        <v>1706</v>
      </c>
      <c r="D388" t="s">
        <v>1707</v>
      </c>
      <c r="E388" t="s">
        <v>2876</v>
      </c>
      <c r="F388" t="s">
        <v>1709</v>
      </c>
      <c r="G388" t="s">
        <v>2877</v>
      </c>
      <c r="H388" t="s">
        <v>1710</v>
      </c>
      <c r="I388" s="15">
        <v>43717</v>
      </c>
      <c r="J388" s="15">
        <v>43852</v>
      </c>
      <c r="K388" s="15">
        <v>43802</v>
      </c>
      <c r="L388" s="15">
        <v>43832</v>
      </c>
      <c r="M388" s="16">
        <v>54</v>
      </c>
      <c r="N388" s="16">
        <v>-64376</v>
      </c>
      <c r="O388"/>
      <c r="P388" t="s">
        <v>1745</v>
      </c>
      <c r="Q388" t="s">
        <v>2855</v>
      </c>
      <c r="R388" t="s">
        <v>2878</v>
      </c>
      <c r="S388" t="s">
        <v>1853</v>
      </c>
      <c r="T388" t="s">
        <v>2876</v>
      </c>
      <c r="U388" t="s">
        <v>2070</v>
      </c>
      <c r="V388" t="s">
        <v>1912</v>
      </c>
      <c r="W388" s="15">
        <v>43886</v>
      </c>
      <c r="X388" t="s">
        <v>1854</v>
      </c>
      <c r="Y388"/>
      <c r="Z388" t="s">
        <v>1879</v>
      </c>
      <c r="AA388" t="s">
        <v>1717</v>
      </c>
    </row>
    <row r="389" spans="1:27" ht="15" hidden="1" x14ac:dyDescent="0.25">
      <c r="A389" s="14"/>
      <c r="B389" t="s">
        <v>1705</v>
      </c>
      <c r="C389" t="s">
        <v>1706</v>
      </c>
      <c r="D389" t="s">
        <v>1707</v>
      </c>
      <c r="E389" t="s">
        <v>2879</v>
      </c>
      <c r="F389" t="s">
        <v>1709</v>
      </c>
      <c r="G389" t="s">
        <v>1511</v>
      </c>
      <c r="H389" t="s">
        <v>1710</v>
      </c>
      <c r="I389" s="15">
        <v>43755</v>
      </c>
      <c r="J389" s="15">
        <v>43966</v>
      </c>
      <c r="K389" s="15">
        <v>43802</v>
      </c>
      <c r="L389" s="15">
        <v>43832</v>
      </c>
      <c r="M389" s="16">
        <v>148</v>
      </c>
      <c r="N389" s="16">
        <v>-81778</v>
      </c>
      <c r="O389"/>
      <c r="P389" t="s">
        <v>1745</v>
      </c>
      <c r="Q389" t="s">
        <v>2880</v>
      </c>
      <c r="R389" t="s">
        <v>2881</v>
      </c>
      <c r="S389" t="s">
        <v>2092</v>
      </c>
      <c r="T389" t="s">
        <v>2879</v>
      </c>
      <c r="U389" t="s">
        <v>1937</v>
      </c>
      <c r="V389" t="s">
        <v>1912</v>
      </c>
      <c r="W389" s="15">
        <v>43980</v>
      </c>
      <c r="X389" t="s">
        <v>1715</v>
      </c>
      <c r="Y389"/>
      <c r="Z389" t="s">
        <v>1725</v>
      </c>
      <c r="AA389" t="s">
        <v>1717</v>
      </c>
    </row>
    <row r="390" spans="1:27" ht="15" hidden="1" x14ac:dyDescent="0.25">
      <c r="A390" s="14"/>
      <c r="B390" t="s">
        <v>1705</v>
      </c>
      <c r="C390" t="s">
        <v>1706</v>
      </c>
      <c r="D390" t="s">
        <v>1707</v>
      </c>
      <c r="E390" t="s">
        <v>2882</v>
      </c>
      <c r="F390" t="s">
        <v>1709</v>
      </c>
      <c r="G390" t="s">
        <v>1492</v>
      </c>
      <c r="H390" t="s">
        <v>1710</v>
      </c>
      <c r="I390" s="15">
        <v>43744</v>
      </c>
      <c r="J390" s="15">
        <v>43965</v>
      </c>
      <c r="K390" s="15">
        <v>43802</v>
      </c>
      <c r="L390" s="15">
        <v>43832</v>
      </c>
      <c r="M390" s="16">
        <v>148</v>
      </c>
      <c r="N390" s="16">
        <v>-88460</v>
      </c>
      <c r="O390"/>
      <c r="P390" t="s">
        <v>1745</v>
      </c>
      <c r="Q390" t="s">
        <v>2883</v>
      </c>
      <c r="R390" t="s">
        <v>2884</v>
      </c>
      <c r="S390" t="s">
        <v>2885</v>
      </c>
      <c r="T390" t="s">
        <v>2882</v>
      </c>
      <c r="U390" t="s">
        <v>1937</v>
      </c>
      <c r="V390" t="s">
        <v>1912</v>
      </c>
      <c r="W390" s="15">
        <v>43980</v>
      </c>
      <c r="X390" t="s">
        <v>1715</v>
      </c>
      <c r="Y390"/>
      <c r="Z390" t="s">
        <v>1725</v>
      </c>
      <c r="AA390" t="s">
        <v>1717</v>
      </c>
    </row>
    <row r="391" spans="1:27" ht="15" hidden="1" x14ac:dyDescent="0.25">
      <c r="A391" s="14"/>
      <c r="B391" t="s">
        <v>1705</v>
      </c>
      <c r="C391" t="s">
        <v>1706</v>
      </c>
      <c r="D391" t="s">
        <v>1707</v>
      </c>
      <c r="E391" t="s">
        <v>2886</v>
      </c>
      <c r="F391" t="s">
        <v>1709</v>
      </c>
      <c r="G391" t="s">
        <v>1491</v>
      </c>
      <c r="H391" t="s">
        <v>1710</v>
      </c>
      <c r="I391" s="15">
        <v>43745</v>
      </c>
      <c r="J391" s="15">
        <v>43965</v>
      </c>
      <c r="K391" s="15">
        <v>43802</v>
      </c>
      <c r="L391" s="15">
        <v>43832</v>
      </c>
      <c r="M391" s="16">
        <v>148</v>
      </c>
      <c r="N391" s="16">
        <v>-115005</v>
      </c>
      <c r="O391"/>
      <c r="P391" t="s">
        <v>1745</v>
      </c>
      <c r="Q391" t="s">
        <v>2883</v>
      </c>
      <c r="R391" t="s">
        <v>2887</v>
      </c>
      <c r="S391" t="s">
        <v>1724</v>
      </c>
      <c r="T391" t="s">
        <v>2886</v>
      </c>
      <c r="U391" t="s">
        <v>1937</v>
      </c>
      <c r="V391" t="s">
        <v>1912</v>
      </c>
      <c r="W391" s="15">
        <v>43980</v>
      </c>
      <c r="X391" t="s">
        <v>1715</v>
      </c>
      <c r="Y391"/>
      <c r="Z391" t="s">
        <v>1725</v>
      </c>
      <c r="AA391" t="s">
        <v>1717</v>
      </c>
    </row>
    <row r="392" spans="1:27" ht="15" hidden="1" x14ac:dyDescent="0.25">
      <c r="A392" s="14"/>
      <c r="B392" t="s">
        <v>1705</v>
      </c>
      <c r="C392" t="s">
        <v>1706</v>
      </c>
      <c r="D392" t="s">
        <v>1707</v>
      </c>
      <c r="E392" t="s">
        <v>2888</v>
      </c>
      <c r="F392" t="s">
        <v>1709</v>
      </c>
      <c r="G392" t="s">
        <v>1508</v>
      </c>
      <c r="H392" t="s">
        <v>1710</v>
      </c>
      <c r="I392" s="15">
        <v>43732</v>
      </c>
      <c r="J392" s="15">
        <v>43954</v>
      </c>
      <c r="K392" s="15">
        <v>43802</v>
      </c>
      <c r="L392" s="15">
        <v>43832</v>
      </c>
      <c r="M392" s="16">
        <v>148</v>
      </c>
      <c r="N392" s="16">
        <v>-87093</v>
      </c>
      <c r="O392"/>
      <c r="P392" t="s">
        <v>1745</v>
      </c>
      <c r="Q392" t="s">
        <v>2889</v>
      </c>
      <c r="R392" t="s">
        <v>2890</v>
      </c>
      <c r="S392" t="s">
        <v>2035</v>
      </c>
      <c r="T392" t="s">
        <v>2888</v>
      </c>
      <c r="U392" t="s">
        <v>1937</v>
      </c>
      <c r="V392" t="s">
        <v>1912</v>
      </c>
      <c r="W392" s="15">
        <v>43980</v>
      </c>
      <c r="X392" t="s">
        <v>1715</v>
      </c>
      <c r="Y392"/>
      <c r="Z392" t="s">
        <v>2603</v>
      </c>
      <c r="AA392" t="s">
        <v>1717</v>
      </c>
    </row>
    <row r="393" spans="1:27" ht="15" hidden="1" x14ac:dyDescent="0.25">
      <c r="A393" s="14"/>
      <c r="B393" t="s">
        <v>1705</v>
      </c>
      <c r="C393" t="s">
        <v>1706</v>
      </c>
      <c r="D393" t="s">
        <v>1707</v>
      </c>
      <c r="E393" t="s">
        <v>2891</v>
      </c>
      <c r="F393" t="s">
        <v>1709</v>
      </c>
      <c r="G393" t="s">
        <v>1471</v>
      </c>
      <c r="H393" t="s">
        <v>1710</v>
      </c>
      <c r="I393" s="15">
        <v>43726</v>
      </c>
      <c r="J393" s="15">
        <v>43940</v>
      </c>
      <c r="K393" s="15">
        <v>43753</v>
      </c>
      <c r="L393" s="15">
        <v>43783</v>
      </c>
      <c r="M393" s="16">
        <v>172</v>
      </c>
      <c r="N393" s="16">
        <v>-33125</v>
      </c>
      <c r="O393"/>
      <c r="P393" t="s">
        <v>1745</v>
      </c>
      <c r="Q393" t="s">
        <v>2892</v>
      </c>
      <c r="R393" t="s">
        <v>2382</v>
      </c>
      <c r="S393" t="s">
        <v>2617</v>
      </c>
      <c r="T393" t="s">
        <v>2891</v>
      </c>
      <c r="U393" t="s">
        <v>1958</v>
      </c>
      <c r="V393" t="s">
        <v>1912</v>
      </c>
      <c r="W393" s="15">
        <v>43955</v>
      </c>
      <c r="X393" t="s">
        <v>1962</v>
      </c>
      <c r="Y393"/>
      <c r="Z393" t="s">
        <v>2384</v>
      </c>
      <c r="AA393" t="s">
        <v>1717</v>
      </c>
    </row>
    <row r="394" spans="1:27" ht="15" hidden="1" x14ac:dyDescent="0.25">
      <c r="A394" s="14"/>
      <c r="B394" t="s">
        <v>1705</v>
      </c>
      <c r="C394" t="s">
        <v>1706</v>
      </c>
      <c r="D394" t="s">
        <v>1707</v>
      </c>
      <c r="E394" t="s">
        <v>2893</v>
      </c>
      <c r="F394" t="s">
        <v>1709</v>
      </c>
      <c r="G394" t="s">
        <v>1470</v>
      </c>
      <c r="H394" t="s">
        <v>1710</v>
      </c>
      <c r="I394" s="15">
        <v>43724</v>
      </c>
      <c r="J394" s="15">
        <v>43940</v>
      </c>
      <c r="K394" s="15">
        <v>43753</v>
      </c>
      <c r="L394" s="15">
        <v>43783</v>
      </c>
      <c r="M394" s="16">
        <v>172</v>
      </c>
      <c r="N394" s="16">
        <v>-64188</v>
      </c>
      <c r="O394"/>
      <c r="P394" t="s">
        <v>1939</v>
      </c>
      <c r="Q394" t="s">
        <v>2892</v>
      </c>
      <c r="R394" t="s">
        <v>2894</v>
      </c>
      <c r="S394" t="s">
        <v>1961</v>
      </c>
      <c r="T394" t="s">
        <v>2893</v>
      </c>
      <c r="U394" t="s">
        <v>1958</v>
      </c>
      <c r="V394" t="s">
        <v>1912</v>
      </c>
      <c r="W394" s="15">
        <v>43955</v>
      </c>
      <c r="X394" t="s">
        <v>1962</v>
      </c>
      <c r="Y394"/>
      <c r="Z394" t="s">
        <v>2384</v>
      </c>
      <c r="AA394" t="s">
        <v>1717</v>
      </c>
    </row>
    <row r="395" spans="1:27" ht="15" hidden="1" x14ac:dyDescent="0.25">
      <c r="A395" s="14"/>
      <c r="B395" t="s">
        <v>1705</v>
      </c>
      <c r="C395" t="s">
        <v>1706</v>
      </c>
      <c r="D395" t="s">
        <v>1707</v>
      </c>
      <c r="E395" t="s">
        <v>2895</v>
      </c>
      <c r="F395" t="s">
        <v>1709</v>
      </c>
      <c r="G395" t="s">
        <v>1469</v>
      </c>
      <c r="H395" t="s">
        <v>1710</v>
      </c>
      <c r="I395" s="15">
        <v>43719</v>
      </c>
      <c r="J395" s="15">
        <v>43940</v>
      </c>
      <c r="K395" s="15">
        <v>43753</v>
      </c>
      <c r="L395" s="15">
        <v>43783</v>
      </c>
      <c r="M395" s="16">
        <v>172</v>
      </c>
      <c r="N395" s="16">
        <v>-267356</v>
      </c>
      <c r="O395"/>
      <c r="P395" t="s">
        <v>1745</v>
      </c>
      <c r="Q395" t="s">
        <v>2892</v>
      </c>
      <c r="R395" t="s">
        <v>2896</v>
      </c>
      <c r="S395" t="s">
        <v>2897</v>
      </c>
      <c r="T395" t="s">
        <v>2895</v>
      </c>
      <c r="U395" t="s">
        <v>1958</v>
      </c>
      <c r="V395" t="s">
        <v>1912</v>
      </c>
      <c r="W395" s="15">
        <v>43955</v>
      </c>
      <c r="X395" t="s">
        <v>1962</v>
      </c>
      <c r="Y395"/>
      <c r="Z395" t="s">
        <v>2384</v>
      </c>
      <c r="AA395" t="s">
        <v>1717</v>
      </c>
    </row>
    <row r="396" spans="1:27" ht="15" hidden="1" x14ac:dyDescent="0.25">
      <c r="A396" s="14"/>
      <c r="B396" t="s">
        <v>1705</v>
      </c>
      <c r="C396" t="s">
        <v>1706</v>
      </c>
      <c r="D396" t="s">
        <v>1707</v>
      </c>
      <c r="E396" t="s">
        <v>2898</v>
      </c>
      <c r="F396" t="s">
        <v>1709</v>
      </c>
      <c r="G396" t="s">
        <v>1468</v>
      </c>
      <c r="H396" t="s">
        <v>1710</v>
      </c>
      <c r="I396" s="15">
        <v>43716</v>
      </c>
      <c r="J396" s="15">
        <v>43940</v>
      </c>
      <c r="K396" s="15">
        <v>43753</v>
      </c>
      <c r="L396" s="15">
        <v>43783</v>
      </c>
      <c r="M396" s="16">
        <v>172</v>
      </c>
      <c r="N396" s="16">
        <v>-115071</v>
      </c>
      <c r="O396"/>
      <c r="P396" t="s">
        <v>1745</v>
      </c>
      <c r="Q396" t="s">
        <v>2892</v>
      </c>
      <c r="R396" t="s">
        <v>2899</v>
      </c>
      <c r="S396" t="s">
        <v>2900</v>
      </c>
      <c r="T396" t="s">
        <v>2898</v>
      </c>
      <c r="U396" t="s">
        <v>1958</v>
      </c>
      <c r="V396" t="s">
        <v>1912</v>
      </c>
      <c r="W396" s="15">
        <v>43955</v>
      </c>
      <c r="X396" t="s">
        <v>1962</v>
      </c>
      <c r="Y396"/>
      <c r="Z396" t="s">
        <v>2384</v>
      </c>
      <c r="AA396" t="s">
        <v>1717</v>
      </c>
    </row>
    <row r="397" spans="1:27" ht="15" hidden="1" x14ac:dyDescent="0.25">
      <c r="A397" s="14"/>
      <c r="B397" t="s">
        <v>1705</v>
      </c>
      <c r="C397" t="s">
        <v>1706</v>
      </c>
      <c r="D397" t="s">
        <v>1707</v>
      </c>
      <c r="E397" t="s">
        <v>2901</v>
      </c>
      <c r="F397" t="s">
        <v>1709</v>
      </c>
      <c r="G397" t="s">
        <v>1478</v>
      </c>
      <c r="H397" t="s">
        <v>1710</v>
      </c>
      <c r="I397" s="15">
        <v>43740</v>
      </c>
      <c r="J397" s="15">
        <v>43952</v>
      </c>
      <c r="K397" s="15">
        <v>43753</v>
      </c>
      <c r="L397" s="15">
        <v>43783</v>
      </c>
      <c r="M397" s="16">
        <v>197</v>
      </c>
      <c r="N397" s="16">
        <v>-89959</v>
      </c>
      <c r="O397"/>
      <c r="P397" t="s">
        <v>1745</v>
      </c>
      <c r="Q397" t="s">
        <v>2902</v>
      </c>
      <c r="R397" t="s">
        <v>2903</v>
      </c>
      <c r="S397" t="s">
        <v>1778</v>
      </c>
      <c r="T397" t="s">
        <v>2901</v>
      </c>
      <c r="U397" t="s">
        <v>1937</v>
      </c>
      <c r="V397" t="s">
        <v>1912</v>
      </c>
      <c r="W397" s="15">
        <v>43980</v>
      </c>
      <c r="X397" t="s">
        <v>1715</v>
      </c>
      <c r="Y397"/>
      <c r="Z397" t="s">
        <v>1811</v>
      </c>
      <c r="AA397" t="s">
        <v>1717</v>
      </c>
    </row>
    <row r="398" spans="1:27" ht="15" hidden="1" x14ac:dyDescent="0.25">
      <c r="A398" s="14"/>
      <c r="B398" t="s">
        <v>1705</v>
      </c>
      <c r="C398" t="s">
        <v>1706</v>
      </c>
      <c r="D398" t="s">
        <v>1707</v>
      </c>
      <c r="E398" t="s">
        <v>2904</v>
      </c>
      <c r="F398" t="s">
        <v>1709</v>
      </c>
      <c r="G398" t="s">
        <v>1477</v>
      </c>
      <c r="H398" t="s">
        <v>1710</v>
      </c>
      <c r="I398" s="15">
        <v>43727</v>
      </c>
      <c r="J398" s="15">
        <v>43952</v>
      </c>
      <c r="K398" s="15">
        <v>43753</v>
      </c>
      <c r="L398" s="15">
        <v>43783</v>
      </c>
      <c r="M398" s="16">
        <v>197</v>
      </c>
      <c r="N398" s="16">
        <v>-56831</v>
      </c>
      <c r="O398"/>
      <c r="P398" t="s">
        <v>1745</v>
      </c>
      <c r="Q398" t="s">
        <v>2902</v>
      </c>
      <c r="R398" t="s">
        <v>2905</v>
      </c>
      <c r="S398" t="s">
        <v>1778</v>
      </c>
      <c r="T398" t="s">
        <v>2904</v>
      </c>
      <c r="U398" t="s">
        <v>1937</v>
      </c>
      <c r="V398" t="s">
        <v>1912</v>
      </c>
      <c r="W398" s="15">
        <v>43980</v>
      </c>
      <c r="X398" t="s">
        <v>1715</v>
      </c>
      <c r="Y398"/>
      <c r="Z398" t="s">
        <v>1811</v>
      </c>
      <c r="AA398" t="s">
        <v>1717</v>
      </c>
    </row>
    <row r="399" spans="1:27" ht="15" hidden="1" x14ac:dyDescent="0.25">
      <c r="A399" s="14"/>
      <c r="B399" t="s">
        <v>1705</v>
      </c>
      <c r="C399" t="s">
        <v>1706</v>
      </c>
      <c r="D399" t="s">
        <v>1707</v>
      </c>
      <c r="E399" t="s">
        <v>2906</v>
      </c>
      <c r="F399" t="s">
        <v>1709</v>
      </c>
      <c r="G399" t="s">
        <v>1476</v>
      </c>
      <c r="H399" t="s">
        <v>1710</v>
      </c>
      <c r="I399" s="15">
        <v>43722</v>
      </c>
      <c r="J399" s="15">
        <v>43952</v>
      </c>
      <c r="K399" s="15">
        <v>43753</v>
      </c>
      <c r="L399" s="15">
        <v>43783</v>
      </c>
      <c r="M399" s="16">
        <v>197</v>
      </c>
      <c r="N399" s="16">
        <v>-104623</v>
      </c>
      <c r="O399"/>
      <c r="P399" t="s">
        <v>1745</v>
      </c>
      <c r="Q399" t="s">
        <v>2902</v>
      </c>
      <c r="R399" t="s">
        <v>2907</v>
      </c>
      <c r="S399" t="s">
        <v>1778</v>
      </c>
      <c r="T399" t="s">
        <v>2906</v>
      </c>
      <c r="U399" t="s">
        <v>1937</v>
      </c>
      <c r="V399" t="s">
        <v>1912</v>
      </c>
      <c r="W399" s="15">
        <v>43980</v>
      </c>
      <c r="X399" t="s">
        <v>1715</v>
      </c>
      <c r="Y399"/>
      <c r="Z399" t="s">
        <v>1811</v>
      </c>
      <c r="AA399" t="s">
        <v>1717</v>
      </c>
    </row>
    <row r="400" spans="1:27" ht="15" hidden="1" x14ac:dyDescent="0.25">
      <c r="A400" s="14"/>
      <c r="B400" t="s">
        <v>1705</v>
      </c>
      <c r="C400" t="s">
        <v>1706</v>
      </c>
      <c r="D400" t="s">
        <v>1707</v>
      </c>
      <c r="E400" t="s">
        <v>2908</v>
      </c>
      <c r="F400" t="s">
        <v>1709</v>
      </c>
      <c r="G400" t="s">
        <v>1479</v>
      </c>
      <c r="H400" t="s">
        <v>1710</v>
      </c>
      <c r="I400" s="15">
        <v>43735</v>
      </c>
      <c r="J400" s="15">
        <v>43952</v>
      </c>
      <c r="K400" s="15">
        <v>43753</v>
      </c>
      <c r="L400" s="15">
        <v>43783</v>
      </c>
      <c r="M400" s="16">
        <v>197</v>
      </c>
      <c r="N400" s="16">
        <v>-33125</v>
      </c>
      <c r="O400"/>
      <c r="P400" t="s">
        <v>1745</v>
      </c>
      <c r="Q400" t="s">
        <v>2909</v>
      </c>
      <c r="R400" t="s">
        <v>2910</v>
      </c>
      <c r="S400" t="s">
        <v>2911</v>
      </c>
      <c r="T400" t="s">
        <v>2908</v>
      </c>
      <c r="U400" t="s">
        <v>1937</v>
      </c>
      <c r="V400" t="s">
        <v>1912</v>
      </c>
      <c r="W400" s="15">
        <v>43980</v>
      </c>
      <c r="X400" t="s">
        <v>1715</v>
      </c>
      <c r="Y400"/>
      <c r="Z400" t="s">
        <v>2417</v>
      </c>
      <c r="AA400" t="s">
        <v>1717</v>
      </c>
    </row>
    <row r="401" spans="1:27" ht="15" hidden="1" x14ac:dyDescent="0.25">
      <c r="A401" s="14"/>
      <c r="B401" t="s">
        <v>1705</v>
      </c>
      <c r="C401" t="s">
        <v>1706</v>
      </c>
      <c r="D401" t="s">
        <v>1707</v>
      </c>
      <c r="E401" t="s">
        <v>1736</v>
      </c>
      <c r="F401" t="s">
        <v>1709</v>
      </c>
      <c r="G401" t="s">
        <v>1475</v>
      </c>
      <c r="H401" t="s">
        <v>1710</v>
      </c>
      <c r="I401" s="15">
        <v>43737</v>
      </c>
      <c r="J401" s="15">
        <v>43954</v>
      </c>
      <c r="K401" s="15">
        <v>43753</v>
      </c>
      <c r="L401" s="15">
        <v>43783</v>
      </c>
      <c r="M401" s="16">
        <v>197</v>
      </c>
      <c r="N401" s="16">
        <v>-2046996</v>
      </c>
      <c r="O401"/>
      <c r="P401" t="s">
        <v>1745</v>
      </c>
      <c r="Q401" t="s">
        <v>1737</v>
      </c>
      <c r="R401" t="s">
        <v>2912</v>
      </c>
      <c r="S401" t="s">
        <v>1739</v>
      </c>
      <c r="T401" t="s">
        <v>1736</v>
      </c>
      <c r="U401" t="s">
        <v>1937</v>
      </c>
      <c r="V401" t="s">
        <v>1912</v>
      </c>
      <c r="W401" s="15">
        <v>43980</v>
      </c>
      <c r="X401" t="s">
        <v>1715</v>
      </c>
      <c r="Y401"/>
      <c r="Z401" t="s">
        <v>1740</v>
      </c>
      <c r="AA401" t="s">
        <v>1717</v>
      </c>
    </row>
    <row r="402" spans="1:27" ht="15" hidden="1" x14ac:dyDescent="0.25">
      <c r="A402" s="14"/>
      <c r="B402" t="s">
        <v>1705</v>
      </c>
      <c r="C402" t="s">
        <v>1706</v>
      </c>
      <c r="D402" t="s">
        <v>1707</v>
      </c>
      <c r="E402" t="s">
        <v>1741</v>
      </c>
      <c r="F402" t="s">
        <v>1709</v>
      </c>
      <c r="G402" t="s">
        <v>1472</v>
      </c>
      <c r="H402" t="s">
        <v>1710</v>
      </c>
      <c r="I402" s="15">
        <v>43721</v>
      </c>
      <c r="J402" s="15">
        <v>43954</v>
      </c>
      <c r="K402" s="15">
        <v>43753</v>
      </c>
      <c r="L402" s="15">
        <v>43783</v>
      </c>
      <c r="M402" s="16">
        <v>197</v>
      </c>
      <c r="N402" s="16">
        <v>-1411492</v>
      </c>
      <c r="O402"/>
      <c r="P402" t="s">
        <v>1745</v>
      </c>
      <c r="Q402" t="s">
        <v>1737</v>
      </c>
      <c r="R402" t="s">
        <v>2913</v>
      </c>
      <c r="S402" t="s">
        <v>1743</v>
      </c>
      <c r="T402" t="s">
        <v>1741</v>
      </c>
      <c r="U402" t="s">
        <v>1937</v>
      </c>
      <c r="V402" t="s">
        <v>1912</v>
      </c>
      <c r="W402" s="15">
        <v>43980</v>
      </c>
      <c r="X402" t="s">
        <v>1715</v>
      </c>
      <c r="Y402"/>
      <c r="Z402" t="s">
        <v>1740</v>
      </c>
      <c r="AA402" t="s">
        <v>1717</v>
      </c>
    </row>
    <row r="403" spans="1:27" ht="15" hidden="1" x14ac:dyDescent="0.25">
      <c r="A403" s="14"/>
      <c r="B403" t="s">
        <v>1705</v>
      </c>
      <c r="C403" t="s">
        <v>1706</v>
      </c>
      <c r="D403" t="s">
        <v>1707</v>
      </c>
      <c r="E403" t="s">
        <v>2914</v>
      </c>
      <c r="F403" t="s">
        <v>1709</v>
      </c>
      <c r="G403" t="s">
        <v>1474</v>
      </c>
      <c r="H403" t="s">
        <v>1710</v>
      </c>
      <c r="I403" s="15">
        <v>43722</v>
      </c>
      <c r="J403" s="15">
        <v>43954</v>
      </c>
      <c r="K403" s="15">
        <v>43753</v>
      </c>
      <c r="L403" s="15">
        <v>43783</v>
      </c>
      <c r="M403" s="16">
        <v>197</v>
      </c>
      <c r="N403" s="16">
        <v>-68792</v>
      </c>
      <c r="O403"/>
      <c r="P403" t="s">
        <v>1745</v>
      </c>
      <c r="Q403" t="s">
        <v>1737</v>
      </c>
      <c r="R403" t="s">
        <v>2915</v>
      </c>
      <c r="S403" t="s">
        <v>2246</v>
      </c>
      <c r="T403" t="s">
        <v>2914</v>
      </c>
      <c r="U403" t="s">
        <v>1937</v>
      </c>
      <c r="V403" t="s">
        <v>1912</v>
      </c>
      <c r="W403" s="15">
        <v>43980</v>
      </c>
      <c r="X403" t="s">
        <v>1715</v>
      </c>
      <c r="Y403"/>
      <c r="Z403" t="s">
        <v>1740</v>
      </c>
      <c r="AA403" t="s">
        <v>1717</v>
      </c>
    </row>
    <row r="404" spans="1:27" ht="15" hidden="1" x14ac:dyDescent="0.25">
      <c r="A404" s="14"/>
      <c r="B404" t="s">
        <v>1705</v>
      </c>
      <c r="C404" t="s">
        <v>1706</v>
      </c>
      <c r="D404" t="s">
        <v>1707</v>
      </c>
      <c r="E404" t="s">
        <v>2916</v>
      </c>
      <c r="F404" t="s">
        <v>1709</v>
      </c>
      <c r="G404" t="s">
        <v>1473</v>
      </c>
      <c r="H404" t="s">
        <v>1710</v>
      </c>
      <c r="I404" s="15">
        <v>43722</v>
      </c>
      <c r="J404" s="15">
        <v>43954</v>
      </c>
      <c r="K404" s="15">
        <v>43753</v>
      </c>
      <c r="L404" s="15">
        <v>43783</v>
      </c>
      <c r="M404" s="16">
        <v>197</v>
      </c>
      <c r="N404" s="16">
        <v>-76842</v>
      </c>
      <c r="O404"/>
      <c r="P404" t="s">
        <v>1745</v>
      </c>
      <c r="Q404" t="s">
        <v>1737</v>
      </c>
      <c r="R404" t="s">
        <v>2917</v>
      </c>
      <c r="S404" t="s">
        <v>2246</v>
      </c>
      <c r="T404" t="s">
        <v>2916</v>
      </c>
      <c r="U404" t="s">
        <v>1937</v>
      </c>
      <c r="V404" t="s">
        <v>1912</v>
      </c>
      <c r="W404" s="15">
        <v>43980</v>
      </c>
      <c r="X404" t="s">
        <v>1715</v>
      </c>
      <c r="Y404"/>
      <c r="Z404" t="s">
        <v>1740</v>
      </c>
      <c r="AA404" t="s">
        <v>1717</v>
      </c>
    </row>
    <row r="405" spans="1:27" ht="15" hidden="1" x14ac:dyDescent="0.25">
      <c r="A405" s="14"/>
      <c r="B405"/>
      <c r="C405" t="s">
        <v>1706</v>
      </c>
      <c r="D405" t="s">
        <v>1707</v>
      </c>
      <c r="E405" t="s">
        <v>2918</v>
      </c>
      <c r="F405" t="s">
        <v>1709</v>
      </c>
      <c r="G405" t="s">
        <v>1403</v>
      </c>
      <c r="H405" t="s">
        <v>1710</v>
      </c>
      <c r="I405" s="15">
        <v>43689</v>
      </c>
      <c r="J405" s="15">
        <v>43798</v>
      </c>
      <c r="K405" s="15">
        <v>43710</v>
      </c>
      <c r="L405" s="15">
        <v>43710</v>
      </c>
      <c r="M405" s="16">
        <v>270</v>
      </c>
      <c r="N405" s="16">
        <v>-52089</v>
      </c>
      <c r="O405"/>
      <c r="P405" t="s">
        <v>1745</v>
      </c>
      <c r="Q405" t="s">
        <v>2919</v>
      </c>
      <c r="R405" t="s">
        <v>2920</v>
      </c>
      <c r="S405" t="s">
        <v>1739</v>
      </c>
      <c r="T405" t="s">
        <v>2918</v>
      </c>
      <c r="U405" t="s">
        <v>1937</v>
      </c>
      <c r="V405" t="s">
        <v>1912</v>
      </c>
      <c r="W405" s="15">
        <v>43980</v>
      </c>
      <c r="X405" t="s">
        <v>2079</v>
      </c>
      <c r="Y405"/>
      <c r="Z405" t="s">
        <v>2921</v>
      </c>
      <c r="AA405" t="s">
        <v>1717</v>
      </c>
    </row>
    <row r="406" spans="1:27" ht="15" hidden="1" x14ac:dyDescent="0.25">
      <c r="A406" s="14"/>
      <c r="B406" t="s">
        <v>1705</v>
      </c>
      <c r="C406" t="s">
        <v>1706</v>
      </c>
      <c r="D406" t="s">
        <v>1707</v>
      </c>
      <c r="E406" t="s">
        <v>2918</v>
      </c>
      <c r="F406" t="s">
        <v>1709</v>
      </c>
      <c r="G406" t="s">
        <v>1403</v>
      </c>
      <c r="H406" t="s">
        <v>1710</v>
      </c>
      <c r="I406" s="15">
        <v>43689</v>
      </c>
      <c r="J406" s="15">
        <v>43798</v>
      </c>
      <c r="K406" s="15">
        <v>43710</v>
      </c>
      <c r="L406" s="15">
        <v>43740</v>
      </c>
      <c r="M406" s="16">
        <v>58</v>
      </c>
      <c r="N406" s="16">
        <v>-2293</v>
      </c>
      <c r="O406"/>
      <c r="P406" t="s">
        <v>1745</v>
      </c>
      <c r="Q406" t="s">
        <v>2919</v>
      </c>
      <c r="R406" t="s">
        <v>2922</v>
      </c>
      <c r="S406" t="s">
        <v>1739</v>
      </c>
      <c r="T406" t="s">
        <v>2923</v>
      </c>
      <c r="U406" t="s">
        <v>2074</v>
      </c>
      <c r="V406" t="s">
        <v>2078</v>
      </c>
      <c r="W406" s="15">
        <v>43798</v>
      </c>
      <c r="X406" t="s">
        <v>2079</v>
      </c>
      <c r="Y406"/>
      <c r="Z406" t="s">
        <v>2921</v>
      </c>
      <c r="AA406" t="s">
        <v>1717</v>
      </c>
    </row>
    <row r="407" spans="1:27" ht="15" hidden="1" x14ac:dyDescent="0.25">
      <c r="A407" s="14"/>
      <c r="B407" t="s">
        <v>1705</v>
      </c>
      <c r="C407" t="s">
        <v>1706</v>
      </c>
      <c r="D407" t="s">
        <v>1707</v>
      </c>
      <c r="E407" t="s">
        <v>2924</v>
      </c>
      <c r="F407" t="s">
        <v>1709</v>
      </c>
      <c r="G407" t="s">
        <v>2925</v>
      </c>
      <c r="H407" t="s">
        <v>1710</v>
      </c>
      <c r="I407" s="15">
        <v>43711</v>
      </c>
      <c r="J407" s="15">
        <v>43784</v>
      </c>
      <c r="K407" s="15">
        <v>43753</v>
      </c>
      <c r="L407" s="15">
        <v>43783</v>
      </c>
      <c r="M407" s="16">
        <v>105</v>
      </c>
      <c r="N407" s="16">
        <v>-61275</v>
      </c>
      <c r="O407"/>
      <c r="P407" t="s">
        <v>1745</v>
      </c>
      <c r="Q407" t="s">
        <v>2926</v>
      </c>
      <c r="R407" t="s">
        <v>2927</v>
      </c>
      <c r="S407" t="s">
        <v>1753</v>
      </c>
      <c r="T407" t="s">
        <v>2924</v>
      </c>
      <c r="U407" t="s">
        <v>2007</v>
      </c>
      <c r="V407" t="s">
        <v>1912</v>
      </c>
      <c r="W407" s="15">
        <v>43888</v>
      </c>
      <c r="X407" t="s">
        <v>1715</v>
      </c>
      <c r="Y407"/>
      <c r="Z407" t="s">
        <v>1730</v>
      </c>
      <c r="AA407" t="s">
        <v>1717</v>
      </c>
    </row>
    <row r="408" spans="1:27" ht="15" hidden="1" x14ac:dyDescent="0.25">
      <c r="A408" s="14"/>
      <c r="B408"/>
      <c r="C408" t="s">
        <v>1706</v>
      </c>
      <c r="D408" t="s">
        <v>1707</v>
      </c>
      <c r="E408" t="s">
        <v>2928</v>
      </c>
      <c r="F408" t="s">
        <v>1709</v>
      </c>
      <c r="G408" t="s">
        <v>1409</v>
      </c>
      <c r="H408" t="s">
        <v>1710</v>
      </c>
      <c r="I408" s="15">
        <v>43710</v>
      </c>
      <c r="J408" s="15">
        <v>43787</v>
      </c>
      <c r="K408" s="15">
        <v>43710</v>
      </c>
      <c r="L408" s="15">
        <v>43710</v>
      </c>
      <c r="M408" s="16">
        <v>77</v>
      </c>
      <c r="N408" s="16">
        <v>-882394</v>
      </c>
      <c r="O408"/>
      <c r="P408" t="s">
        <v>1745</v>
      </c>
      <c r="Q408" t="s">
        <v>2095</v>
      </c>
      <c r="R408" t="s">
        <v>2348</v>
      </c>
      <c r="S408" t="s">
        <v>1753</v>
      </c>
      <c r="T408" t="s">
        <v>2928</v>
      </c>
      <c r="U408" t="s">
        <v>2090</v>
      </c>
      <c r="V408" t="s">
        <v>2078</v>
      </c>
      <c r="W408" s="15">
        <v>43787</v>
      </c>
      <c r="X408" t="s">
        <v>1755</v>
      </c>
      <c r="Y408"/>
      <c r="Z408" t="s">
        <v>1756</v>
      </c>
      <c r="AA408" t="s">
        <v>1717</v>
      </c>
    </row>
    <row r="409" spans="1:27" ht="15" hidden="1" x14ac:dyDescent="0.25">
      <c r="A409" s="14"/>
      <c r="B409" t="s">
        <v>1705</v>
      </c>
      <c r="C409" t="s">
        <v>1706</v>
      </c>
      <c r="D409" t="s">
        <v>1707</v>
      </c>
      <c r="E409" t="s">
        <v>2928</v>
      </c>
      <c r="F409" t="s">
        <v>1709</v>
      </c>
      <c r="G409" t="s">
        <v>1409</v>
      </c>
      <c r="H409" t="s">
        <v>1710</v>
      </c>
      <c r="I409" s="15">
        <v>43710</v>
      </c>
      <c r="J409" s="15">
        <v>43787</v>
      </c>
      <c r="K409" s="15">
        <v>43710</v>
      </c>
      <c r="L409" s="15">
        <v>43740</v>
      </c>
      <c r="M409" s="16">
        <v>240</v>
      </c>
      <c r="N409" s="16">
        <v>-281451</v>
      </c>
      <c r="O409"/>
      <c r="P409" t="s">
        <v>1745</v>
      </c>
      <c r="Q409" t="s">
        <v>2929</v>
      </c>
      <c r="R409" t="s">
        <v>1752</v>
      </c>
      <c r="S409" t="s">
        <v>1753</v>
      </c>
      <c r="T409" t="s">
        <v>2930</v>
      </c>
      <c r="U409" t="s">
        <v>1937</v>
      </c>
      <c r="V409" t="s">
        <v>1912</v>
      </c>
      <c r="W409" s="15">
        <v>43980</v>
      </c>
      <c r="X409" t="s">
        <v>1755</v>
      </c>
      <c r="Y409"/>
      <c r="Z409" t="s">
        <v>1756</v>
      </c>
      <c r="AA409" t="s">
        <v>1717</v>
      </c>
    </row>
    <row r="410" spans="1:27" ht="15" hidden="1" x14ac:dyDescent="0.25">
      <c r="A410" s="14"/>
      <c r="B410" t="s">
        <v>1705</v>
      </c>
      <c r="C410" t="s">
        <v>1706</v>
      </c>
      <c r="D410" t="s">
        <v>1707</v>
      </c>
      <c r="E410" t="s">
        <v>2931</v>
      </c>
      <c r="F410" t="s">
        <v>1709</v>
      </c>
      <c r="G410" t="s">
        <v>2932</v>
      </c>
      <c r="H410" t="s">
        <v>1710</v>
      </c>
      <c r="I410" s="15">
        <v>43707</v>
      </c>
      <c r="J410" s="15">
        <v>43789</v>
      </c>
      <c r="K410" s="15">
        <v>43717</v>
      </c>
      <c r="L410" s="15">
        <v>43747</v>
      </c>
      <c r="M410" s="16">
        <v>49</v>
      </c>
      <c r="N410" s="16">
        <v>-1643793</v>
      </c>
      <c r="O410"/>
      <c r="P410" t="s">
        <v>1745</v>
      </c>
      <c r="Q410" t="s">
        <v>2933</v>
      </c>
      <c r="R410" t="s">
        <v>2934</v>
      </c>
      <c r="S410" t="s">
        <v>1961</v>
      </c>
      <c r="T410" t="s">
        <v>2931</v>
      </c>
      <c r="U410" t="s">
        <v>2081</v>
      </c>
      <c r="V410" t="s">
        <v>2078</v>
      </c>
      <c r="W410" s="15">
        <v>43796</v>
      </c>
      <c r="X410" t="s">
        <v>1962</v>
      </c>
      <c r="Y410"/>
      <c r="Z410" t="s">
        <v>2384</v>
      </c>
      <c r="AA410" t="s">
        <v>1717</v>
      </c>
    </row>
    <row r="411" spans="1:27" ht="15" hidden="1" x14ac:dyDescent="0.25">
      <c r="A411" s="14"/>
      <c r="B411" t="s">
        <v>1705</v>
      </c>
      <c r="C411" t="s">
        <v>1706</v>
      </c>
      <c r="D411" t="s">
        <v>1707</v>
      </c>
      <c r="E411" t="s">
        <v>2935</v>
      </c>
      <c r="F411" t="s">
        <v>1709</v>
      </c>
      <c r="G411" t="s">
        <v>2936</v>
      </c>
      <c r="H411" t="s">
        <v>1710</v>
      </c>
      <c r="I411" s="15">
        <v>43689</v>
      </c>
      <c r="J411" s="15">
        <v>43787</v>
      </c>
      <c r="K411" s="15">
        <v>43710</v>
      </c>
      <c r="L411" s="15">
        <v>43740</v>
      </c>
      <c r="M411" s="16">
        <v>56</v>
      </c>
      <c r="N411" s="16">
        <v>-149501</v>
      </c>
      <c r="O411"/>
      <c r="P411" t="s">
        <v>1745</v>
      </c>
      <c r="Q411" t="s">
        <v>2937</v>
      </c>
      <c r="R411" t="s">
        <v>2938</v>
      </c>
      <c r="S411" t="s">
        <v>1961</v>
      </c>
      <c r="T411" t="s">
        <v>2935</v>
      </c>
      <c r="U411" t="s">
        <v>2081</v>
      </c>
      <c r="V411" t="s">
        <v>2078</v>
      </c>
      <c r="W411" s="15">
        <v>43796</v>
      </c>
      <c r="X411" t="s">
        <v>1962</v>
      </c>
      <c r="Y411"/>
      <c r="Z411" t="s">
        <v>2384</v>
      </c>
      <c r="AA411" t="s">
        <v>1717</v>
      </c>
    </row>
    <row r="412" spans="1:27" ht="15" hidden="1" x14ac:dyDescent="0.25">
      <c r="A412" s="14"/>
      <c r="B412" t="s">
        <v>1705</v>
      </c>
      <c r="C412" t="s">
        <v>1706</v>
      </c>
      <c r="D412" t="s">
        <v>1707</v>
      </c>
      <c r="E412" t="s">
        <v>2939</v>
      </c>
      <c r="F412" t="s">
        <v>1709</v>
      </c>
      <c r="G412" t="s">
        <v>2940</v>
      </c>
      <c r="H412" t="s">
        <v>1710</v>
      </c>
      <c r="I412" s="15">
        <v>43676</v>
      </c>
      <c r="J412" s="15">
        <v>43787</v>
      </c>
      <c r="K412" s="15">
        <v>43710</v>
      </c>
      <c r="L412" s="15">
        <v>43740</v>
      </c>
      <c r="M412" s="16">
        <v>56</v>
      </c>
      <c r="N412" s="16">
        <v>-108627</v>
      </c>
      <c r="O412"/>
      <c r="P412" t="s">
        <v>1745</v>
      </c>
      <c r="Q412" t="s">
        <v>2941</v>
      </c>
      <c r="R412" t="s">
        <v>2942</v>
      </c>
      <c r="S412" t="s">
        <v>2943</v>
      </c>
      <c r="T412" t="s">
        <v>2939</v>
      </c>
      <c r="U412" t="s">
        <v>2081</v>
      </c>
      <c r="V412" t="s">
        <v>2078</v>
      </c>
      <c r="W412" s="15">
        <v>43796</v>
      </c>
      <c r="X412" t="s">
        <v>1962</v>
      </c>
      <c r="Y412"/>
      <c r="Z412" t="s">
        <v>2384</v>
      </c>
      <c r="AA412" t="s">
        <v>1717</v>
      </c>
    </row>
    <row r="413" spans="1:27" ht="15" hidden="1" x14ac:dyDescent="0.25">
      <c r="A413" s="14"/>
      <c r="B413" t="s">
        <v>1705</v>
      </c>
      <c r="C413" t="s">
        <v>1706</v>
      </c>
      <c r="D413" t="s">
        <v>1707</v>
      </c>
      <c r="E413" t="s">
        <v>2944</v>
      </c>
      <c r="F413" t="s">
        <v>1709</v>
      </c>
      <c r="G413" t="s">
        <v>2945</v>
      </c>
      <c r="H413" t="s">
        <v>1710</v>
      </c>
      <c r="I413" s="15">
        <v>43671</v>
      </c>
      <c r="J413" s="15">
        <v>43787</v>
      </c>
      <c r="K413" s="15">
        <v>43710</v>
      </c>
      <c r="L413" s="15">
        <v>43740</v>
      </c>
      <c r="M413" s="16">
        <v>56</v>
      </c>
      <c r="N413" s="16">
        <v>-108648</v>
      </c>
      <c r="O413"/>
      <c r="P413" t="s">
        <v>1745</v>
      </c>
      <c r="Q413" t="s">
        <v>2941</v>
      </c>
      <c r="R413" t="s">
        <v>2946</v>
      </c>
      <c r="S413" t="s">
        <v>1961</v>
      </c>
      <c r="T413" t="s">
        <v>2944</v>
      </c>
      <c r="U413" t="s">
        <v>2081</v>
      </c>
      <c r="V413" t="s">
        <v>2078</v>
      </c>
      <c r="W413" s="15">
        <v>43796</v>
      </c>
      <c r="X413" t="s">
        <v>1962</v>
      </c>
      <c r="Y413"/>
      <c r="Z413" t="s">
        <v>2384</v>
      </c>
      <c r="AA413" t="s">
        <v>1717</v>
      </c>
    </row>
    <row r="414" spans="1:27" ht="15" hidden="1" x14ac:dyDescent="0.25">
      <c r="A414" s="14"/>
      <c r="B414" t="s">
        <v>1705</v>
      </c>
      <c r="C414" t="s">
        <v>1706</v>
      </c>
      <c r="D414" t="s">
        <v>1707</v>
      </c>
      <c r="E414" t="s">
        <v>2947</v>
      </c>
      <c r="F414" t="s">
        <v>1709</v>
      </c>
      <c r="G414" t="s">
        <v>2948</v>
      </c>
      <c r="H414" t="s">
        <v>1710</v>
      </c>
      <c r="I414" s="15">
        <v>43670</v>
      </c>
      <c r="J414" s="15">
        <v>43787</v>
      </c>
      <c r="K414" s="15">
        <v>43710</v>
      </c>
      <c r="L414" s="15">
        <v>43740</v>
      </c>
      <c r="M414" s="16">
        <v>56</v>
      </c>
      <c r="N414" s="16">
        <v>-125279</v>
      </c>
      <c r="O414"/>
      <c r="P414" t="s">
        <v>1745</v>
      </c>
      <c r="Q414" t="s">
        <v>2941</v>
      </c>
      <c r="R414" t="s">
        <v>2949</v>
      </c>
      <c r="S414" t="s">
        <v>1961</v>
      </c>
      <c r="T414" t="s">
        <v>2947</v>
      </c>
      <c r="U414" t="s">
        <v>2081</v>
      </c>
      <c r="V414" t="s">
        <v>2078</v>
      </c>
      <c r="W414" s="15">
        <v>43796</v>
      </c>
      <c r="X414" t="s">
        <v>1962</v>
      </c>
      <c r="Y414"/>
      <c r="Z414" t="s">
        <v>2384</v>
      </c>
      <c r="AA414" t="s">
        <v>1717</v>
      </c>
    </row>
    <row r="415" spans="1:27" ht="15" hidden="1" x14ac:dyDescent="0.25">
      <c r="A415" s="14"/>
      <c r="B415" t="s">
        <v>1705</v>
      </c>
      <c r="C415" t="s">
        <v>1706</v>
      </c>
      <c r="D415" t="s">
        <v>1707</v>
      </c>
      <c r="E415" t="s">
        <v>2950</v>
      </c>
      <c r="F415" t="s">
        <v>1709</v>
      </c>
      <c r="G415" t="s">
        <v>2951</v>
      </c>
      <c r="H415" t="s">
        <v>1710</v>
      </c>
      <c r="I415" s="15">
        <v>43659</v>
      </c>
      <c r="J415" s="15">
        <v>43787</v>
      </c>
      <c r="K415" s="15">
        <v>43710</v>
      </c>
      <c r="L415" s="15">
        <v>43740</v>
      </c>
      <c r="M415" s="16">
        <v>56</v>
      </c>
      <c r="N415" s="16">
        <v>-305706</v>
      </c>
      <c r="O415"/>
      <c r="P415" t="s">
        <v>1745</v>
      </c>
      <c r="Q415" t="s">
        <v>2941</v>
      </c>
      <c r="R415" t="s">
        <v>2952</v>
      </c>
      <c r="S415" t="s">
        <v>1961</v>
      </c>
      <c r="T415" t="s">
        <v>2950</v>
      </c>
      <c r="U415" t="s">
        <v>2081</v>
      </c>
      <c r="V415" t="s">
        <v>2078</v>
      </c>
      <c r="W415" s="15">
        <v>43796</v>
      </c>
      <c r="X415" t="s">
        <v>1962</v>
      </c>
      <c r="Y415"/>
      <c r="Z415" t="s">
        <v>2384</v>
      </c>
      <c r="AA415" t="s">
        <v>1717</v>
      </c>
    </row>
    <row r="416" spans="1:27" ht="15" hidden="1" x14ac:dyDescent="0.25">
      <c r="A416" s="14"/>
      <c r="B416" t="s">
        <v>1705</v>
      </c>
      <c r="C416" t="s">
        <v>1706</v>
      </c>
      <c r="D416" t="s">
        <v>1707</v>
      </c>
      <c r="E416" t="s">
        <v>2953</v>
      </c>
      <c r="F416" t="s">
        <v>1709</v>
      </c>
      <c r="G416" t="s">
        <v>2954</v>
      </c>
      <c r="H416" t="s">
        <v>1710</v>
      </c>
      <c r="I416" s="15">
        <v>43658</v>
      </c>
      <c r="J416" s="15">
        <v>43787</v>
      </c>
      <c r="K416" s="15">
        <v>43710</v>
      </c>
      <c r="L416" s="15">
        <v>43740</v>
      </c>
      <c r="M416" s="16">
        <v>56</v>
      </c>
      <c r="N416" s="16">
        <v>-308496</v>
      </c>
      <c r="O416"/>
      <c r="P416" t="s">
        <v>1745</v>
      </c>
      <c r="Q416" t="s">
        <v>2941</v>
      </c>
      <c r="R416" t="s">
        <v>2955</v>
      </c>
      <c r="S416" t="s">
        <v>2897</v>
      </c>
      <c r="T416" t="s">
        <v>2953</v>
      </c>
      <c r="U416" t="s">
        <v>2081</v>
      </c>
      <c r="V416" t="s">
        <v>2078</v>
      </c>
      <c r="W416" s="15">
        <v>43796</v>
      </c>
      <c r="X416" t="s">
        <v>1962</v>
      </c>
      <c r="Y416"/>
      <c r="Z416" t="s">
        <v>2384</v>
      </c>
      <c r="AA416" t="s">
        <v>1717</v>
      </c>
    </row>
    <row r="417" spans="1:27" ht="15" hidden="1" x14ac:dyDescent="0.25">
      <c r="A417" s="14"/>
      <c r="B417" t="s">
        <v>1705</v>
      </c>
      <c r="C417" t="s">
        <v>1706</v>
      </c>
      <c r="D417" t="s">
        <v>1707</v>
      </c>
      <c r="E417" t="s">
        <v>2956</v>
      </c>
      <c r="F417" t="s">
        <v>1709</v>
      </c>
      <c r="G417" t="s">
        <v>2957</v>
      </c>
      <c r="H417" t="s">
        <v>1710</v>
      </c>
      <c r="I417" s="15">
        <v>43655</v>
      </c>
      <c r="J417" s="15">
        <v>43787</v>
      </c>
      <c r="K417" s="15">
        <v>43710</v>
      </c>
      <c r="L417" s="15">
        <v>43740</v>
      </c>
      <c r="M417" s="16">
        <v>56</v>
      </c>
      <c r="N417" s="16">
        <v>-214651</v>
      </c>
      <c r="O417"/>
      <c r="P417" t="s">
        <v>1745</v>
      </c>
      <c r="Q417" t="s">
        <v>2941</v>
      </c>
      <c r="R417" t="s">
        <v>2958</v>
      </c>
      <c r="S417" t="s">
        <v>1961</v>
      </c>
      <c r="T417" t="s">
        <v>2956</v>
      </c>
      <c r="U417" t="s">
        <v>2081</v>
      </c>
      <c r="V417" t="s">
        <v>2078</v>
      </c>
      <c r="W417" s="15">
        <v>43796</v>
      </c>
      <c r="X417" t="s">
        <v>1962</v>
      </c>
      <c r="Y417"/>
      <c r="Z417" t="s">
        <v>2384</v>
      </c>
      <c r="AA417" t="s">
        <v>1717</v>
      </c>
    </row>
    <row r="418" spans="1:27" ht="15" hidden="1" x14ac:dyDescent="0.25">
      <c r="A418" s="14"/>
      <c r="B418" t="s">
        <v>1705</v>
      </c>
      <c r="C418" t="s">
        <v>1706</v>
      </c>
      <c r="D418" t="s">
        <v>1707</v>
      </c>
      <c r="E418" t="s">
        <v>2959</v>
      </c>
      <c r="F418" t="s">
        <v>1709</v>
      </c>
      <c r="G418" t="s">
        <v>2960</v>
      </c>
      <c r="H418" t="s">
        <v>1710</v>
      </c>
      <c r="I418" s="15">
        <v>43655</v>
      </c>
      <c r="J418" s="15">
        <v>43787</v>
      </c>
      <c r="K418" s="15">
        <v>43710</v>
      </c>
      <c r="L418" s="15">
        <v>43740</v>
      </c>
      <c r="M418" s="16">
        <v>56</v>
      </c>
      <c r="N418" s="16">
        <v>-60731</v>
      </c>
      <c r="O418"/>
      <c r="P418" t="s">
        <v>1745</v>
      </c>
      <c r="Q418" t="s">
        <v>2941</v>
      </c>
      <c r="R418" t="s">
        <v>2961</v>
      </c>
      <c r="S418" t="s">
        <v>2962</v>
      </c>
      <c r="T418" t="s">
        <v>2959</v>
      </c>
      <c r="U418" t="s">
        <v>2081</v>
      </c>
      <c r="V418" t="s">
        <v>2078</v>
      </c>
      <c r="W418" s="15">
        <v>43796</v>
      </c>
      <c r="X418" t="s">
        <v>1962</v>
      </c>
      <c r="Y418"/>
      <c r="Z418" t="s">
        <v>2384</v>
      </c>
      <c r="AA418" t="s">
        <v>1717</v>
      </c>
    </row>
    <row r="419" spans="1:27" ht="15" hidden="1" x14ac:dyDescent="0.25">
      <c r="A419" s="14"/>
      <c r="B419" t="s">
        <v>1705</v>
      </c>
      <c r="C419" t="s">
        <v>1706</v>
      </c>
      <c r="D419" t="s">
        <v>1707</v>
      </c>
      <c r="E419" t="s">
        <v>2963</v>
      </c>
      <c r="F419" t="s">
        <v>1709</v>
      </c>
      <c r="G419" t="s">
        <v>2964</v>
      </c>
      <c r="H419" t="s">
        <v>1710</v>
      </c>
      <c r="I419" s="15">
        <v>43654</v>
      </c>
      <c r="J419" s="15">
        <v>43784</v>
      </c>
      <c r="K419" s="15">
        <v>43710</v>
      </c>
      <c r="L419" s="15">
        <v>43740</v>
      </c>
      <c r="M419" s="16">
        <v>56</v>
      </c>
      <c r="N419" s="16">
        <v>-275922</v>
      </c>
      <c r="O419"/>
      <c r="P419" t="s">
        <v>1745</v>
      </c>
      <c r="Q419" t="s">
        <v>2965</v>
      </c>
      <c r="R419" t="s">
        <v>2966</v>
      </c>
      <c r="S419" t="s">
        <v>2617</v>
      </c>
      <c r="T419" t="s">
        <v>2963</v>
      </c>
      <c r="U419" t="s">
        <v>2081</v>
      </c>
      <c r="V419" t="s">
        <v>2078</v>
      </c>
      <c r="W419" s="15">
        <v>43796</v>
      </c>
      <c r="X419" t="s">
        <v>1962</v>
      </c>
      <c r="Y419"/>
      <c r="Z419" t="s">
        <v>2384</v>
      </c>
      <c r="AA419" t="s">
        <v>1717</v>
      </c>
    </row>
    <row r="420" spans="1:27" ht="15" hidden="1" x14ac:dyDescent="0.25">
      <c r="A420" s="14"/>
      <c r="B420" t="s">
        <v>1705</v>
      </c>
      <c r="C420" t="s">
        <v>1706</v>
      </c>
      <c r="D420" t="s">
        <v>1707</v>
      </c>
      <c r="E420" t="s">
        <v>2967</v>
      </c>
      <c r="F420" t="s">
        <v>1709</v>
      </c>
      <c r="G420" t="s">
        <v>2968</v>
      </c>
      <c r="H420" t="s">
        <v>1710</v>
      </c>
      <c r="I420" s="15">
        <v>43654</v>
      </c>
      <c r="J420" s="15">
        <v>43784</v>
      </c>
      <c r="K420" s="15">
        <v>43710</v>
      </c>
      <c r="L420" s="15">
        <v>43740</v>
      </c>
      <c r="M420" s="16">
        <v>56</v>
      </c>
      <c r="N420" s="16">
        <v>-125384</v>
      </c>
      <c r="O420"/>
      <c r="P420" t="s">
        <v>1745</v>
      </c>
      <c r="Q420" t="s">
        <v>2965</v>
      </c>
      <c r="R420" t="s">
        <v>2969</v>
      </c>
      <c r="S420" t="s">
        <v>1961</v>
      </c>
      <c r="T420" t="s">
        <v>2967</v>
      </c>
      <c r="U420" t="s">
        <v>2081</v>
      </c>
      <c r="V420" t="s">
        <v>2078</v>
      </c>
      <c r="W420" s="15">
        <v>43796</v>
      </c>
      <c r="X420" t="s">
        <v>1962</v>
      </c>
      <c r="Y420"/>
      <c r="Z420" t="s">
        <v>2384</v>
      </c>
      <c r="AA420" t="s">
        <v>1717</v>
      </c>
    </row>
    <row r="421" spans="1:27" ht="15" hidden="1" x14ac:dyDescent="0.25">
      <c r="A421" s="14"/>
      <c r="B421" t="s">
        <v>1705</v>
      </c>
      <c r="C421" t="s">
        <v>1706</v>
      </c>
      <c r="D421" t="s">
        <v>1707</v>
      </c>
      <c r="E421" t="s">
        <v>2970</v>
      </c>
      <c r="F421" t="s">
        <v>1709</v>
      </c>
      <c r="G421" t="s">
        <v>2971</v>
      </c>
      <c r="H421" t="s">
        <v>1710</v>
      </c>
      <c r="I421" s="15">
        <v>43654</v>
      </c>
      <c r="J421" s="15">
        <v>43784</v>
      </c>
      <c r="K421" s="15">
        <v>43710</v>
      </c>
      <c r="L421" s="15">
        <v>43740</v>
      </c>
      <c r="M421" s="16">
        <v>56</v>
      </c>
      <c r="N421" s="16">
        <v>-401402</v>
      </c>
      <c r="O421"/>
      <c r="P421" t="s">
        <v>1745</v>
      </c>
      <c r="Q421" t="s">
        <v>2965</v>
      </c>
      <c r="R421" t="s">
        <v>2972</v>
      </c>
      <c r="S421" t="s">
        <v>1961</v>
      </c>
      <c r="T421" t="s">
        <v>2970</v>
      </c>
      <c r="U421" t="s">
        <v>2081</v>
      </c>
      <c r="V421" t="s">
        <v>2078</v>
      </c>
      <c r="W421" s="15">
        <v>43796</v>
      </c>
      <c r="X421" t="s">
        <v>1962</v>
      </c>
      <c r="Y421"/>
      <c r="Z421" t="s">
        <v>2384</v>
      </c>
      <c r="AA421" t="s">
        <v>1717</v>
      </c>
    </row>
    <row r="422" spans="1:27" ht="15" hidden="1" x14ac:dyDescent="0.25">
      <c r="A422" s="14"/>
      <c r="B422" t="s">
        <v>1705</v>
      </c>
      <c r="C422" t="s">
        <v>1706</v>
      </c>
      <c r="D422" t="s">
        <v>1707</v>
      </c>
      <c r="E422" t="s">
        <v>2973</v>
      </c>
      <c r="F422" t="s">
        <v>1709</v>
      </c>
      <c r="G422" t="s">
        <v>1462</v>
      </c>
      <c r="H422" t="s">
        <v>1710</v>
      </c>
      <c r="I422" s="15">
        <v>43714</v>
      </c>
      <c r="J422" s="15">
        <v>43753</v>
      </c>
      <c r="K422" s="15">
        <v>43753</v>
      </c>
      <c r="L422" s="15">
        <v>43783</v>
      </c>
      <c r="M422" s="16">
        <v>13</v>
      </c>
      <c r="N422" s="16">
        <v>-938858</v>
      </c>
      <c r="O422"/>
      <c r="P422" t="s">
        <v>1745</v>
      </c>
      <c r="Q422" t="s">
        <v>2974</v>
      </c>
      <c r="R422" t="s">
        <v>2407</v>
      </c>
      <c r="S422" t="s">
        <v>2107</v>
      </c>
      <c r="T422" t="s">
        <v>2973</v>
      </c>
      <c r="U422" t="s">
        <v>2081</v>
      </c>
      <c r="V422" t="s">
        <v>2078</v>
      </c>
      <c r="W422" s="15">
        <v>43796</v>
      </c>
      <c r="X422" t="s">
        <v>1962</v>
      </c>
      <c r="Y422"/>
      <c r="Z422" t="s">
        <v>1879</v>
      </c>
      <c r="AA422" t="s">
        <v>1717</v>
      </c>
    </row>
    <row r="423" spans="1:27" ht="15" hidden="1" x14ac:dyDescent="0.25">
      <c r="A423" s="14"/>
      <c r="B423" t="s">
        <v>1705</v>
      </c>
      <c r="C423" t="s">
        <v>1706</v>
      </c>
      <c r="D423" t="s">
        <v>1707</v>
      </c>
      <c r="E423" t="s">
        <v>2973</v>
      </c>
      <c r="F423" t="s">
        <v>1709</v>
      </c>
      <c r="G423" t="s">
        <v>1462</v>
      </c>
      <c r="H423" t="s">
        <v>1710</v>
      </c>
      <c r="I423" s="15">
        <v>43714</v>
      </c>
      <c r="J423" s="15">
        <v>43753</v>
      </c>
      <c r="K423" s="15">
        <v>43753</v>
      </c>
      <c r="L423" s="15">
        <v>43813</v>
      </c>
      <c r="M423" s="16">
        <v>73</v>
      </c>
      <c r="N423" s="16">
        <v>-277937</v>
      </c>
      <c r="O423"/>
      <c r="P423" t="s">
        <v>1745</v>
      </c>
      <c r="Q423" t="s">
        <v>2974</v>
      </c>
      <c r="R423" t="s">
        <v>2975</v>
      </c>
      <c r="S423" t="s">
        <v>2107</v>
      </c>
      <c r="T423" t="s">
        <v>2973</v>
      </c>
      <c r="U423" t="s">
        <v>2070</v>
      </c>
      <c r="V423" t="s">
        <v>1912</v>
      </c>
      <c r="W423" s="15">
        <v>43886</v>
      </c>
      <c r="X423" t="s">
        <v>1962</v>
      </c>
      <c r="Y423"/>
      <c r="Z423" t="s">
        <v>1879</v>
      </c>
      <c r="AA423" t="s">
        <v>1717</v>
      </c>
    </row>
    <row r="424" spans="1:27" ht="15" hidden="1" x14ac:dyDescent="0.25">
      <c r="A424" s="14"/>
      <c r="B424" t="s">
        <v>1705</v>
      </c>
      <c r="C424" t="s">
        <v>1706</v>
      </c>
      <c r="D424" t="s">
        <v>1707</v>
      </c>
      <c r="E424" t="s">
        <v>2976</v>
      </c>
      <c r="F424" t="s">
        <v>1709</v>
      </c>
      <c r="G424" t="s">
        <v>2977</v>
      </c>
      <c r="H424" t="s">
        <v>1710</v>
      </c>
      <c r="I424" s="15">
        <v>43741</v>
      </c>
      <c r="J424" s="15">
        <v>43784</v>
      </c>
      <c r="K424" s="15">
        <v>43753</v>
      </c>
      <c r="L424" s="15">
        <v>43783</v>
      </c>
      <c r="M424" s="16">
        <v>103</v>
      </c>
      <c r="N424" s="16">
        <v>-69281</v>
      </c>
      <c r="O424"/>
      <c r="P424" t="s">
        <v>1745</v>
      </c>
      <c r="Q424" t="s">
        <v>2974</v>
      </c>
      <c r="R424" t="s">
        <v>2978</v>
      </c>
      <c r="S424" t="s">
        <v>2107</v>
      </c>
      <c r="T424" t="s">
        <v>2976</v>
      </c>
      <c r="U424" t="s">
        <v>2070</v>
      </c>
      <c r="V424" t="s">
        <v>1912</v>
      </c>
      <c r="W424" s="15">
        <v>43886</v>
      </c>
      <c r="X424" t="s">
        <v>1715</v>
      </c>
      <c r="Y424"/>
      <c r="Z424" t="s">
        <v>1879</v>
      </c>
      <c r="AA424" t="s">
        <v>1717</v>
      </c>
    </row>
    <row r="425" spans="1:27" ht="15" hidden="1" x14ac:dyDescent="0.25">
      <c r="A425" s="14"/>
      <c r="B425" t="s">
        <v>1705</v>
      </c>
      <c r="C425" t="s">
        <v>1706</v>
      </c>
      <c r="D425" t="s">
        <v>1707</v>
      </c>
      <c r="E425" t="s">
        <v>2979</v>
      </c>
      <c r="F425" t="s">
        <v>1709</v>
      </c>
      <c r="G425" t="s">
        <v>2980</v>
      </c>
      <c r="H425" t="s">
        <v>1710</v>
      </c>
      <c r="I425" s="15">
        <v>43736</v>
      </c>
      <c r="J425" s="15">
        <v>43784</v>
      </c>
      <c r="K425" s="15">
        <v>43753</v>
      </c>
      <c r="L425" s="15">
        <v>43783</v>
      </c>
      <c r="M425" s="16">
        <v>103</v>
      </c>
      <c r="N425" s="16">
        <v>-47756</v>
      </c>
      <c r="O425"/>
      <c r="P425" t="s">
        <v>1745</v>
      </c>
      <c r="Q425" t="s">
        <v>2974</v>
      </c>
      <c r="R425" t="s">
        <v>2981</v>
      </c>
      <c r="S425" t="s">
        <v>2107</v>
      </c>
      <c r="T425" t="s">
        <v>2979</v>
      </c>
      <c r="U425" t="s">
        <v>2070</v>
      </c>
      <c r="V425" t="s">
        <v>1912</v>
      </c>
      <c r="W425" s="15">
        <v>43886</v>
      </c>
      <c r="X425" t="s">
        <v>1715</v>
      </c>
      <c r="Y425"/>
      <c r="Z425" t="s">
        <v>1879</v>
      </c>
      <c r="AA425" t="s">
        <v>1717</v>
      </c>
    </row>
    <row r="426" spans="1:27" ht="15" hidden="1" x14ac:dyDescent="0.25">
      <c r="A426" s="14"/>
      <c r="B426" t="s">
        <v>1705</v>
      </c>
      <c r="C426" t="s">
        <v>1706</v>
      </c>
      <c r="D426" t="s">
        <v>1707</v>
      </c>
      <c r="E426" t="s">
        <v>2982</v>
      </c>
      <c r="F426" t="s">
        <v>1709</v>
      </c>
      <c r="G426" t="s">
        <v>2983</v>
      </c>
      <c r="H426" t="s">
        <v>1710</v>
      </c>
      <c r="I426" s="15">
        <v>43734</v>
      </c>
      <c r="J426" s="15">
        <v>43784</v>
      </c>
      <c r="K426" s="15">
        <v>43753</v>
      </c>
      <c r="L426" s="15">
        <v>43783</v>
      </c>
      <c r="M426" s="16">
        <v>103</v>
      </c>
      <c r="N426" s="16">
        <v>-33084</v>
      </c>
      <c r="O426"/>
      <c r="P426" t="s">
        <v>1745</v>
      </c>
      <c r="Q426" t="s">
        <v>2974</v>
      </c>
      <c r="R426" t="s">
        <v>2984</v>
      </c>
      <c r="S426" t="s">
        <v>2553</v>
      </c>
      <c r="T426" t="s">
        <v>2982</v>
      </c>
      <c r="U426" t="s">
        <v>2070</v>
      </c>
      <c r="V426" t="s">
        <v>1912</v>
      </c>
      <c r="W426" s="15">
        <v>43886</v>
      </c>
      <c r="X426" t="s">
        <v>1715</v>
      </c>
      <c r="Y426"/>
      <c r="Z426" t="s">
        <v>1879</v>
      </c>
      <c r="AA426" t="s">
        <v>1717</v>
      </c>
    </row>
    <row r="427" spans="1:27" ht="15" hidden="1" x14ac:dyDescent="0.25">
      <c r="A427" s="14"/>
      <c r="B427" t="s">
        <v>1705</v>
      </c>
      <c r="C427" t="s">
        <v>1706</v>
      </c>
      <c r="D427" t="s">
        <v>1707</v>
      </c>
      <c r="E427" t="s">
        <v>2985</v>
      </c>
      <c r="F427" t="s">
        <v>1709</v>
      </c>
      <c r="G427" t="s">
        <v>2986</v>
      </c>
      <c r="H427" t="s">
        <v>1710</v>
      </c>
      <c r="I427" s="15">
        <v>43719</v>
      </c>
      <c r="J427" s="15">
        <v>43784</v>
      </c>
      <c r="K427" s="15">
        <v>43753</v>
      </c>
      <c r="L427" s="15">
        <v>43783</v>
      </c>
      <c r="M427" s="16">
        <v>103</v>
      </c>
      <c r="N427" s="16">
        <v>-33125</v>
      </c>
      <c r="O427"/>
      <c r="P427" t="s">
        <v>1745</v>
      </c>
      <c r="Q427" t="s">
        <v>2974</v>
      </c>
      <c r="R427" t="s">
        <v>2987</v>
      </c>
      <c r="S427" t="s">
        <v>2553</v>
      </c>
      <c r="T427" t="s">
        <v>2985</v>
      </c>
      <c r="U427" t="s">
        <v>2070</v>
      </c>
      <c r="V427" t="s">
        <v>1912</v>
      </c>
      <c r="W427" s="15">
        <v>43886</v>
      </c>
      <c r="X427" t="s">
        <v>1715</v>
      </c>
      <c r="Y427"/>
      <c r="Z427" t="s">
        <v>1879</v>
      </c>
      <c r="AA427" t="s">
        <v>1717</v>
      </c>
    </row>
    <row r="428" spans="1:27" ht="15" hidden="1" x14ac:dyDescent="0.25">
      <c r="A428" s="14"/>
      <c r="B428" t="s">
        <v>1705</v>
      </c>
      <c r="C428" t="s">
        <v>1706</v>
      </c>
      <c r="D428" t="s">
        <v>1707</v>
      </c>
      <c r="E428" t="s">
        <v>2988</v>
      </c>
      <c r="F428" t="s">
        <v>1709</v>
      </c>
      <c r="G428" t="s">
        <v>2989</v>
      </c>
      <c r="H428" t="s">
        <v>1710</v>
      </c>
      <c r="I428" s="15">
        <v>43718</v>
      </c>
      <c r="J428" s="15">
        <v>43784</v>
      </c>
      <c r="K428" s="15">
        <v>43753</v>
      </c>
      <c r="L428" s="15">
        <v>43783</v>
      </c>
      <c r="M428" s="16">
        <v>103</v>
      </c>
      <c r="N428" s="16">
        <v>-22636</v>
      </c>
      <c r="O428"/>
      <c r="P428" t="s">
        <v>1745</v>
      </c>
      <c r="Q428" t="s">
        <v>2974</v>
      </c>
      <c r="R428" t="s">
        <v>2990</v>
      </c>
      <c r="S428" t="s">
        <v>2107</v>
      </c>
      <c r="T428" t="s">
        <v>2988</v>
      </c>
      <c r="U428" t="s">
        <v>2070</v>
      </c>
      <c r="V428" t="s">
        <v>1912</v>
      </c>
      <c r="W428" s="15">
        <v>43886</v>
      </c>
      <c r="X428" t="s">
        <v>1715</v>
      </c>
      <c r="Y428"/>
      <c r="Z428" t="s">
        <v>1879</v>
      </c>
      <c r="AA428" t="s">
        <v>1717</v>
      </c>
    </row>
    <row r="429" spans="1:27" ht="15" hidden="1" x14ac:dyDescent="0.25">
      <c r="A429" s="14"/>
      <c r="B429" t="s">
        <v>1705</v>
      </c>
      <c r="C429" t="s">
        <v>1706</v>
      </c>
      <c r="D429" t="s">
        <v>1707</v>
      </c>
      <c r="E429" t="s">
        <v>2991</v>
      </c>
      <c r="F429" t="s">
        <v>1709</v>
      </c>
      <c r="G429" t="s">
        <v>2992</v>
      </c>
      <c r="H429" t="s">
        <v>1710</v>
      </c>
      <c r="I429" s="15">
        <v>43718</v>
      </c>
      <c r="J429" s="15">
        <v>43784</v>
      </c>
      <c r="K429" s="15">
        <v>43753</v>
      </c>
      <c r="L429" s="15">
        <v>43783</v>
      </c>
      <c r="M429" s="16">
        <v>103</v>
      </c>
      <c r="N429" s="16">
        <v>-33125</v>
      </c>
      <c r="O429"/>
      <c r="P429" t="s">
        <v>1745</v>
      </c>
      <c r="Q429" t="s">
        <v>2974</v>
      </c>
      <c r="R429" t="s">
        <v>2990</v>
      </c>
      <c r="S429" t="s">
        <v>2107</v>
      </c>
      <c r="T429" t="s">
        <v>2991</v>
      </c>
      <c r="U429" t="s">
        <v>2070</v>
      </c>
      <c r="V429" t="s">
        <v>1912</v>
      </c>
      <c r="W429" s="15">
        <v>43886</v>
      </c>
      <c r="X429" t="s">
        <v>1715</v>
      </c>
      <c r="Y429"/>
      <c r="Z429" t="s">
        <v>1879</v>
      </c>
      <c r="AA429" t="s">
        <v>1717</v>
      </c>
    </row>
    <row r="430" spans="1:27" ht="15" hidden="1" x14ac:dyDescent="0.25">
      <c r="A430" s="14"/>
      <c r="B430" t="s">
        <v>1705</v>
      </c>
      <c r="C430" t="s">
        <v>1706</v>
      </c>
      <c r="D430" t="s">
        <v>1707</v>
      </c>
      <c r="E430" t="s">
        <v>2993</v>
      </c>
      <c r="F430" t="s">
        <v>1709</v>
      </c>
      <c r="G430" t="s">
        <v>2994</v>
      </c>
      <c r="H430" t="s">
        <v>1710</v>
      </c>
      <c r="I430" s="15">
        <v>43714</v>
      </c>
      <c r="J430" s="15">
        <v>43784</v>
      </c>
      <c r="K430" s="15">
        <v>43753</v>
      </c>
      <c r="L430" s="15">
        <v>43783</v>
      </c>
      <c r="M430" s="16">
        <v>103</v>
      </c>
      <c r="N430" s="16">
        <v>-272092</v>
      </c>
      <c r="O430"/>
      <c r="P430" t="s">
        <v>1745</v>
      </c>
      <c r="Q430" t="s">
        <v>2974</v>
      </c>
      <c r="R430" t="s">
        <v>2995</v>
      </c>
      <c r="S430" t="s">
        <v>2107</v>
      </c>
      <c r="T430" t="s">
        <v>2993</v>
      </c>
      <c r="U430" t="s">
        <v>2070</v>
      </c>
      <c r="V430" t="s">
        <v>1912</v>
      </c>
      <c r="W430" s="15">
        <v>43886</v>
      </c>
      <c r="X430" t="s">
        <v>1715</v>
      </c>
      <c r="Y430"/>
      <c r="Z430" t="s">
        <v>1879</v>
      </c>
      <c r="AA430" t="s">
        <v>1717</v>
      </c>
    </row>
    <row r="431" spans="1:27" ht="15" hidden="1" x14ac:dyDescent="0.25">
      <c r="A431" s="14"/>
      <c r="B431" t="s">
        <v>1705</v>
      </c>
      <c r="C431" t="s">
        <v>1706</v>
      </c>
      <c r="D431" t="s">
        <v>1707</v>
      </c>
      <c r="E431" t="s">
        <v>2996</v>
      </c>
      <c r="F431" t="s">
        <v>1709</v>
      </c>
      <c r="G431" t="s">
        <v>2997</v>
      </c>
      <c r="H431" t="s">
        <v>1710</v>
      </c>
      <c r="I431" s="15">
        <v>43712</v>
      </c>
      <c r="J431" s="15">
        <v>43784</v>
      </c>
      <c r="K431" s="15">
        <v>43753</v>
      </c>
      <c r="L431" s="15">
        <v>43783</v>
      </c>
      <c r="M431" s="16">
        <v>103</v>
      </c>
      <c r="N431" s="16">
        <v>-421006</v>
      </c>
      <c r="O431"/>
      <c r="P431" t="s">
        <v>1745</v>
      </c>
      <c r="Q431" t="s">
        <v>2974</v>
      </c>
      <c r="R431" t="s">
        <v>2984</v>
      </c>
      <c r="S431" t="s">
        <v>2553</v>
      </c>
      <c r="T431" t="s">
        <v>2996</v>
      </c>
      <c r="U431" t="s">
        <v>2070</v>
      </c>
      <c r="V431" t="s">
        <v>1912</v>
      </c>
      <c r="W431" s="15">
        <v>43886</v>
      </c>
      <c r="X431" t="s">
        <v>1715</v>
      </c>
      <c r="Y431"/>
      <c r="Z431" t="s">
        <v>1879</v>
      </c>
      <c r="AA431" t="s">
        <v>1717</v>
      </c>
    </row>
    <row r="432" spans="1:27" ht="15" hidden="1" x14ac:dyDescent="0.25">
      <c r="A432" s="14"/>
      <c r="B432" t="s">
        <v>1705</v>
      </c>
      <c r="C432" t="s">
        <v>1706</v>
      </c>
      <c r="D432" t="s">
        <v>1707</v>
      </c>
      <c r="E432" t="s">
        <v>2998</v>
      </c>
      <c r="F432" t="s">
        <v>1709</v>
      </c>
      <c r="G432" t="s">
        <v>2999</v>
      </c>
      <c r="H432" t="s">
        <v>1710</v>
      </c>
      <c r="I432" s="15">
        <v>43711</v>
      </c>
      <c r="J432" s="15">
        <v>43784</v>
      </c>
      <c r="K432" s="15">
        <v>43753</v>
      </c>
      <c r="L432" s="15">
        <v>43783</v>
      </c>
      <c r="M432" s="16">
        <v>103</v>
      </c>
      <c r="N432" s="16">
        <v>-33125</v>
      </c>
      <c r="O432"/>
      <c r="P432" t="s">
        <v>1745</v>
      </c>
      <c r="Q432" t="s">
        <v>2974</v>
      </c>
      <c r="R432" t="s">
        <v>2984</v>
      </c>
      <c r="S432" t="s">
        <v>2553</v>
      </c>
      <c r="T432" t="s">
        <v>2998</v>
      </c>
      <c r="U432" t="s">
        <v>2070</v>
      </c>
      <c r="V432" t="s">
        <v>1912</v>
      </c>
      <c r="W432" s="15">
        <v>43886</v>
      </c>
      <c r="X432" t="s">
        <v>1715</v>
      </c>
      <c r="Y432"/>
      <c r="Z432" t="s">
        <v>1879</v>
      </c>
      <c r="AA432" t="s">
        <v>1717</v>
      </c>
    </row>
    <row r="433" spans="1:27" ht="15" hidden="1" x14ac:dyDescent="0.25">
      <c r="A433" s="14"/>
      <c r="B433" t="s">
        <v>1705</v>
      </c>
      <c r="C433" t="s">
        <v>1706</v>
      </c>
      <c r="D433" t="s">
        <v>1707</v>
      </c>
      <c r="E433" t="s">
        <v>3000</v>
      </c>
      <c r="F433" t="s">
        <v>1709</v>
      </c>
      <c r="G433" t="s">
        <v>3001</v>
      </c>
      <c r="H433" t="s">
        <v>1710</v>
      </c>
      <c r="I433" s="15">
        <v>43695</v>
      </c>
      <c r="J433" s="15">
        <v>43784</v>
      </c>
      <c r="K433" s="15">
        <v>43753</v>
      </c>
      <c r="L433" s="15">
        <v>43783</v>
      </c>
      <c r="M433" s="16">
        <v>103</v>
      </c>
      <c r="N433" s="16">
        <v>-484387</v>
      </c>
      <c r="O433"/>
      <c r="P433" t="s">
        <v>1745</v>
      </c>
      <c r="Q433" t="s">
        <v>2974</v>
      </c>
      <c r="R433" t="s">
        <v>3002</v>
      </c>
      <c r="S433" t="s">
        <v>1853</v>
      </c>
      <c r="T433" t="s">
        <v>3000</v>
      </c>
      <c r="U433" t="s">
        <v>2070</v>
      </c>
      <c r="V433" t="s">
        <v>1912</v>
      </c>
      <c r="W433" s="15">
        <v>43886</v>
      </c>
      <c r="X433" t="s">
        <v>1715</v>
      </c>
      <c r="Y433"/>
      <c r="Z433" t="s">
        <v>1879</v>
      </c>
      <c r="AA433" t="s">
        <v>1717</v>
      </c>
    </row>
    <row r="434" spans="1:27" ht="15" hidden="1" x14ac:dyDescent="0.25">
      <c r="A434" s="14"/>
      <c r="B434" t="s">
        <v>1705</v>
      </c>
      <c r="C434" t="s">
        <v>1706</v>
      </c>
      <c r="D434" t="s">
        <v>1707</v>
      </c>
      <c r="E434" t="s">
        <v>3003</v>
      </c>
      <c r="F434" t="s">
        <v>1709</v>
      </c>
      <c r="G434" t="s">
        <v>3004</v>
      </c>
      <c r="H434" t="s">
        <v>1710</v>
      </c>
      <c r="I434" s="15">
        <v>43679</v>
      </c>
      <c r="J434" s="15">
        <v>43845</v>
      </c>
      <c r="K434" s="15">
        <v>43753</v>
      </c>
      <c r="L434" s="15">
        <v>43783</v>
      </c>
      <c r="M434" s="16">
        <v>103</v>
      </c>
      <c r="N434" s="16">
        <v>-76011</v>
      </c>
      <c r="O434"/>
      <c r="P434" t="s">
        <v>1939</v>
      </c>
      <c r="Q434" t="s">
        <v>2974</v>
      </c>
      <c r="R434" t="s">
        <v>3005</v>
      </c>
      <c r="S434" t="s">
        <v>1853</v>
      </c>
      <c r="T434" t="s">
        <v>3003</v>
      </c>
      <c r="U434" t="s">
        <v>2070</v>
      </c>
      <c r="V434" t="s">
        <v>1912</v>
      </c>
      <c r="W434" s="15">
        <v>43886</v>
      </c>
      <c r="X434" t="s">
        <v>1854</v>
      </c>
      <c r="Y434"/>
      <c r="Z434" t="s">
        <v>1879</v>
      </c>
      <c r="AA434" t="s">
        <v>1717</v>
      </c>
    </row>
    <row r="435" spans="1:27" ht="15" hidden="1" x14ac:dyDescent="0.25">
      <c r="A435" s="14"/>
      <c r="B435" t="s">
        <v>1705</v>
      </c>
      <c r="C435" t="s">
        <v>1706</v>
      </c>
      <c r="D435" t="s">
        <v>1707</v>
      </c>
      <c r="E435" t="s">
        <v>3006</v>
      </c>
      <c r="F435" t="s">
        <v>1709</v>
      </c>
      <c r="G435" t="s">
        <v>1480</v>
      </c>
      <c r="H435" t="s">
        <v>1710</v>
      </c>
      <c r="I435" s="15">
        <v>43713</v>
      </c>
      <c r="J435" s="15">
        <v>43784</v>
      </c>
      <c r="K435" s="15">
        <v>43753</v>
      </c>
      <c r="L435" s="15">
        <v>43783</v>
      </c>
      <c r="M435" s="16">
        <v>197</v>
      </c>
      <c r="N435" s="16">
        <v>-33084</v>
      </c>
      <c r="O435"/>
      <c r="P435" t="s">
        <v>1745</v>
      </c>
      <c r="Q435" t="s">
        <v>3007</v>
      </c>
      <c r="R435" t="s">
        <v>3008</v>
      </c>
      <c r="S435" t="s">
        <v>1724</v>
      </c>
      <c r="T435" t="s">
        <v>3006</v>
      </c>
      <c r="U435" t="s">
        <v>1937</v>
      </c>
      <c r="V435" t="s">
        <v>1912</v>
      </c>
      <c r="W435" s="15">
        <v>43980</v>
      </c>
      <c r="X435" t="s">
        <v>1715</v>
      </c>
      <c r="Y435"/>
      <c r="Z435" t="s">
        <v>1725</v>
      </c>
      <c r="AA435" t="s">
        <v>1717</v>
      </c>
    </row>
    <row r="436" spans="1:27" ht="15" hidden="1" x14ac:dyDescent="0.25">
      <c r="A436" s="14"/>
      <c r="B436" t="s">
        <v>1705</v>
      </c>
      <c r="C436" t="s">
        <v>1706</v>
      </c>
      <c r="D436" t="s">
        <v>1707</v>
      </c>
      <c r="E436" t="s">
        <v>3009</v>
      </c>
      <c r="F436" t="s">
        <v>1709</v>
      </c>
      <c r="G436" t="s">
        <v>1458</v>
      </c>
      <c r="H436" t="s">
        <v>1710</v>
      </c>
      <c r="I436" s="15">
        <v>43703</v>
      </c>
      <c r="J436" s="15">
        <v>43781</v>
      </c>
      <c r="K436" s="15">
        <v>43717</v>
      </c>
      <c r="L436" s="15">
        <v>43747</v>
      </c>
      <c r="M436" s="16">
        <v>233</v>
      </c>
      <c r="N436" s="16">
        <v>-33084</v>
      </c>
      <c r="O436"/>
      <c r="P436" t="s">
        <v>1745</v>
      </c>
      <c r="Q436" t="s">
        <v>3010</v>
      </c>
      <c r="R436" t="s">
        <v>3011</v>
      </c>
      <c r="S436" t="s">
        <v>1734</v>
      </c>
      <c r="T436" t="s">
        <v>3009</v>
      </c>
      <c r="U436" t="s">
        <v>1937</v>
      </c>
      <c r="V436" t="s">
        <v>1912</v>
      </c>
      <c r="W436" s="15">
        <v>43980</v>
      </c>
      <c r="X436" t="s">
        <v>1715</v>
      </c>
      <c r="Y436"/>
      <c r="Z436" t="s">
        <v>1716</v>
      </c>
      <c r="AA436" t="s">
        <v>1717</v>
      </c>
    </row>
    <row r="437" spans="1:27" ht="15" hidden="1" x14ac:dyDescent="0.25">
      <c r="A437" s="14"/>
      <c r="B437" t="s">
        <v>1705</v>
      </c>
      <c r="C437" t="s">
        <v>1706</v>
      </c>
      <c r="D437" t="s">
        <v>1707</v>
      </c>
      <c r="E437" t="s">
        <v>3012</v>
      </c>
      <c r="F437" t="s">
        <v>1709</v>
      </c>
      <c r="G437" t="s">
        <v>1457</v>
      </c>
      <c r="H437" t="s">
        <v>1710</v>
      </c>
      <c r="I437" s="15">
        <v>43689</v>
      </c>
      <c r="J437" s="15">
        <v>43781</v>
      </c>
      <c r="K437" s="15">
        <v>43717</v>
      </c>
      <c r="L437" s="15">
        <v>43747</v>
      </c>
      <c r="M437" s="16">
        <v>233</v>
      </c>
      <c r="N437" s="16">
        <v>-33084</v>
      </c>
      <c r="O437"/>
      <c r="P437" t="s">
        <v>1745</v>
      </c>
      <c r="Q437" t="s">
        <v>3010</v>
      </c>
      <c r="R437" t="s">
        <v>3013</v>
      </c>
      <c r="S437" t="s">
        <v>1764</v>
      </c>
      <c r="T437" t="s">
        <v>3012</v>
      </c>
      <c r="U437" t="s">
        <v>1937</v>
      </c>
      <c r="V437" t="s">
        <v>1912</v>
      </c>
      <c r="W437" s="15">
        <v>43980</v>
      </c>
      <c r="X437" t="s">
        <v>1715</v>
      </c>
      <c r="Y437"/>
      <c r="Z437" t="s">
        <v>1716</v>
      </c>
      <c r="AA437" t="s">
        <v>1717</v>
      </c>
    </row>
    <row r="438" spans="1:27" ht="15" hidden="1" x14ac:dyDescent="0.25">
      <c r="A438" s="14"/>
      <c r="B438" t="s">
        <v>1705</v>
      </c>
      <c r="C438" t="s">
        <v>1706</v>
      </c>
      <c r="D438" t="s">
        <v>1707</v>
      </c>
      <c r="E438" t="s">
        <v>3014</v>
      </c>
      <c r="F438" t="s">
        <v>1709</v>
      </c>
      <c r="G438" t="s">
        <v>1456</v>
      </c>
      <c r="H438" t="s">
        <v>1710</v>
      </c>
      <c r="I438" s="15">
        <v>43679</v>
      </c>
      <c r="J438" s="15">
        <v>43781</v>
      </c>
      <c r="K438" s="15">
        <v>43717</v>
      </c>
      <c r="L438" s="15">
        <v>43747</v>
      </c>
      <c r="M438" s="16">
        <v>233</v>
      </c>
      <c r="N438" s="16">
        <v>-73725</v>
      </c>
      <c r="O438"/>
      <c r="P438" t="s">
        <v>1745</v>
      </c>
      <c r="Q438" t="s">
        <v>3010</v>
      </c>
      <c r="R438" t="s">
        <v>3015</v>
      </c>
      <c r="S438" t="s">
        <v>3016</v>
      </c>
      <c r="T438" t="s">
        <v>3014</v>
      </c>
      <c r="U438" t="s">
        <v>1937</v>
      </c>
      <c r="V438" t="s">
        <v>1912</v>
      </c>
      <c r="W438" s="15">
        <v>43980</v>
      </c>
      <c r="X438" t="s">
        <v>1715</v>
      </c>
      <c r="Y438"/>
      <c r="Z438" t="s">
        <v>1716</v>
      </c>
      <c r="AA438" t="s">
        <v>1717</v>
      </c>
    </row>
    <row r="439" spans="1:27" ht="15" hidden="1" x14ac:dyDescent="0.25">
      <c r="A439" s="14"/>
      <c r="B439" t="s">
        <v>1705</v>
      </c>
      <c r="C439" t="s">
        <v>1706</v>
      </c>
      <c r="D439" t="s">
        <v>1707</v>
      </c>
      <c r="E439" t="s">
        <v>3017</v>
      </c>
      <c r="F439" t="s">
        <v>1709</v>
      </c>
      <c r="G439" t="s">
        <v>1453</v>
      </c>
      <c r="H439" t="s">
        <v>1710</v>
      </c>
      <c r="I439" s="15">
        <v>43679</v>
      </c>
      <c r="J439" s="15">
        <v>43770</v>
      </c>
      <c r="K439" s="15">
        <v>43717</v>
      </c>
      <c r="L439" s="15">
        <v>43747</v>
      </c>
      <c r="M439" s="16">
        <v>233</v>
      </c>
      <c r="N439" s="16">
        <v>-76221</v>
      </c>
      <c r="O439"/>
      <c r="P439" t="s">
        <v>1745</v>
      </c>
      <c r="Q439" t="s">
        <v>3018</v>
      </c>
      <c r="R439" t="s">
        <v>3019</v>
      </c>
      <c r="S439" t="s">
        <v>2911</v>
      </c>
      <c r="T439" t="s">
        <v>3017</v>
      </c>
      <c r="U439" t="s">
        <v>1937</v>
      </c>
      <c r="V439" t="s">
        <v>1912</v>
      </c>
      <c r="W439" s="15">
        <v>43980</v>
      </c>
      <c r="X439" t="s">
        <v>1715</v>
      </c>
      <c r="Y439"/>
      <c r="Z439" t="s">
        <v>2417</v>
      </c>
      <c r="AA439" t="s">
        <v>1717</v>
      </c>
    </row>
    <row r="440" spans="1:27" ht="15" hidden="1" x14ac:dyDescent="0.25">
      <c r="A440" s="14"/>
      <c r="B440" t="s">
        <v>1705</v>
      </c>
      <c r="C440" t="s">
        <v>1706</v>
      </c>
      <c r="D440" t="s">
        <v>1707</v>
      </c>
      <c r="E440" t="s">
        <v>3020</v>
      </c>
      <c r="F440" t="s">
        <v>1709</v>
      </c>
      <c r="G440" t="s">
        <v>1429</v>
      </c>
      <c r="H440" t="s">
        <v>1710</v>
      </c>
      <c r="I440" s="15">
        <v>43654</v>
      </c>
      <c r="J440" s="15">
        <v>43770</v>
      </c>
      <c r="K440" s="15">
        <v>43710</v>
      </c>
      <c r="L440" s="15">
        <v>43740</v>
      </c>
      <c r="M440" s="16">
        <v>240</v>
      </c>
      <c r="N440" s="16">
        <v>-227051</v>
      </c>
      <c r="O440"/>
      <c r="P440" t="s">
        <v>1745</v>
      </c>
      <c r="Q440" t="s">
        <v>3021</v>
      </c>
      <c r="R440" t="s">
        <v>3022</v>
      </c>
      <c r="S440" t="s">
        <v>3023</v>
      </c>
      <c r="T440" t="s">
        <v>3020</v>
      </c>
      <c r="U440" t="s">
        <v>1937</v>
      </c>
      <c r="V440" t="s">
        <v>1912</v>
      </c>
      <c r="W440" s="15">
        <v>43980</v>
      </c>
      <c r="X440" t="s">
        <v>1715</v>
      </c>
      <c r="Y440"/>
      <c r="Z440" t="s">
        <v>2417</v>
      </c>
      <c r="AA440" t="s">
        <v>1717</v>
      </c>
    </row>
    <row r="441" spans="1:27" ht="15" hidden="1" x14ac:dyDescent="0.25">
      <c r="A441" s="14"/>
      <c r="B441" t="s">
        <v>1705</v>
      </c>
      <c r="C441" t="s">
        <v>1706</v>
      </c>
      <c r="D441" t="s">
        <v>1707</v>
      </c>
      <c r="E441" t="s">
        <v>3024</v>
      </c>
      <c r="F441" t="s">
        <v>1709</v>
      </c>
      <c r="G441" t="s">
        <v>1428</v>
      </c>
      <c r="H441" t="s">
        <v>1710</v>
      </c>
      <c r="I441" s="15">
        <v>43654</v>
      </c>
      <c r="J441" s="15">
        <v>43770</v>
      </c>
      <c r="K441" s="15">
        <v>43710</v>
      </c>
      <c r="L441" s="15">
        <v>43740</v>
      </c>
      <c r="M441" s="16">
        <v>240</v>
      </c>
      <c r="N441" s="16">
        <v>-65348</v>
      </c>
      <c r="O441"/>
      <c r="P441" t="s">
        <v>1745</v>
      </c>
      <c r="Q441" t="s">
        <v>3021</v>
      </c>
      <c r="R441" t="s">
        <v>3025</v>
      </c>
      <c r="S441" t="s">
        <v>2911</v>
      </c>
      <c r="T441" t="s">
        <v>3024</v>
      </c>
      <c r="U441" t="s">
        <v>1937</v>
      </c>
      <c r="V441" t="s">
        <v>1912</v>
      </c>
      <c r="W441" s="15">
        <v>43980</v>
      </c>
      <c r="X441" t="s">
        <v>1715</v>
      </c>
      <c r="Y441"/>
      <c r="Z441" t="s">
        <v>2417</v>
      </c>
      <c r="AA441" t="s">
        <v>1717</v>
      </c>
    </row>
    <row r="442" spans="1:27" ht="15" hidden="1" x14ac:dyDescent="0.25">
      <c r="A442" s="14"/>
      <c r="B442" t="s">
        <v>1705</v>
      </c>
      <c r="C442" t="s">
        <v>1706</v>
      </c>
      <c r="D442" t="s">
        <v>1707</v>
      </c>
      <c r="E442" t="s">
        <v>3026</v>
      </c>
      <c r="F442" t="s">
        <v>1709</v>
      </c>
      <c r="G442" t="s">
        <v>1408</v>
      </c>
      <c r="H442" t="s">
        <v>1710</v>
      </c>
      <c r="I442" s="15">
        <v>43689</v>
      </c>
      <c r="J442" s="15">
        <v>43792</v>
      </c>
      <c r="K442" s="15">
        <v>43710</v>
      </c>
      <c r="L442" s="15">
        <v>43740</v>
      </c>
      <c r="M442" s="16">
        <v>148</v>
      </c>
      <c r="N442" s="16">
        <v>-108557</v>
      </c>
      <c r="O442"/>
      <c r="P442" t="s">
        <v>1745</v>
      </c>
      <c r="Q442" t="s">
        <v>2497</v>
      </c>
      <c r="R442" t="s">
        <v>3027</v>
      </c>
      <c r="S442" t="s">
        <v>1778</v>
      </c>
      <c r="T442" t="s">
        <v>3026</v>
      </c>
      <c r="U442" t="s">
        <v>2025</v>
      </c>
      <c r="V442" t="s">
        <v>1912</v>
      </c>
      <c r="W442" s="15">
        <v>43888</v>
      </c>
      <c r="X442" t="s">
        <v>1715</v>
      </c>
      <c r="Y442"/>
      <c r="Z442" t="s">
        <v>1811</v>
      </c>
      <c r="AA442" t="s">
        <v>1717</v>
      </c>
    </row>
    <row r="443" spans="1:27" ht="15" hidden="1" x14ac:dyDescent="0.25">
      <c r="A443" s="14"/>
      <c r="B443" t="s">
        <v>1705</v>
      </c>
      <c r="C443" t="s">
        <v>1706</v>
      </c>
      <c r="D443" t="s">
        <v>1707</v>
      </c>
      <c r="E443" t="s">
        <v>3028</v>
      </c>
      <c r="F443" t="s">
        <v>1709</v>
      </c>
      <c r="G443" t="s">
        <v>1407</v>
      </c>
      <c r="H443" t="s">
        <v>1710</v>
      </c>
      <c r="I443" s="15">
        <v>43689</v>
      </c>
      <c r="J443" s="15">
        <v>43792</v>
      </c>
      <c r="K443" s="15">
        <v>43710</v>
      </c>
      <c r="L443" s="15">
        <v>43740</v>
      </c>
      <c r="M443" s="16">
        <v>148</v>
      </c>
      <c r="N443" s="16">
        <v>-65178</v>
      </c>
      <c r="O443"/>
      <c r="P443" t="s">
        <v>1745</v>
      </c>
      <c r="Q443" t="s">
        <v>2497</v>
      </c>
      <c r="R443" t="s">
        <v>3029</v>
      </c>
      <c r="S443" t="s">
        <v>1778</v>
      </c>
      <c r="T443" t="s">
        <v>3028</v>
      </c>
      <c r="U443" t="s">
        <v>2025</v>
      </c>
      <c r="V443" t="s">
        <v>1912</v>
      </c>
      <c r="W443" s="15">
        <v>43888</v>
      </c>
      <c r="X443" t="s">
        <v>1715</v>
      </c>
      <c r="Y443"/>
      <c r="Z443" t="s">
        <v>1811</v>
      </c>
      <c r="AA443" t="s">
        <v>1717</v>
      </c>
    </row>
    <row r="444" spans="1:27" ht="15" hidden="1" x14ac:dyDescent="0.25">
      <c r="A444" s="14"/>
      <c r="B444" t="s">
        <v>1705</v>
      </c>
      <c r="C444" t="s">
        <v>1706</v>
      </c>
      <c r="D444" t="s">
        <v>1707</v>
      </c>
      <c r="E444" t="s">
        <v>3030</v>
      </c>
      <c r="F444" t="s">
        <v>1709</v>
      </c>
      <c r="G444" t="s">
        <v>1404</v>
      </c>
      <c r="H444" t="s">
        <v>1710</v>
      </c>
      <c r="I444" s="15">
        <v>43689</v>
      </c>
      <c r="J444" s="15">
        <v>43792</v>
      </c>
      <c r="K444" s="15">
        <v>43710</v>
      </c>
      <c r="L444" s="15">
        <v>43740</v>
      </c>
      <c r="M444" s="16">
        <v>240</v>
      </c>
      <c r="N444" s="16">
        <v>-85984</v>
      </c>
      <c r="O444"/>
      <c r="P444" t="s">
        <v>1745</v>
      </c>
      <c r="Q444" t="s">
        <v>2497</v>
      </c>
      <c r="R444" t="s">
        <v>3031</v>
      </c>
      <c r="S444" t="s">
        <v>1772</v>
      </c>
      <c r="T444" t="s">
        <v>3030</v>
      </c>
      <c r="U444" t="s">
        <v>1937</v>
      </c>
      <c r="V444" t="s">
        <v>1912</v>
      </c>
      <c r="W444" s="15">
        <v>43980</v>
      </c>
      <c r="X444" t="s">
        <v>1715</v>
      </c>
      <c r="Y444"/>
      <c r="Z444" t="s">
        <v>1811</v>
      </c>
      <c r="AA444" t="s">
        <v>1717</v>
      </c>
    </row>
    <row r="445" spans="1:27" ht="15" hidden="1" x14ac:dyDescent="0.25">
      <c r="A445" s="14"/>
      <c r="B445" t="s">
        <v>1705</v>
      </c>
      <c r="C445" t="s">
        <v>1706</v>
      </c>
      <c r="D445" t="s">
        <v>1707</v>
      </c>
      <c r="E445" t="s">
        <v>3032</v>
      </c>
      <c r="F445" t="s">
        <v>1709</v>
      </c>
      <c r="G445" t="s">
        <v>1405</v>
      </c>
      <c r="H445" t="s">
        <v>1710</v>
      </c>
      <c r="I445" s="15">
        <v>43689</v>
      </c>
      <c r="J445" s="15">
        <v>43792</v>
      </c>
      <c r="K445" s="15">
        <v>43710</v>
      </c>
      <c r="L445" s="15">
        <v>43740</v>
      </c>
      <c r="M445" s="16">
        <v>240</v>
      </c>
      <c r="N445" s="16">
        <v>-33084</v>
      </c>
      <c r="O445"/>
      <c r="P445" t="s">
        <v>1745</v>
      </c>
      <c r="Q445" t="s">
        <v>2497</v>
      </c>
      <c r="R445" t="s">
        <v>3033</v>
      </c>
      <c r="S445" t="s">
        <v>1772</v>
      </c>
      <c r="T445" t="s">
        <v>3032</v>
      </c>
      <c r="U445" t="s">
        <v>1937</v>
      </c>
      <c r="V445" t="s">
        <v>1912</v>
      </c>
      <c r="W445" s="15">
        <v>43980</v>
      </c>
      <c r="X445" t="s">
        <v>1715</v>
      </c>
      <c r="Y445"/>
      <c r="Z445" t="s">
        <v>1811</v>
      </c>
      <c r="AA445" t="s">
        <v>1717</v>
      </c>
    </row>
    <row r="446" spans="1:27" ht="15" hidden="1" x14ac:dyDescent="0.25">
      <c r="A446" s="14"/>
      <c r="B446" t="s">
        <v>1705</v>
      </c>
      <c r="C446" t="s">
        <v>1706</v>
      </c>
      <c r="D446" t="s">
        <v>1707</v>
      </c>
      <c r="E446" t="s">
        <v>3034</v>
      </c>
      <c r="F446" t="s">
        <v>1709</v>
      </c>
      <c r="G446" t="s">
        <v>1437</v>
      </c>
      <c r="H446" t="s">
        <v>1710</v>
      </c>
      <c r="I446" s="15">
        <v>43668</v>
      </c>
      <c r="J446" s="15">
        <v>43785</v>
      </c>
      <c r="K446" s="15">
        <v>43710</v>
      </c>
      <c r="L446" s="15">
        <v>43740</v>
      </c>
      <c r="M446" s="16">
        <v>240</v>
      </c>
      <c r="N446" s="16">
        <v>-114646</v>
      </c>
      <c r="O446"/>
      <c r="P446" t="s">
        <v>1745</v>
      </c>
      <c r="Q446" t="s">
        <v>3035</v>
      </c>
      <c r="R446" t="s">
        <v>3036</v>
      </c>
      <c r="S446" t="s">
        <v>1785</v>
      </c>
      <c r="T446" t="s">
        <v>3034</v>
      </c>
      <c r="U446" t="s">
        <v>1937</v>
      </c>
      <c r="V446" t="s">
        <v>1912</v>
      </c>
      <c r="W446" s="15">
        <v>43980</v>
      </c>
      <c r="X446" t="s">
        <v>1715</v>
      </c>
      <c r="Y446"/>
      <c r="Z446" t="s">
        <v>1811</v>
      </c>
      <c r="AA446" t="s">
        <v>1717</v>
      </c>
    </row>
    <row r="447" spans="1:27" ht="15" hidden="1" x14ac:dyDescent="0.25">
      <c r="A447" s="14"/>
      <c r="B447" t="s">
        <v>1705</v>
      </c>
      <c r="C447" t="s">
        <v>1706</v>
      </c>
      <c r="D447" t="s">
        <v>1707</v>
      </c>
      <c r="E447" t="s">
        <v>3037</v>
      </c>
      <c r="F447" t="s">
        <v>1709</v>
      </c>
      <c r="G447" t="s">
        <v>1435</v>
      </c>
      <c r="H447" t="s">
        <v>1710</v>
      </c>
      <c r="I447" s="15">
        <v>43659</v>
      </c>
      <c r="J447" s="15">
        <v>43785</v>
      </c>
      <c r="K447" s="15">
        <v>43710</v>
      </c>
      <c r="L447" s="15">
        <v>43740</v>
      </c>
      <c r="M447" s="16">
        <v>240</v>
      </c>
      <c r="N447" s="16">
        <v>-69860</v>
      </c>
      <c r="O447"/>
      <c r="P447" t="s">
        <v>1745</v>
      </c>
      <c r="Q447" t="s">
        <v>3035</v>
      </c>
      <c r="R447" t="s">
        <v>3038</v>
      </c>
      <c r="S447" t="s">
        <v>1785</v>
      </c>
      <c r="T447" t="s">
        <v>3037</v>
      </c>
      <c r="U447" t="s">
        <v>1937</v>
      </c>
      <c r="V447" t="s">
        <v>1912</v>
      </c>
      <c r="W447" s="15">
        <v>43980</v>
      </c>
      <c r="X447" t="s">
        <v>1715</v>
      </c>
      <c r="Y447"/>
      <c r="Z447" t="s">
        <v>1811</v>
      </c>
      <c r="AA447" t="s">
        <v>1717</v>
      </c>
    </row>
    <row r="448" spans="1:27" ht="15" hidden="1" x14ac:dyDescent="0.25">
      <c r="A448" s="14"/>
      <c r="B448" t="s">
        <v>1705</v>
      </c>
      <c r="C448" t="s">
        <v>1706</v>
      </c>
      <c r="D448" t="s">
        <v>1707</v>
      </c>
      <c r="E448" t="s">
        <v>3039</v>
      </c>
      <c r="F448" t="s">
        <v>1709</v>
      </c>
      <c r="G448" t="s">
        <v>1442</v>
      </c>
      <c r="H448" t="s">
        <v>1710</v>
      </c>
      <c r="I448" s="15">
        <v>43677</v>
      </c>
      <c r="J448" s="15">
        <v>43785</v>
      </c>
      <c r="K448" s="15">
        <v>43710</v>
      </c>
      <c r="L448" s="15">
        <v>43740</v>
      </c>
      <c r="M448" s="16">
        <v>240</v>
      </c>
      <c r="N448" s="16">
        <v>-33775</v>
      </c>
      <c r="O448"/>
      <c r="P448" t="s">
        <v>1745</v>
      </c>
      <c r="Q448" t="s">
        <v>3035</v>
      </c>
      <c r="R448" t="s">
        <v>3036</v>
      </c>
      <c r="S448" t="s">
        <v>1785</v>
      </c>
      <c r="T448" t="s">
        <v>3039</v>
      </c>
      <c r="U448" t="s">
        <v>1937</v>
      </c>
      <c r="V448" t="s">
        <v>1912</v>
      </c>
      <c r="W448" s="15">
        <v>43980</v>
      </c>
      <c r="X448" t="s">
        <v>1715</v>
      </c>
      <c r="Y448"/>
      <c r="Z448" t="s">
        <v>1811</v>
      </c>
      <c r="AA448" t="s">
        <v>1717</v>
      </c>
    </row>
    <row r="449" spans="1:27" ht="15" hidden="1" x14ac:dyDescent="0.25">
      <c r="A449" s="14"/>
      <c r="B449" t="s">
        <v>1705</v>
      </c>
      <c r="C449" t="s">
        <v>1706</v>
      </c>
      <c r="D449" t="s">
        <v>1707</v>
      </c>
      <c r="E449" t="s">
        <v>3040</v>
      </c>
      <c r="F449" t="s">
        <v>1709</v>
      </c>
      <c r="G449" t="s">
        <v>1441</v>
      </c>
      <c r="H449" t="s">
        <v>1710</v>
      </c>
      <c r="I449" s="15">
        <v>43675</v>
      </c>
      <c r="J449" s="15">
        <v>43785</v>
      </c>
      <c r="K449" s="15">
        <v>43710</v>
      </c>
      <c r="L449" s="15">
        <v>43740</v>
      </c>
      <c r="M449" s="16">
        <v>240</v>
      </c>
      <c r="N449" s="16">
        <v>-39948</v>
      </c>
      <c r="O449"/>
      <c r="P449" t="s">
        <v>1745</v>
      </c>
      <c r="Q449" t="s">
        <v>3035</v>
      </c>
      <c r="R449" t="s">
        <v>3036</v>
      </c>
      <c r="S449" t="s">
        <v>1785</v>
      </c>
      <c r="T449" t="s">
        <v>3040</v>
      </c>
      <c r="U449" t="s">
        <v>1937</v>
      </c>
      <c r="V449" t="s">
        <v>1912</v>
      </c>
      <c r="W449" s="15">
        <v>43980</v>
      </c>
      <c r="X449" t="s">
        <v>1715</v>
      </c>
      <c r="Y449"/>
      <c r="Z449" t="s">
        <v>1811</v>
      </c>
      <c r="AA449" t="s">
        <v>1717</v>
      </c>
    </row>
    <row r="450" spans="1:27" ht="15" hidden="1" x14ac:dyDescent="0.25">
      <c r="A450" s="14"/>
      <c r="B450" t="s">
        <v>1705</v>
      </c>
      <c r="C450" t="s">
        <v>1706</v>
      </c>
      <c r="D450" t="s">
        <v>1707</v>
      </c>
      <c r="E450" t="s">
        <v>3041</v>
      </c>
      <c r="F450" t="s">
        <v>1709</v>
      </c>
      <c r="G450" t="s">
        <v>1440</v>
      </c>
      <c r="H450" t="s">
        <v>1710</v>
      </c>
      <c r="I450" s="15">
        <v>43675</v>
      </c>
      <c r="J450" s="15">
        <v>43785</v>
      </c>
      <c r="K450" s="15">
        <v>43710</v>
      </c>
      <c r="L450" s="15">
        <v>43740</v>
      </c>
      <c r="M450" s="16">
        <v>240</v>
      </c>
      <c r="N450" s="16">
        <v>-44500</v>
      </c>
      <c r="O450"/>
      <c r="P450" t="s">
        <v>1745</v>
      </c>
      <c r="Q450" t="s">
        <v>3035</v>
      </c>
      <c r="R450" t="s">
        <v>3042</v>
      </c>
      <c r="S450" t="s">
        <v>1778</v>
      </c>
      <c r="T450" t="s">
        <v>3041</v>
      </c>
      <c r="U450" t="s">
        <v>1937</v>
      </c>
      <c r="V450" t="s">
        <v>1912</v>
      </c>
      <c r="W450" s="15">
        <v>43980</v>
      </c>
      <c r="X450" t="s">
        <v>1715</v>
      </c>
      <c r="Y450"/>
      <c r="Z450" t="s">
        <v>1811</v>
      </c>
      <c r="AA450" t="s">
        <v>1717</v>
      </c>
    </row>
    <row r="451" spans="1:27" ht="15" hidden="1" x14ac:dyDescent="0.25">
      <c r="A451" s="14"/>
      <c r="B451" t="s">
        <v>1705</v>
      </c>
      <c r="C451" t="s">
        <v>1706</v>
      </c>
      <c r="D451" t="s">
        <v>1707</v>
      </c>
      <c r="E451" t="s">
        <v>3043</v>
      </c>
      <c r="F451" t="s">
        <v>1709</v>
      </c>
      <c r="G451" t="s">
        <v>1439</v>
      </c>
      <c r="H451" t="s">
        <v>1710</v>
      </c>
      <c r="I451" s="15">
        <v>43675</v>
      </c>
      <c r="J451" s="15">
        <v>43785</v>
      </c>
      <c r="K451" s="15">
        <v>43710</v>
      </c>
      <c r="L451" s="15">
        <v>43740</v>
      </c>
      <c r="M451" s="16">
        <v>240</v>
      </c>
      <c r="N451" s="16">
        <v>-61477</v>
      </c>
      <c r="O451"/>
      <c r="P451" t="s">
        <v>1745</v>
      </c>
      <c r="Q451" t="s">
        <v>3035</v>
      </c>
      <c r="R451" t="s">
        <v>3044</v>
      </c>
      <c r="S451" t="s">
        <v>1778</v>
      </c>
      <c r="T451" t="s">
        <v>3043</v>
      </c>
      <c r="U451" t="s">
        <v>1937</v>
      </c>
      <c r="V451" t="s">
        <v>1912</v>
      </c>
      <c r="W451" s="15">
        <v>43980</v>
      </c>
      <c r="X451" t="s">
        <v>1715</v>
      </c>
      <c r="Y451"/>
      <c r="Z451" t="s">
        <v>1811</v>
      </c>
      <c r="AA451" t="s">
        <v>1717</v>
      </c>
    </row>
    <row r="452" spans="1:27" ht="15" hidden="1" x14ac:dyDescent="0.25">
      <c r="A452" s="14"/>
      <c r="B452" t="s">
        <v>1705</v>
      </c>
      <c r="C452" t="s">
        <v>1706</v>
      </c>
      <c r="D452" t="s">
        <v>1707</v>
      </c>
      <c r="E452" t="s">
        <v>3045</v>
      </c>
      <c r="F452" t="s">
        <v>1709</v>
      </c>
      <c r="G452" t="s">
        <v>1438</v>
      </c>
      <c r="H452" t="s">
        <v>1710</v>
      </c>
      <c r="I452" s="15">
        <v>43670</v>
      </c>
      <c r="J452" s="15">
        <v>43785</v>
      </c>
      <c r="K452" s="15">
        <v>43710</v>
      </c>
      <c r="L452" s="15">
        <v>43740</v>
      </c>
      <c r="M452" s="16">
        <v>240</v>
      </c>
      <c r="N452" s="16">
        <v>-23931</v>
      </c>
      <c r="O452"/>
      <c r="P452" t="s">
        <v>1745</v>
      </c>
      <c r="Q452" t="s">
        <v>3035</v>
      </c>
      <c r="R452" t="s">
        <v>3036</v>
      </c>
      <c r="S452" t="s">
        <v>1785</v>
      </c>
      <c r="T452" t="s">
        <v>3045</v>
      </c>
      <c r="U452" t="s">
        <v>1937</v>
      </c>
      <c r="V452" t="s">
        <v>1912</v>
      </c>
      <c r="W452" s="15">
        <v>43980</v>
      </c>
      <c r="X452" t="s">
        <v>1715</v>
      </c>
      <c r="Y452"/>
      <c r="Z452" t="s">
        <v>1811</v>
      </c>
      <c r="AA452" t="s">
        <v>1717</v>
      </c>
    </row>
    <row r="453" spans="1:27" ht="15" hidden="1" x14ac:dyDescent="0.25">
      <c r="A453" s="14"/>
      <c r="B453" t="s">
        <v>1705</v>
      </c>
      <c r="C453" t="s">
        <v>1706</v>
      </c>
      <c r="D453" t="s">
        <v>1707</v>
      </c>
      <c r="E453" t="s">
        <v>3046</v>
      </c>
      <c r="F453" t="s">
        <v>1709</v>
      </c>
      <c r="G453" t="s">
        <v>1436</v>
      </c>
      <c r="H453" t="s">
        <v>1710</v>
      </c>
      <c r="I453" s="15">
        <v>43663</v>
      </c>
      <c r="J453" s="15">
        <v>43785</v>
      </c>
      <c r="K453" s="15">
        <v>43710</v>
      </c>
      <c r="L453" s="15">
        <v>43740</v>
      </c>
      <c r="M453" s="16">
        <v>240</v>
      </c>
      <c r="N453" s="16">
        <v>-71313</v>
      </c>
      <c r="O453"/>
      <c r="P453" t="s">
        <v>1745</v>
      </c>
      <c r="Q453" t="s">
        <v>3035</v>
      </c>
      <c r="R453" t="s">
        <v>3047</v>
      </c>
      <c r="S453" t="s">
        <v>1781</v>
      </c>
      <c r="T453" t="s">
        <v>3046</v>
      </c>
      <c r="U453" t="s">
        <v>1937</v>
      </c>
      <c r="V453" t="s">
        <v>1912</v>
      </c>
      <c r="W453" s="15">
        <v>43980</v>
      </c>
      <c r="X453" t="s">
        <v>1715</v>
      </c>
      <c r="Y453"/>
      <c r="Z453" t="s">
        <v>1811</v>
      </c>
      <c r="AA453" t="s">
        <v>1717</v>
      </c>
    </row>
    <row r="454" spans="1:27" ht="15" hidden="1" x14ac:dyDescent="0.25">
      <c r="A454" s="14"/>
      <c r="B454" t="s">
        <v>1705</v>
      </c>
      <c r="C454" t="s">
        <v>1706</v>
      </c>
      <c r="D454" t="s">
        <v>1707</v>
      </c>
      <c r="E454" t="s">
        <v>3048</v>
      </c>
      <c r="F454" t="s">
        <v>1709</v>
      </c>
      <c r="G454" t="s">
        <v>1434</v>
      </c>
      <c r="H454" t="s">
        <v>1710</v>
      </c>
      <c r="I454" s="15">
        <v>43685</v>
      </c>
      <c r="J454" s="15">
        <v>43785</v>
      </c>
      <c r="K454" s="15">
        <v>43710</v>
      </c>
      <c r="L454" s="15">
        <v>43740</v>
      </c>
      <c r="M454" s="16">
        <v>240</v>
      </c>
      <c r="N454" s="16">
        <v>-33125</v>
      </c>
      <c r="O454"/>
      <c r="P454" t="s">
        <v>1745</v>
      </c>
      <c r="Q454" t="s">
        <v>3035</v>
      </c>
      <c r="R454" t="s">
        <v>3049</v>
      </c>
      <c r="S454" t="s">
        <v>3050</v>
      </c>
      <c r="T454" t="s">
        <v>3048</v>
      </c>
      <c r="U454" t="s">
        <v>1937</v>
      </c>
      <c r="V454" t="s">
        <v>1912</v>
      </c>
      <c r="W454" s="15">
        <v>43980</v>
      </c>
      <c r="X454" t="s">
        <v>1715</v>
      </c>
      <c r="Y454"/>
      <c r="Z454" t="s">
        <v>1811</v>
      </c>
      <c r="AA454" t="s">
        <v>1717</v>
      </c>
    </row>
    <row r="455" spans="1:27" ht="15" hidden="1" x14ac:dyDescent="0.25">
      <c r="A455" s="14"/>
      <c r="B455" t="s">
        <v>1705</v>
      </c>
      <c r="C455" t="s">
        <v>1706</v>
      </c>
      <c r="D455" t="s">
        <v>1707</v>
      </c>
      <c r="E455" t="s">
        <v>3051</v>
      </c>
      <c r="F455" t="s">
        <v>1709</v>
      </c>
      <c r="G455" t="s">
        <v>1444</v>
      </c>
      <c r="H455" t="s">
        <v>1710</v>
      </c>
      <c r="I455" s="15">
        <v>43655</v>
      </c>
      <c r="J455" s="15">
        <v>43770</v>
      </c>
      <c r="K455" s="15">
        <v>43710</v>
      </c>
      <c r="L455" s="15">
        <v>43740</v>
      </c>
      <c r="M455" s="16">
        <v>240</v>
      </c>
      <c r="N455" s="16">
        <v>-165868</v>
      </c>
      <c r="O455"/>
      <c r="P455" t="s">
        <v>1745</v>
      </c>
      <c r="Q455" t="s">
        <v>3052</v>
      </c>
      <c r="R455" t="s">
        <v>3053</v>
      </c>
      <c r="S455" t="s">
        <v>2836</v>
      </c>
      <c r="T455" t="s">
        <v>3051</v>
      </c>
      <c r="U455" t="s">
        <v>1937</v>
      </c>
      <c r="V455" t="s">
        <v>1912</v>
      </c>
      <c r="W455" s="15">
        <v>43980</v>
      </c>
      <c r="X455" t="s">
        <v>1715</v>
      </c>
      <c r="Y455"/>
      <c r="Z455" t="s">
        <v>2837</v>
      </c>
      <c r="AA455" t="s">
        <v>1717</v>
      </c>
    </row>
    <row r="456" spans="1:27" ht="15" hidden="1" x14ac:dyDescent="0.25">
      <c r="A456" s="14"/>
      <c r="B456" t="s">
        <v>1705</v>
      </c>
      <c r="C456" t="s">
        <v>1706</v>
      </c>
      <c r="D456" t="s">
        <v>1707</v>
      </c>
      <c r="E456" t="s">
        <v>3055</v>
      </c>
      <c r="F456" t="s">
        <v>1709</v>
      </c>
      <c r="G456" t="s">
        <v>3056</v>
      </c>
      <c r="H456" t="s">
        <v>1710</v>
      </c>
      <c r="I456" s="15">
        <v>43654</v>
      </c>
      <c r="J456" s="15">
        <v>43710</v>
      </c>
      <c r="K456" s="15">
        <v>43710</v>
      </c>
      <c r="L456" s="15">
        <v>43740</v>
      </c>
      <c r="M456" s="16">
        <v>58</v>
      </c>
      <c r="N456" s="16">
        <v>-1421680</v>
      </c>
      <c r="O456"/>
      <c r="P456" t="s">
        <v>1745</v>
      </c>
      <c r="Q456" t="s">
        <v>3057</v>
      </c>
      <c r="R456" t="s">
        <v>3058</v>
      </c>
      <c r="S456" t="s">
        <v>1739</v>
      </c>
      <c r="T456" t="s">
        <v>3055</v>
      </c>
      <c r="U456" t="s">
        <v>2074</v>
      </c>
      <c r="V456" t="s">
        <v>2078</v>
      </c>
      <c r="W456" s="15">
        <v>43798</v>
      </c>
      <c r="X456" t="s">
        <v>1715</v>
      </c>
      <c r="Y456"/>
      <c r="Z456" t="s">
        <v>1740</v>
      </c>
      <c r="AA456" t="s">
        <v>1717</v>
      </c>
    </row>
    <row r="457" spans="1:27" ht="15" hidden="1" x14ac:dyDescent="0.25">
      <c r="A457" s="14"/>
      <c r="B457" t="s">
        <v>1705</v>
      </c>
      <c r="C457" t="s">
        <v>1706</v>
      </c>
      <c r="D457" t="s">
        <v>1707</v>
      </c>
      <c r="E457" t="s">
        <v>3059</v>
      </c>
      <c r="F457" t="s">
        <v>1709</v>
      </c>
      <c r="G457" t="s">
        <v>1443</v>
      </c>
      <c r="H457" t="s">
        <v>1710</v>
      </c>
      <c r="I457" s="15">
        <v>43677</v>
      </c>
      <c r="J457" s="15">
        <v>43710</v>
      </c>
      <c r="K457" s="15">
        <v>43710</v>
      </c>
      <c r="L457" s="15">
        <v>43740</v>
      </c>
      <c r="M457" s="16">
        <v>240</v>
      </c>
      <c r="N457" s="16">
        <v>-33125</v>
      </c>
      <c r="O457"/>
      <c r="P457" t="s">
        <v>1745</v>
      </c>
      <c r="Q457" t="s">
        <v>3060</v>
      </c>
      <c r="R457" t="s">
        <v>3061</v>
      </c>
      <c r="S457" t="s">
        <v>1743</v>
      </c>
      <c r="T457" t="s">
        <v>3059</v>
      </c>
      <c r="U457" t="s">
        <v>1937</v>
      </c>
      <c r="V457" t="s">
        <v>1912</v>
      </c>
      <c r="W457" s="15">
        <v>43980</v>
      </c>
      <c r="X457" t="s">
        <v>1715</v>
      </c>
      <c r="Y457"/>
      <c r="Z457" t="s">
        <v>1740</v>
      </c>
      <c r="AA457" t="s">
        <v>1717</v>
      </c>
    </row>
    <row r="458" spans="1:27" ht="15" hidden="1" x14ac:dyDescent="0.25">
      <c r="A458" s="14"/>
      <c r="B458" t="s">
        <v>1705</v>
      </c>
      <c r="C458" t="s">
        <v>1706</v>
      </c>
      <c r="D458" t="s">
        <v>1707</v>
      </c>
      <c r="E458" t="s">
        <v>3062</v>
      </c>
      <c r="F458" t="s">
        <v>1709</v>
      </c>
      <c r="G458" t="s">
        <v>1423</v>
      </c>
      <c r="H458" t="s">
        <v>1710</v>
      </c>
      <c r="I458" s="15">
        <v>43654</v>
      </c>
      <c r="J458" s="15">
        <v>43710</v>
      </c>
      <c r="K458" s="15">
        <v>43710</v>
      </c>
      <c r="L458" s="15">
        <v>43740</v>
      </c>
      <c r="M458" s="16">
        <v>240</v>
      </c>
      <c r="N458" s="16">
        <v>-77930</v>
      </c>
      <c r="O458"/>
      <c r="P458" t="s">
        <v>1745</v>
      </c>
      <c r="Q458" t="s">
        <v>3063</v>
      </c>
      <c r="R458" t="s">
        <v>3036</v>
      </c>
      <c r="S458" t="s">
        <v>1785</v>
      </c>
      <c r="T458" t="s">
        <v>3062</v>
      </c>
      <c r="U458" t="s">
        <v>1937</v>
      </c>
      <c r="V458" t="s">
        <v>1912</v>
      </c>
      <c r="W458" s="15">
        <v>43980</v>
      </c>
      <c r="X458" t="s">
        <v>1715</v>
      </c>
      <c r="Y458"/>
      <c r="Z458" t="s">
        <v>1773</v>
      </c>
      <c r="AA458" t="s">
        <v>1717</v>
      </c>
    </row>
    <row r="459" spans="1:27" ht="15" hidden="1" x14ac:dyDescent="0.25">
      <c r="A459" s="14"/>
      <c r="B459" t="s">
        <v>1705</v>
      </c>
      <c r="C459" t="s">
        <v>1706</v>
      </c>
      <c r="D459" t="s">
        <v>1707</v>
      </c>
      <c r="E459" t="s">
        <v>3064</v>
      </c>
      <c r="F459" t="s">
        <v>1709</v>
      </c>
      <c r="G459" t="s">
        <v>1422</v>
      </c>
      <c r="H459" t="s">
        <v>1710</v>
      </c>
      <c r="I459" s="15">
        <v>43654</v>
      </c>
      <c r="J459" s="15">
        <v>43710</v>
      </c>
      <c r="K459" s="15">
        <v>43710</v>
      </c>
      <c r="L459" s="15">
        <v>43740</v>
      </c>
      <c r="M459" s="16">
        <v>240</v>
      </c>
      <c r="N459" s="16">
        <v>-137293</v>
      </c>
      <c r="O459"/>
      <c r="P459" t="s">
        <v>1745</v>
      </c>
      <c r="Q459" t="s">
        <v>3063</v>
      </c>
      <c r="R459" t="s">
        <v>3065</v>
      </c>
      <c r="S459" t="s">
        <v>1778</v>
      </c>
      <c r="T459" t="s">
        <v>3064</v>
      </c>
      <c r="U459" t="s">
        <v>1937</v>
      </c>
      <c r="V459" t="s">
        <v>1912</v>
      </c>
      <c r="W459" s="15">
        <v>43980</v>
      </c>
      <c r="X459" t="s">
        <v>1715</v>
      </c>
      <c r="Y459"/>
      <c r="Z459" t="s">
        <v>1773</v>
      </c>
      <c r="AA459" t="s">
        <v>1717</v>
      </c>
    </row>
    <row r="460" spans="1:27" ht="15" hidden="1" x14ac:dyDescent="0.25">
      <c r="A460" s="14"/>
      <c r="B460" t="s">
        <v>1705</v>
      </c>
      <c r="C460" t="s">
        <v>1706</v>
      </c>
      <c r="D460" t="s">
        <v>1707</v>
      </c>
      <c r="E460" t="s">
        <v>3066</v>
      </c>
      <c r="F460" t="s">
        <v>1709</v>
      </c>
      <c r="G460" t="s">
        <v>1421</v>
      </c>
      <c r="H460" t="s">
        <v>1710</v>
      </c>
      <c r="I460" s="15">
        <v>43654</v>
      </c>
      <c r="J460" s="15">
        <v>43710</v>
      </c>
      <c r="K460" s="15">
        <v>43710</v>
      </c>
      <c r="L460" s="15">
        <v>43740</v>
      </c>
      <c r="M460" s="16">
        <v>240</v>
      </c>
      <c r="N460" s="16">
        <v>-78593</v>
      </c>
      <c r="O460"/>
      <c r="P460" t="s">
        <v>1745</v>
      </c>
      <c r="Q460" t="s">
        <v>3063</v>
      </c>
      <c r="R460" t="s">
        <v>3067</v>
      </c>
      <c r="S460" t="s">
        <v>1781</v>
      </c>
      <c r="T460" t="s">
        <v>3066</v>
      </c>
      <c r="U460" t="s">
        <v>1937</v>
      </c>
      <c r="V460" t="s">
        <v>1912</v>
      </c>
      <c r="W460" s="15">
        <v>43980</v>
      </c>
      <c r="X460" t="s">
        <v>1715</v>
      </c>
      <c r="Y460"/>
      <c r="Z460" t="s">
        <v>1773</v>
      </c>
      <c r="AA460" t="s">
        <v>1717</v>
      </c>
    </row>
    <row r="461" spans="1:27" ht="15" hidden="1" x14ac:dyDescent="0.25">
      <c r="A461" s="14"/>
      <c r="B461" t="s">
        <v>1705</v>
      </c>
      <c r="C461" t="s">
        <v>1706</v>
      </c>
      <c r="D461" t="s">
        <v>1707</v>
      </c>
      <c r="E461" t="s">
        <v>3068</v>
      </c>
      <c r="F461" t="s">
        <v>1709</v>
      </c>
      <c r="G461" t="s">
        <v>1419</v>
      </c>
      <c r="H461" t="s">
        <v>1710</v>
      </c>
      <c r="I461" s="15">
        <v>43654</v>
      </c>
      <c r="J461" s="15">
        <v>43710</v>
      </c>
      <c r="K461" s="15">
        <v>43710</v>
      </c>
      <c r="L461" s="15">
        <v>43740</v>
      </c>
      <c r="M461" s="16">
        <v>240</v>
      </c>
      <c r="N461" s="16">
        <v>-103538</v>
      </c>
      <c r="O461"/>
      <c r="P461" t="s">
        <v>1745</v>
      </c>
      <c r="Q461" t="s">
        <v>3063</v>
      </c>
      <c r="R461" t="s">
        <v>3069</v>
      </c>
      <c r="S461" t="s">
        <v>1772</v>
      </c>
      <c r="T461" t="s">
        <v>3068</v>
      </c>
      <c r="U461" t="s">
        <v>1937</v>
      </c>
      <c r="V461" t="s">
        <v>1912</v>
      </c>
      <c r="W461" s="15">
        <v>43980</v>
      </c>
      <c r="X461" t="s">
        <v>1715</v>
      </c>
      <c r="Y461"/>
      <c r="Z461" t="s">
        <v>1773</v>
      </c>
      <c r="AA461" t="s">
        <v>1717</v>
      </c>
    </row>
    <row r="462" spans="1:27" ht="15" hidden="1" x14ac:dyDescent="0.25">
      <c r="A462" s="14"/>
      <c r="B462" t="s">
        <v>1705</v>
      </c>
      <c r="C462" t="s">
        <v>1706</v>
      </c>
      <c r="D462" t="s">
        <v>1707</v>
      </c>
      <c r="E462" t="s">
        <v>3070</v>
      </c>
      <c r="F462" t="s">
        <v>1709</v>
      </c>
      <c r="G462" t="s">
        <v>1418</v>
      </c>
      <c r="H462" t="s">
        <v>1710</v>
      </c>
      <c r="I462" s="15">
        <v>43654</v>
      </c>
      <c r="J462" s="15">
        <v>43710</v>
      </c>
      <c r="K462" s="15">
        <v>43710</v>
      </c>
      <c r="L462" s="15">
        <v>43740</v>
      </c>
      <c r="M462" s="16">
        <v>240</v>
      </c>
      <c r="N462" s="16">
        <v>-33084</v>
      </c>
      <c r="O462"/>
      <c r="P462" t="s">
        <v>1745</v>
      </c>
      <c r="Q462" t="s">
        <v>3063</v>
      </c>
      <c r="R462" t="s">
        <v>3033</v>
      </c>
      <c r="S462" t="s">
        <v>1772</v>
      </c>
      <c r="T462" t="s">
        <v>3070</v>
      </c>
      <c r="U462" t="s">
        <v>1937</v>
      </c>
      <c r="V462" t="s">
        <v>1912</v>
      </c>
      <c r="W462" s="15">
        <v>43980</v>
      </c>
      <c r="X462" t="s">
        <v>1715</v>
      </c>
      <c r="Y462"/>
      <c r="Z462" t="s">
        <v>1773</v>
      </c>
      <c r="AA462" t="s">
        <v>1717</v>
      </c>
    </row>
    <row r="463" spans="1:27" ht="15" hidden="1" x14ac:dyDescent="0.25">
      <c r="A463" s="14"/>
      <c r="B463" t="s">
        <v>1705</v>
      </c>
      <c r="C463" t="s">
        <v>1706</v>
      </c>
      <c r="D463" t="s">
        <v>1707</v>
      </c>
      <c r="E463" t="s">
        <v>3071</v>
      </c>
      <c r="F463" t="s">
        <v>1709</v>
      </c>
      <c r="G463" t="s">
        <v>1417</v>
      </c>
      <c r="H463" t="s">
        <v>1710</v>
      </c>
      <c r="I463" s="15">
        <v>43654</v>
      </c>
      <c r="J463" s="15">
        <v>43710</v>
      </c>
      <c r="K463" s="15">
        <v>43710</v>
      </c>
      <c r="L463" s="15">
        <v>43740</v>
      </c>
      <c r="M463" s="16">
        <v>240</v>
      </c>
      <c r="N463" s="16">
        <v>-77025</v>
      </c>
      <c r="O463"/>
      <c r="P463" t="s">
        <v>1745</v>
      </c>
      <c r="Q463" t="s">
        <v>3063</v>
      </c>
      <c r="R463" t="s">
        <v>3072</v>
      </c>
      <c r="S463" t="s">
        <v>1778</v>
      </c>
      <c r="T463" t="s">
        <v>3071</v>
      </c>
      <c r="U463" t="s">
        <v>1937</v>
      </c>
      <c r="V463" t="s">
        <v>1912</v>
      </c>
      <c r="W463" s="15">
        <v>43980</v>
      </c>
      <c r="X463" t="s">
        <v>1715</v>
      </c>
      <c r="Y463"/>
      <c r="Z463" t="s">
        <v>1773</v>
      </c>
      <c r="AA463" t="s">
        <v>1717</v>
      </c>
    </row>
    <row r="464" spans="1:27" ht="15" hidden="1" x14ac:dyDescent="0.25">
      <c r="A464" s="14"/>
      <c r="B464" t="s">
        <v>1705</v>
      </c>
      <c r="C464" t="s">
        <v>1706</v>
      </c>
      <c r="D464" t="s">
        <v>1707</v>
      </c>
      <c r="E464" t="s">
        <v>3073</v>
      </c>
      <c r="F464" t="s">
        <v>1709</v>
      </c>
      <c r="G464" t="s">
        <v>1416</v>
      </c>
      <c r="H464" t="s">
        <v>1710</v>
      </c>
      <c r="I464" s="15">
        <v>43654</v>
      </c>
      <c r="J464" s="15">
        <v>43710</v>
      </c>
      <c r="K464" s="15">
        <v>43710</v>
      </c>
      <c r="L464" s="15">
        <v>43740</v>
      </c>
      <c r="M464" s="16">
        <v>240</v>
      </c>
      <c r="N464" s="16">
        <v>-40027</v>
      </c>
      <c r="O464"/>
      <c r="P464" t="s">
        <v>1745</v>
      </c>
      <c r="Q464" t="s">
        <v>3063</v>
      </c>
      <c r="R464" t="s">
        <v>3033</v>
      </c>
      <c r="S464" t="s">
        <v>1772</v>
      </c>
      <c r="T464" t="s">
        <v>3073</v>
      </c>
      <c r="U464" t="s">
        <v>1937</v>
      </c>
      <c r="V464" t="s">
        <v>1912</v>
      </c>
      <c r="W464" s="15">
        <v>43980</v>
      </c>
      <c r="X464" t="s">
        <v>1715</v>
      </c>
      <c r="Y464"/>
      <c r="Z464" t="s">
        <v>1773</v>
      </c>
      <c r="AA464" t="s">
        <v>1717</v>
      </c>
    </row>
    <row r="465" spans="1:27" ht="15" hidden="1" x14ac:dyDescent="0.25">
      <c r="A465" s="14"/>
      <c r="B465" t="s">
        <v>1705</v>
      </c>
      <c r="C465" t="s">
        <v>1706</v>
      </c>
      <c r="D465" t="s">
        <v>1707</v>
      </c>
      <c r="E465" t="s">
        <v>3074</v>
      </c>
      <c r="F465" t="s">
        <v>1709</v>
      </c>
      <c r="G465" t="s">
        <v>1415</v>
      </c>
      <c r="H465" t="s">
        <v>1710</v>
      </c>
      <c r="I465" s="15">
        <v>43654</v>
      </c>
      <c r="J465" s="15">
        <v>43710</v>
      </c>
      <c r="K465" s="15">
        <v>43710</v>
      </c>
      <c r="L465" s="15">
        <v>43740</v>
      </c>
      <c r="M465" s="16">
        <v>240</v>
      </c>
      <c r="N465" s="16">
        <v>-95236</v>
      </c>
      <c r="O465"/>
      <c r="P465" t="s">
        <v>1745</v>
      </c>
      <c r="Q465" t="s">
        <v>3063</v>
      </c>
      <c r="R465" t="s">
        <v>3033</v>
      </c>
      <c r="S465" t="s">
        <v>1772</v>
      </c>
      <c r="T465" t="s">
        <v>3074</v>
      </c>
      <c r="U465" t="s">
        <v>1937</v>
      </c>
      <c r="V465" t="s">
        <v>1912</v>
      </c>
      <c r="W465" s="15">
        <v>43980</v>
      </c>
      <c r="X465" t="s">
        <v>1715</v>
      </c>
      <c r="Y465"/>
      <c r="Z465" t="s">
        <v>1773</v>
      </c>
      <c r="AA465" t="s">
        <v>1717</v>
      </c>
    </row>
    <row r="466" spans="1:27" ht="15" hidden="1" x14ac:dyDescent="0.25">
      <c r="A466" s="14"/>
      <c r="B466" t="s">
        <v>1705</v>
      </c>
      <c r="C466" t="s">
        <v>1706</v>
      </c>
      <c r="D466" t="s">
        <v>1707</v>
      </c>
      <c r="E466" t="s">
        <v>3075</v>
      </c>
      <c r="F466" t="s">
        <v>1709</v>
      </c>
      <c r="G466" t="s">
        <v>1414</v>
      </c>
      <c r="H466" t="s">
        <v>1710</v>
      </c>
      <c r="I466" s="15">
        <v>43654</v>
      </c>
      <c r="J466" s="15">
        <v>43710</v>
      </c>
      <c r="K466" s="15">
        <v>43710</v>
      </c>
      <c r="L466" s="15">
        <v>43740</v>
      </c>
      <c r="M466" s="16">
        <v>240</v>
      </c>
      <c r="N466" s="16">
        <v>-756087</v>
      </c>
      <c r="O466"/>
      <c r="P466" t="s">
        <v>1745</v>
      </c>
      <c r="Q466" t="s">
        <v>3063</v>
      </c>
      <c r="R466" t="s">
        <v>3033</v>
      </c>
      <c r="S466" t="s">
        <v>1772</v>
      </c>
      <c r="T466" t="s">
        <v>3075</v>
      </c>
      <c r="U466" t="s">
        <v>1937</v>
      </c>
      <c r="V466" t="s">
        <v>1912</v>
      </c>
      <c r="W466" s="15">
        <v>43980</v>
      </c>
      <c r="X466" t="s">
        <v>1715</v>
      </c>
      <c r="Y466"/>
      <c r="Z466" t="s">
        <v>1773</v>
      </c>
      <c r="AA466" t="s">
        <v>1717</v>
      </c>
    </row>
    <row r="467" spans="1:27" ht="15" hidden="1" x14ac:dyDescent="0.25">
      <c r="A467" s="14"/>
      <c r="B467" t="s">
        <v>1705</v>
      </c>
      <c r="C467" t="s">
        <v>1706</v>
      </c>
      <c r="D467" t="s">
        <v>1707</v>
      </c>
      <c r="E467" t="s">
        <v>3076</v>
      </c>
      <c r="F467" t="s">
        <v>1709</v>
      </c>
      <c r="G467" t="s">
        <v>1413</v>
      </c>
      <c r="H467" t="s">
        <v>1710</v>
      </c>
      <c r="I467" s="15">
        <v>43654</v>
      </c>
      <c r="J467" s="15">
        <v>43710</v>
      </c>
      <c r="K467" s="15">
        <v>43710</v>
      </c>
      <c r="L467" s="15">
        <v>43740</v>
      </c>
      <c r="M467" s="16">
        <v>240</v>
      </c>
      <c r="N467" s="16">
        <v>-421006</v>
      </c>
      <c r="O467"/>
      <c r="P467" t="s">
        <v>1745</v>
      </c>
      <c r="Q467" t="s">
        <v>3063</v>
      </c>
      <c r="R467" t="s">
        <v>3033</v>
      </c>
      <c r="S467" t="s">
        <v>1772</v>
      </c>
      <c r="T467" t="s">
        <v>3076</v>
      </c>
      <c r="U467" t="s">
        <v>1937</v>
      </c>
      <c r="V467" t="s">
        <v>1912</v>
      </c>
      <c r="W467" s="15">
        <v>43980</v>
      </c>
      <c r="X467" t="s">
        <v>1715</v>
      </c>
      <c r="Y467"/>
      <c r="Z467" t="s">
        <v>1773</v>
      </c>
      <c r="AA467" t="s">
        <v>1717</v>
      </c>
    </row>
    <row r="468" spans="1:27" ht="15" hidden="1" x14ac:dyDescent="0.25">
      <c r="A468" s="14"/>
      <c r="B468" t="s">
        <v>1705</v>
      </c>
      <c r="C468" t="s">
        <v>1706</v>
      </c>
      <c r="D468" t="s">
        <v>1707</v>
      </c>
      <c r="E468" t="s">
        <v>3077</v>
      </c>
      <c r="F468" t="s">
        <v>1709</v>
      </c>
      <c r="G468" t="s">
        <v>1412</v>
      </c>
      <c r="H468" t="s">
        <v>1710</v>
      </c>
      <c r="I468" s="15">
        <v>43654</v>
      </c>
      <c r="J468" s="15">
        <v>43710</v>
      </c>
      <c r="K468" s="15">
        <v>43710</v>
      </c>
      <c r="L468" s="15">
        <v>43740</v>
      </c>
      <c r="M468" s="16">
        <v>240</v>
      </c>
      <c r="N468" s="16">
        <v>-33125</v>
      </c>
      <c r="O468"/>
      <c r="P468" t="s">
        <v>1745</v>
      </c>
      <c r="Q468" t="s">
        <v>3063</v>
      </c>
      <c r="R468" t="s">
        <v>3033</v>
      </c>
      <c r="S468" t="s">
        <v>1772</v>
      </c>
      <c r="T468" t="s">
        <v>3077</v>
      </c>
      <c r="U468" t="s">
        <v>1937</v>
      </c>
      <c r="V468" t="s">
        <v>1912</v>
      </c>
      <c r="W468" s="15">
        <v>43980</v>
      </c>
      <c r="X468" t="s">
        <v>1715</v>
      </c>
      <c r="Y468"/>
      <c r="Z468" t="s">
        <v>1773</v>
      </c>
      <c r="AA468" t="s">
        <v>1717</v>
      </c>
    </row>
    <row r="469" spans="1:27" ht="15" hidden="1" x14ac:dyDescent="0.25">
      <c r="A469" s="14"/>
      <c r="B469" t="s">
        <v>1705</v>
      </c>
      <c r="C469" t="s">
        <v>1706</v>
      </c>
      <c r="D469" t="s">
        <v>1707</v>
      </c>
      <c r="E469" t="s">
        <v>3078</v>
      </c>
      <c r="F469" t="s">
        <v>1709</v>
      </c>
      <c r="G469" t="s">
        <v>1452</v>
      </c>
      <c r="H469" t="s">
        <v>1710</v>
      </c>
      <c r="I469" s="15">
        <v>43708</v>
      </c>
      <c r="J469" s="15">
        <v>43717</v>
      </c>
      <c r="K469" s="15">
        <v>43717</v>
      </c>
      <c r="L469" s="15">
        <v>43747</v>
      </c>
      <c r="M469" s="16">
        <v>233</v>
      </c>
      <c r="N469" s="16">
        <v>-96475</v>
      </c>
      <c r="O469"/>
      <c r="P469" t="s">
        <v>1745</v>
      </c>
      <c r="Q469" t="s">
        <v>3079</v>
      </c>
      <c r="R469" t="s">
        <v>2903</v>
      </c>
      <c r="S469" t="s">
        <v>1778</v>
      </c>
      <c r="T469" t="s">
        <v>3078</v>
      </c>
      <c r="U469" t="s">
        <v>1937</v>
      </c>
      <c r="V469" t="s">
        <v>1912</v>
      </c>
      <c r="W469" s="15">
        <v>43980</v>
      </c>
      <c r="X469" t="s">
        <v>1715</v>
      </c>
      <c r="Y469"/>
      <c r="Z469" t="s">
        <v>1773</v>
      </c>
      <c r="AA469" t="s">
        <v>1717</v>
      </c>
    </row>
    <row r="470" spans="1:27" ht="15" hidden="1" x14ac:dyDescent="0.25">
      <c r="A470" s="14"/>
      <c r="B470" t="s">
        <v>1705</v>
      </c>
      <c r="C470" t="s">
        <v>1706</v>
      </c>
      <c r="D470" t="s">
        <v>1707</v>
      </c>
      <c r="E470" t="s">
        <v>3080</v>
      </c>
      <c r="F470" t="s">
        <v>1709</v>
      </c>
      <c r="G470" t="s">
        <v>1451</v>
      </c>
      <c r="H470" t="s">
        <v>1710</v>
      </c>
      <c r="I470" s="15">
        <v>43700</v>
      </c>
      <c r="J470" s="15">
        <v>43717</v>
      </c>
      <c r="K470" s="15">
        <v>43717</v>
      </c>
      <c r="L470" s="15">
        <v>43747</v>
      </c>
      <c r="M470" s="16">
        <v>233</v>
      </c>
      <c r="N470" s="16">
        <v>-101187</v>
      </c>
      <c r="O470"/>
      <c r="P470" t="s">
        <v>1745</v>
      </c>
      <c r="Q470" t="s">
        <v>3079</v>
      </c>
      <c r="R470" t="s">
        <v>3081</v>
      </c>
      <c r="S470" t="s">
        <v>1772</v>
      </c>
      <c r="T470" t="s">
        <v>3080</v>
      </c>
      <c r="U470" t="s">
        <v>1937</v>
      </c>
      <c r="V470" t="s">
        <v>1912</v>
      </c>
      <c r="W470" s="15">
        <v>43980</v>
      </c>
      <c r="X470" t="s">
        <v>1715</v>
      </c>
      <c r="Y470"/>
      <c r="Z470" t="s">
        <v>1773</v>
      </c>
      <c r="AA470" t="s">
        <v>1717</v>
      </c>
    </row>
    <row r="471" spans="1:27" ht="15" hidden="1" x14ac:dyDescent="0.25">
      <c r="A471" s="14"/>
      <c r="B471" t="s">
        <v>1705</v>
      </c>
      <c r="C471" t="s">
        <v>1706</v>
      </c>
      <c r="D471" t="s">
        <v>1707</v>
      </c>
      <c r="E471" t="s">
        <v>3082</v>
      </c>
      <c r="F471" t="s">
        <v>1709</v>
      </c>
      <c r="G471" t="s">
        <v>1450</v>
      </c>
      <c r="H471" t="s">
        <v>1710</v>
      </c>
      <c r="I471" s="15">
        <v>43690</v>
      </c>
      <c r="J471" s="15">
        <v>43717</v>
      </c>
      <c r="K471" s="15">
        <v>43717</v>
      </c>
      <c r="L471" s="15">
        <v>43747</v>
      </c>
      <c r="M471" s="16">
        <v>233</v>
      </c>
      <c r="N471" s="16">
        <v>-43448</v>
      </c>
      <c r="O471"/>
      <c r="P471" t="s">
        <v>1745</v>
      </c>
      <c r="Q471" t="s">
        <v>3079</v>
      </c>
      <c r="R471" t="s">
        <v>3083</v>
      </c>
      <c r="S471" t="s">
        <v>2627</v>
      </c>
      <c r="T471" t="s">
        <v>3082</v>
      </c>
      <c r="U471" t="s">
        <v>1937</v>
      </c>
      <c r="V471" t="s">
        <v>1912</v>
      </c>
      <c r="W471" s="15">
        <v>43980</v>
      </c>
      <c r="X471" t="s">
        <v>1715</v>
      </c>
      <c r="Y471"/>
      <c r="Z471" t="s">
        <v>1773</v>
      </c>
      <c r="AA471" t="s">
        <v>1717</v>
      </c>
    </row>
    <row r="472" spans="1:27" ht="15" hidden="1" x14ac:dyDescent="0.25">
      <c r="A472" s="14"/>
      <c r="B472" t="s">
        <v>1705</v>
      </c>
      <c r="C472" t="s">
        <v>1706</v>
      </c>
      <c r="D472" t="s">
        <v>1707</v>
      </c>
      <c r="E472" t="s">
        <v>3084</v>
      </c>
      <c r="F472" t="s">
        <v>1709</v>
      </c>
      <c r="G472" t="s">
        <v>1449</v>
      </c>
      <c r="H472" t="s">
        <v>1710</v>
      </c>
      <c r="I472" s="15">
        <v>43688</v>
      </c>
      <c r="J472" s="15">
        <v>43717</v>
      </c>
      <c r="K472" s="15">
        <v>43717</v>
      </c>
      <c r="L472" s="15">
        <v>43747</v>
      </c>
      <c r="M472" s="16">
        <v>233</v>
      </c>
      <c r="N472" s="16">
        <v>-96390</v>
      </c>
      <c r="O472"/>
      <c r="P472" t="s">
        <v>1745</v>
      </c>
      <c r="Q472" t="s">
        <v>3079</v>
      </c>
      <c r="R472" t="s">
        <v>3085</v>
      </c>
      <c r="S472" t="s">
        <v>1798</v>
      </c>
      <c r="T472" t="s">
        <v>3084</v>
      </c>
      <c r="U472" t="s">
        <v>1937</v>
      </c>
      <c r="V472" t="s">
        <v>1912</v>
      </c>
      <c r="W472" s="15">
        <v>43980</v>
      </c>
      <c r="X472" t="s">
        <v>1715</v>
      </c>
      <c r="Y472"/>
      <c r="Z472" t="s">
        <v>1773</v>
      </c>
      <c r="AA472" t="s">
        <v>1717</v>
      </c>
    </row>
    <row r="473" spans="1:27" ht="15" hidden="1" x14ac:dyDescent="0.25">
      <c r="A473" s="14"/>
      <c r="B473" t="s">
        <v>1705</v>
      </c>
      <c r="C473" t="s">
        <v>1706</v>
      </c>
      <c r="D473" t="s">
        <v>1707</v>
      </c>
      <c r="E473" t="s">
        <v>3086</v>
      </c>
      <c r="F473" t="s">
        <v>1709</v>
      </c>
      <c r="G473" t="s">
        <v>1448</v>
      </c>
      <c r="H473" t="s">
        <v>1710</v>
      </c>
      <c r="I473" s="15">
        <v>43686</v>
      </c>
      <c r="J473" s="15">
        <v>43717</v>
      </c>
      <c r="K473" s="15">
        <v>43717</v>
      </c>
      <c r="L473" s="15">
        <v>43747</v>
      </c>
      <c r="M473" s="16">
        <v>233</v>
      </c>
      <c r="N473" s="16">
        <v>-39877</v>
      </c>
      <c r="O473"/>
      <c r="P473" t="s">
        <v>1745</v>
      </c>
      <c r="Q473" t="s">
        <v>3079</v>
      </c>
      <c r="R473" t="s">
        <v>3087</v>
      </c>
      <c r="S473" t="s">
        <v>1778</v>
      </c>
      <c r="T473" t="s">
        <v>3086</v>
      </c>
      <c r="U473" t="s">
        <v>1937</v>
      </c>
      <c r="V473" t="s">
        <v>1912</v>
      </c>
      <c r="W473" s="15">
        <v>43980</v>
      </c>
      <c r="X473" t="s">
        <v>1715</v>
      </c>
      <c r="Y473"/>
      <c r="Z473" t="s">
        <v>1773</v>
      </c>
      <c r="AA473" t="s">
        <v>1717</v>
      </c>
    </row>
    <row r="474" spans="1:27" ht="15" hidden="1" x14ac:dyDescent="0.25">
      <c r="A474" s="14"/>
      <c r="B474" t="s">
        <v>1705</v>
      </c>
      <c r="C474" t="s">
        <v>1706</v>
      </c>
      <c r="D474" t="s">
        <v>1707</v>
      </c>
      <c r="E474" t="s">
        <v>3088</v>
      </c>
      <c r="F474" t="s">
        <v>1709</v>
      </c>
      <c r="G474" t="s">
        <v>1447</v>
      </c>
      <c r="H474" t="s">
        <v>1710</v>
      </c>
      <c r="I474" s="15">
        <v>43685</v>
      </c>
      <c r="J474" s="15">
        <v>43717</v>
      </c>
      <c r="K474" s="15">
        <v>43717</v>
      </c>
      <c r="L474" s="15">
        <v>43747</v>
      </c>
      <c r="M474" s="16">
        <v>233</v>
      </c>
      <c r="N474" s="16">
        <v>-73615</v>
      </c>
      <c r="O474"/>
      <c r="P474" t="s">
        <v>1745</v>
      </c>
      <c r="Q474" t="s">
        <v>3079</v>
      </c>
      <c r="R474" t="s">
        <v>3089</v>
      </c>
      <c r="S474" t="s">
        <v>1798</v>
      </c>
      <c r="T474" t="s">
        <v>3088</v>
      </c>
      <c r="U474" t="s">
        <v>1937</v>
      </c>
      <c r="V474" t="s">
        <v>1912</v>
      </c>
      <c r="W474" s="15">
        <v>43980</v>
      </c>
      <c r="X474" t="s">
        <v>1715</v>
      </c>
      <c r="Y474"/>
      <c r="Z474" t="s">
        <v>1773</v>
      </c>
      <c r="AA474" t="s">
        <v>1717</v>
      </c>
    </row>
    <row r="475" spans="1:27" ht="15" hidden="1" x14ac:dyDescent="0.25">
      <c r="A475" s="14"/>
      <c r="B475" t="s">
        <v>1705</v>
      </c>
      <c r="C475" t="s">
        <v>1706</v>
      </c>
      <c r="D475" t="s">
        <v>1707</v>
      </c>
      <c r="E475" t="s">
        <v>3090</v>
      </c>
      <c r="F475" t="s">
        <v>1709</v>
      </c>
      <c r="G475" t="s">
        <v>1446</v>
      </c>
      <c r="H475" t="s">
        <v>1710</v>
      </c>
      <c r="I475" s="15">
        <v>43680</v>
      </c>
      <c r="J475" s="15">
        <v>43717</v>
      </c>
      <c r="K475" s="15">
        <v>43717</v>
      </c>
      <c r="L475" s="15">
        <v>43747</v>
      </c>
      <c r="M475" s="16">
        <v>233</v>
      </c>
      <c r="N475" s="16">
        <v>-66978</v>
      </c>
      <c r="O475"/>
      <c r="P475" t="s">
        <v>1745</v>
      </c>
      <c r="Q475" t="s">
        <v>3079</v>
      </c>
      <c r="R475" t="s">
        <v>3091</v>
      </c>
      <c r="S475" t="s">
        <v>1781</v>
      </c>
      <c r="T475" t="s">
        <v>3090</v>
      </c>
      <c r="U475" t="s">
        <v>1937</v>
      </c>
      <c r="V475" t="s">
        <v>1912</v>
      </c>
      <c r="W475" s="15">
        <v>43980</v>
      </c>
      <c r="X475" t="s">
        <v>1715</v>
      </c>
      <c r="Y475"/>
      <c r="Z475" t="s">
        <v>1773</v>
      </c>
      <c r="AA475" t="s">
        <v>1717</v>
      </c>
    </row>
    <row r="476" spans="1:27" ht="15" hidden="1" x14ac:dyDescent="0.25">
      <c r="A476" s="14"/>
      <c r="B476" t="s">
        <v>1705</v>
      </c>
      <c r="C476" t="s">
        <v>1706</v>
      </c>
      <c r="D476" t="s">
        <v>1707</v>
      </c>
      <c r="E476" t="s">
        <v>3092</v>
      </c>
      <c r="F476" t="s">
        <v>1709</v>
      </c>
      <c r="G476" t="s">
        <v>1291</v>
      </c>
      <c r="H476" t="s">
        <v>1710</v>
      </c>
      <c r="I476" s="15">
        <v>43654</v>
      </c>
      <c r="J476" s="15">
        <v>43710</v>
      </c>
      <c r="K476" s="15">
        <v>43710</v>
      </c>
      <c r="L476" s="15">
        <v>43740</v>
      </c>
      <c r="M476" s="16">
        <v>240</v>
      </c>
      <c r="N476" s="16">
        <v>-6735</v>
      </c>
      <c r="O476"/>
      <c r="P476" t="s">
        <v>1745</v>
      </c>
      <c r="Q476" t="s">
        <v>3093</v>
      </c>
      <c r="R476" t="s">
        <v>3033</v>
      </c>
      <c r="S476" t="s">
        <v>1772</v>
      </c>
      <c r="T476" t="s">
        <v>3092</v>
      </c>
      <c r="U476" t="s">
        <v>1937</v>
      </c>
      <c r="V476" t="s">
        <v>1912</v>
      </c>
      <c r="W476" s="15">
        <v>43980</v>
      </c>
      <c r="X476" t="s">
        <v>1715</v>
      </c>
      <c r="Y476"/>
      <c r="Z476" t="s">
        <v>1773</v>
      </c>
      <c r="AA476" t="s">
        <v>1717</v>
      </c>
    </row>
    <row r="477" spans="1:27" ht="15" hidden="1" x14ac:dyDescent="0.25">
      <c r="A477" s="14"/>
      <c r="B477" t="s">
        <v>1705</v>
      </c>
      <c r="C477" t="s">
        <v>1706</v>
      </c>
      <c r="D477" t="s">
        <v>1707</v>
      </c>
      <c r="E477" t="s">
        <v>3094</v>
      </c>
      <c r="F477" t="s">
        <v>1709</v>
      </c>
      <c r="G477" t="s">
        <v>1289</v>
      </c>
      <c r="H477" t="s">
        <v>1710</v>
      </c>
      <c r="I477" s="15">
        <v>43654</v>
      </c>
      <c r="J477" s="15">
        <v>43710</v>
      </c>
      <c r="K477" s="15">
        <v>43710</v>
      </c>
      <c r="L477" s="15">
        <v>43740</v>
      </c>
      <c r="M477" s="16">
        <v>240</v>
      </c>
      <c r="N477" s="16">
        <v>-6354</v>
      </c>
      <c r="O477"/>
      <c r="P477" t="s">
        <v>1745</v>
      </c>
      <c r="Q477" t="s">
        <v>3093</v>
      </c>
      <c r="R477" t="s">
        <v>3029</v>
      </c>
      <c r="S477" t="s">
        <v>1778</v>
      </c>
      <c r="T477" t="s">
        <v>3094</v>
      </c>
      <c r="U477" t="s">
        <v>1937</v>
      </c>
      <c r="V477" t="s">
        <v>1912</v>
      </c>
      <c r="W477" s="15">
        <v>43980</v>
      </c>
      <c r="X477" t="s">
        <v>1715</v>
      </c>
      <c r="Y477"/>
      <c r="Z477" t="s">
        <v>1773</v>
      </c>
      <c r="AA477" t="s">
        <v>1717</v>
      </c>
    </row>
    <row r="478" spans="1:27" ht="15" hidden="1" x14ac:dyDescent="0.25">
      <c r="A478" s="14"/>
      <c r="B478" t="s">
        <v>1705</v>
      </c>
      <c r="C478" t="s">
        <v>1706</v>
      </c>
      <c r="D478" t="s">
        <v>1707</v>
      </c>
      <c r="E478" t="s">
        <v>3095</v>
      </c>
      <c r="F478" t="s">
        <v>1709</v>
      </c>
      <c r="G478" t="s">
        <v>1288</v>
      </c>
      <c r="H478" t="s">
        <v>1710</v>
      </c>
      <c r="I478" s="15">
        <v>43654</v>
      </c>
      <c r="J478" s="15">
        <v>43710</v>
      </c>
      <c r="K478" s="15">
        <v>43710</v>
      </c>
      <c r="L478" s="15">
        <v>43740</v>
      </c>
      <c r="M478" s="16">
        <v>240</v>
      </c>
      <c r="N478" s="16">
        <v>-25416</v>
      </c>
      <c r="O478"/>
      <c r="P478" t="s">
        <v>1745</v>
      </c>
      <c r="Q478" t="s">
        <v>3093</v>
      </c>
      <c r="R478" t="s">
        <v>2907</v>
      </c>
      <c r="S478" t="s">
        <v>1778</v>
      </c>
      <c r="T478" t="s">
        <v>3095</v>
      </c>
      <c r="U478" t="s">
        <v>1937</v>
      </c>
      <c r="V478" t="s">
        <v>1912</v>
      </c>
      <c r="W478" s="15">
        <v>43980</v>
      </c>
      <c r="X478" t="s">
        <v>1715</v>
      </c>
      <c r="Y478"/>
      <c r="Z478" t="s">
        <v>1773</v>
      </c>
      <c r="AA478" t="s">
        <v>1717</v>
      </c>
    </row>
    <row r="479" spans="1:27" ht="15" hidden="1" x14ac:dyDescent="0.25">
      <c r="A479" s="14"/>
      <c r="B479" t="s">
        <v>1705</v>
      </c>
      <c r="C479" t="s">
        <v>1706</v>
      </c>
      <c r="D479" t="s">
        <v>1707</v>
      </c>
      <c r="E479" t="s">
        <v>3096</v>
      </c>
      <c r="F479" t="s">
        <v>1709</v>
      </c>
      <c r="G479" t="s">
        <v>3097</v>
      </c>
      <c r="H479" t="s">
        <v>1710</v>
      </c>
      <c r="I479" s="15">
        <v>43678</v>
      </c>
      <c r="J479" s="15">
        <v>43717</v>
      </c>
      <c r="K479" s="15">
        <v>43712</v>
      </c>
      <c r="L479" s="15">
        <v>43742</v>
      </c>
      <c r="M479" s="16">
        <v>144</v>
      </c>
      <c r="N479" s="16">
        <v>-102219</v>
      </c>
      <c r="O479"/>
      <c r="P479" t="s">
        <v>1745</v>
      </c>
      <c r="Q479" t="s">
        <v>3098</v>
      </c>
      <c r="R479" t="s">
        <v>3099</v>
      </c>
      <c r="S479" t="s">
        <v>3100</v>
      </c>
      <c r="T479" t="s">
        <v>3096</v>
      </c>
      <c r="U479" t="s">
        <v>2070</v>
      </c>
      <c r="V479" t="s">
        <v>1912</v>
      </c>
      <c r="W479" s="15">
        <v>43886</v>
      </c>
      <c r="X479" t="s">
        <v>1715</v>
      </c>
      <c r="Y479"/>
      <c r="Z479" t="s">
        <v>1855</v>
      </c>
      <c r="AA479" t="s">
        <v>1717</v>
      </c>
    </row>
    <row r="480" spans="1:27" ht="15" hidden="1" x14ac:dyDescent="0.25">
      <c r="A480" s="14"/>
      <c r="B480" t="s">
        <v>1705</v>
      </c>
      <c r="C480" t="s">
        <v>1706</v>
      </c>
      <c r="D480" t="s">
        <v>1707</v>
      </c>
      <c r="E480" t="s">
        <v>3101</v>
      </c>
      <c r="F480" t="s">
        <v>1709</v>
      </c>
      <c r="G480" t="s">
        <v>3102</v>
      </c>
      <c r="H480" t="s">
        <v>1710</v>
      </c>
      <c r="I480" s="15">
        <v>43689</v>
      </c>
      <c r="J480" s="15">
        <v>43710</v>
      </c>
      <c r="K480" s="15">
        <v>43710</v>
      </c>
      <c r="L480" s="15">
        <v>43740</v>
      </c>
      <c r="M480" s="16">
        <v>148</v>
      </c>
      <c r="N480" s="16">
        <v>-69993</v>
      </c>
      <c r="O480"/>
      <c r="P480" t="s">
        <v>1745</v>
      </c>
      <c r="Q480" t="s">
        <v>3103</v>
      </c>
      <c r="R480" t="s">
        <v>3104</v>
      </c>
      <c r="S480" t="s">
        <v>1753</v>
      </c>
      <c r="T480" t="s">
        <v>3101</v>
      </c>
      <c r="U480" t="s">
        <v>2007</v>
      </c>
      <c r="V480" t="s">
        <v>1912</v>
      </c>
      <c r="W480" s="15">
        <v>43888</v>
      </c>
      <c r="X480" t="s">
        <v>1715</v>
      </c>
      <c r="Y480"/>
      <c r="Z480" t="s">
        <v>1730</v>
      </c>
      <c r="AA480" t="s">
        <v>1717</v>
      </c>
    </row>
    <row r="481" spans="1:27" ht="15" hidden="1" x14ac:dyDescent="0.25">
      <c r="A481" s="14"/>
      <c r="B481" t="s">
        <v>1705</v>
      </c>
      <c r="C481" t="s">
        <v>1706</v>
      </c>
      <c r="D481" t="s">
        <v>1707</v>
      </c>
      <c r="E481" t="s">
        <v>3105</v>
      </c>
      <c r="F481" t="s">
        <v>1709</v>
      </c>
      <c r="G481" t="s">
        <v>1454</v>
      </c>
      <c r="H481" t="s">
        <v>1710</v>
      </c>
      <c r="I481" s="15">
        <v>43693</v>
      </c>
      <c r="J481" s="15">
        <v>43717</v>
      </c>
      <c r="K481" s="15">
        <v>43717</v>
      </c>
      <c r="L481" s="15">
        <v>43747</v>
      </c>
      <c r="M481" s="16">
        <v>233</v>
      </c>
      <c r="N481" s="16">
        <v>-205222</v>
      </c>
      <c r="O481"/>
      <c r="P481" t="s">
        <v>1745</v>
      </c>
      <c r="Q481" t="s">
        <v>3106</v>
      </c>
      <c r="R481" t="s">
        <v>3107</v>
      </c>
      <c r="S481" t="s">
        <v>3108</v>
      </c>
      <c r="T481" t="s">
        <v>3105</v>
      </c>
      <c r="U481" t="s">
        <v>1937</v>
      </c>
      <c r="V481" t="s">
        <v>1912</v>
      </c>
      <c r="W481" s="15">
        <v>43980</v>
      </c>
      <c r="X481" t="s">
        <v>1715</v>
      </c>
      <c r="Y481"/>
      <c r="Z481" t="s">
        <v>1730</v>
      </c>
      <c r="AA481" t="s">
        <v>1717</v>
      </c>
    </row>
    <row r="482" spans="1:27" ht="15" hidden="1" x14ac:dyDescent="0.25">
      <c r="A482" s="14"/>
      <c r="B482" t="s">
        <v>1705</v>
      </c>
      <c r="C482" t="s">
        <v>1706</v>
      </c>
      <c r="D482" t="s">
        <v>1707</v>
      </c>
      <c r="E482" t="s">
        <v>3111</v>
      </c>
      <c r="F482" t="s">
        <v>1709</v>
      </c>
      <c r="G482" t="s">
        <v>3112</v>
      </c>
      <c r="H482" t="s">
        <v>1710</v>
      </c>
      <c r="I482" s="15">
        <v>43654</v>
      </c>
      <c r="J482" s="15">
        <v>43710</v>
      </c>
      <c r="K482" s="15">
        <v>43710</v>
      </c>
      <c r="L482" s="15">
        <v>43740</v>
      </c>
      <c r="M482" s="16">
        <v>58</v>
      </c>
      <c r="N482" s="16">
        <v>-79226</v>
      </c>
      <c r="O482"/>
      <c r="P482" t="s">
        <v>1745</v>
      </c>
      <c r="Q482" t="s">
        <v>3109</v>
      </c>
      <c r="R482" t="s">
        <v>3113</v>
      </c>
      <c r="S482" t="s">
        <v>2703</v>
      </c>
      <c r="T482" t="s">
        <v>3111</v>
      </c>
      <c r="U482" t="s">
        <v>2074</v>
      </c>
      <c r="V482" t="s">
        <v>2078</v>
      </c>
      <c r="W482" s="15">
        <v>43798</v>
      </c>
      <c r="X482" t="s">
        <v>1715</v>
      </c>
      <c r="Y482"/>
      <c r="Z482" t="s">
        <v>3110</v>
      </c>
      <c r="AA482" t="s">
        <v>1717</v>
      </c>
    </row>
    <row r="483" spans="1:27" ht="15" hidden="1" x14ac:dyDescent="0.25">
      <c r="A483" s="14"/>
      <c r="B483" t="s">
        <v>1705</v>
      </c>
      <c r="C483" t="s">
        <v>1706</v>
      </c>
      <c r="D483" t="s">
        <v>1707</v>
      </c>
      <c r="E483" t="s">
        <v>3114</v>
      </c>
      <c r="F483" t="s">
        <v>1709</v>
      </c>
      <c r="G483" t="s">
        <v>3115</v>
      </c>
      <c r="H483" t="s">
        <v>1710</v>
      </c>
      <c r="I483" s="15">
        <v>43654</v>
      </c>
      <c r="J483" s="15">
        <v>43710</v>
      </c>
      <c r="K483" s="15">
        <v>43710</v>
      </c>
      <c r="L483" s="15">
        <v>43740</v>
      </c>
      <c r="M483" s="16">
        <v>58</v>
      </c>
      <c r="N483" s="16">
        <v>-80731</v>
      </c>
      <c r="O483"/>
      <c r="P483" t="s">
        <v>1745</v>
      </c>
      <c r="Q483" t="s">
        <v>3109</v>
      </c>
      <c r="R483" t="s">
        <v>3113</v>
      </c>
      <c r="S483" t="s">
        <v>2703</v>
      </c>
      <c r="T483" t="s">
        <v>3114</v>
      </c>
      <c r="U483" t="s">
        <v>2074</v>
      </c>
      <c r="V483" t="s">
        <v>2078</v>
      </c>
      <c r="W483" s="15">
        <v>43798</v>
      </c>
      <c r="X483" t="s">
        <v>1715</v>
      </c>
      <c r="Y483"/>
      <c r="Z483" t="s">
        <v>3110</v>
      </c>
      <c r="AA483" t="s">
        <v>1717</v>
      </c>
    </row>
    <row r="484" spans="1:27" ht="15" hidden="1" x14ac:dyDescent="0.25">
      <c r="A484" s="14"/>
      <c r="B484" t="s">
        <v>1705</v>
      </c>
      <c r="C484" t="s">
        <v>1706</v>
      </c>
      <c r="D484" t="s">
        <v>1707</v>
      </c>
      <c r="E484" t="s">
        <v>3116</v>
      </c>
      <c r="F484" t="s">
        <v>1709</v>
      </c>
      <c r="G484" t="s">
        <v>3117</v>
      </c>
      <c r="H484" t="s">
        <v>1710</v>
      </c>
      <c r="I484" s="15">
        <v>43654</v>
      </c>
      <c r="J484" s="15">
        <v>43710</v>
      </c>
      <c r="K484" s="15">
        <v>43710</v>
      </c>
      <c r="L484" s="15">
        <v>43740</v>
      </c>
      <c r="M484" s="16">
        <v>58</v>
      </c>
      <c r="N484" s="16">
        <v>-70333</v>
      </c>
      <c r="O484"/>
      <c r="P484" t="s">
        <v>1745</v>
      </c>
      <c r="Q484" t="s">
        <v>3109</v>
      </c>
      <c r="R484" t="s">
        <v>3118</v>
      </c>
      <c r="S484" t="s">
        <v>2165</v>
      </c>
      <c r="T484" t="s">
        <v>3116</v>
      </c>
      <c r="U484" t="s">
        <v>2074</v>
      </c>
      <c r="V484" t="s">
        <v>2078</v>
      </c>
      <c r="W484" s="15">
        <v>43798</v>
      </c>
      <c r="X484" t="s">
        <v>1715</v>
      </c>
      <c r="Y484"/>
      <c r="Z484" t="s">
        <v>3110</v>
      </c>
      <c r="AA484" t="s">
        <v>1717</v>
      </c>
    </row>
    <row r="485" spans="1:27" ht="15" hidden="1" x14ac:dyDescent="0.25">
      <c r="A485" s="14"/>
      <c r="B485" t="s">
        <v>1705</v>
      </c>
      <c r="C485" t="s">
        <v>1706</v>
      </c>
      <c r="D485" t="s">
        <v>1707</v>
      </c>
      <c r="E485" t="s">
        <v>3119</v>
      </c>
      <c r="F485" t="s">
        <v>1709</v>
      </c>
      <c r="G485" t="s">
        <v>3120</v>
      </c>
      <c r="H485" t="s">
        <v>1710</v>
      </c>
      <c r="I485" s="15">
        <v>43654</v>
      </c>
      <c r="J485" s="15">
        <v>43710</v>
      </c>
      <c r="K485" s="15">
        <v>43710</v>
      </c>
      <c r="L485" s="15">
        <v>43740</v>
      </c>
      <c r="M485" s="16">
        <v>58</v>
      </c>
      <c r="N485" s="16">
        <v>-133336</v>
      </c>
      <c r="O485"/>
      <c r="P485" t="s">
        <v>1745</v>
      </c>
      <c r="Q485" t="s">
        <v>3109</v>
      </c>
      <c r="R485" t="s">
        <v>3121</v>
      </c>
      <c r="S485" t="s">
        <v>2165</v>
      </c>
      <c r="T485" t="s">
        <v>3119</v>
      </c>
      <c r="U485" t="s">
        <v>2074</v>
      </c>
      <c r="V485" t="s">
        <v>2078</v>
      </c>
      <c r="W485" s="15">
        <v>43798</v>
      </c>
      <c r="X485" t="s">
        <v>1715</v>
      </c>
      <c r="Y485"/>
      <c r="Z485" t="s">
        <v>3110</v>
      </c>
      <c r="AA485" t="s">
        <v>1717</v>
      </c>
    </row>
    <row r="486" spans="1:27" ht="15" hidden="1" x14ac:dyDescent="0.25">
      <c r="A486" s="14"/>
      <c r="B486" t="s">
        <v>1705</v>
      </c>
      <c r="C486" t="s">
        <v>1706</v>
      </c>
      <c r="D486" t="s">
        <v>1707</v>
      </c>
      <c r="E486" t="s">
        <v>3122</v>
      </c>
      <c r="F486" t="s">
        <v>1709</v>
      </c>
      <c r="G486" t="s">
        <v>3123</v>
      </c>
      <c r="H486" t="s">
        <v>1710</v>
      </c>
      <c r="I486" s="15">
        <v>43654</v>
      </c>
      <c r="J486" s="15">
        <v>43710</v>
      </c>
      <c r="K486" s="15">
        <v>43710</v>
      </c>
      <c r="L486" s="15">
        <v>43740</v>
      </c>
      <c r="M486" s="16">
        <v>148</v>
      </c>
      <c r="N486" s="16">
        <v>-69281</v>
      </c>
      <c r="O486"/>
      <c r="P486" t="s">
        <v>1745</v>
      </c>
      <c r="Q486" t="s">
        <v>3124</v>
      </c>
      <c r="R486" t="s">
        <v>3125</v>
      </c>
      <c r="S486" t="s">
        <v>1753</v>
      </c>
      <c r="T486" t="s">
        <v>3122</v>
      </c>
      <c r="U486" t="s">
        <v>2007</v>
      </c>
      <c r="V486" t="s">
        <v>1912</v>
      </c>
      <c r="W486" s="15">
        <v>43888</v>
      </c>
      <c r="X486" t="s">
        <v>1715</v>
      </c>
      <c r="Y486"/>
      <c r="Z486" t="s">
        <v>1730</v>
      </c>
      <c r="AA486" t="s">
        <v>1717</v>
      </c>
    </row>
    <row r="487" spans="1:27" ht="15" hidden="1" x14ac:dyDescent="0.25">
      <c r="A487" s="14"/>
      <c r="B487" t="s">
        <v>1705</v>
      </c>
      <c r="C487" t="s">
        <v>1706</v>
      </c>
      <c r="D487" t="s">
        <v>1707</v>
      </c>
      <c r="E487" t="s">
        <v>3126</v>
      </c>
      <c r="F487" t="s">
        <v>1709</v>
      </c>
      <c r="G487" t="s">
        <v>1425</v>
      </c>
      <c r="H487" t="s">
        <v>1710</v>
      </c>
      <c r="I487" s="15">
        <v>43654</v>
      </c>
      <c r="J487" s="15">
        <v>43710</v>
      </c>
      <c r="K487" s="15">
        <v>43710</v>
      </c>
      <c r="L487" s="15">
        <v>43740</v>
      </c>
      <c r="M487" s="16">
        <v>156</v>
      </c>
      <c r="N487" s="16">
        <v>-214714</v>
      </c>
      <c r="O487"/>
      <c r="P487" t="s">
        <v>1745</v>
      </c>
      <c r="Q487" t="s">
        <v>3124</v>
      </c>
      <c r="R487" t="s">
        <v>3127</v>
      </c>
      <c r="S487" t="s">
        <v>1753</v>
      </c>
      <c r="T487" t="s">
        <v>3126</v>
      </c>
      <c r="U487" t="s">
        <v>1997</v>
      </c>
      <c r="V487" t="s">
        <v>1912</v>
      </c>
      <c r="W487" s="15">
        <v>43896</v>
      </c>
      <c r="X487" t="s">
        <v>1715</v>
      </c>
      <c r="Y487"/>
      <c r="Z487" t="s">
        <v>1730</v>
      </c>
      <c r="AA487" t="s">
        <v>1717</v>
      </c>
    </row>
    <row r="488" spans="1:27" ht="15" hidden="1" x14ac:dyDescent="0.25">
      <c r="A488" s="14"/>
      <c r="B488" t="s">
        <v>1705</v>
      </c>
      <c r="C488" t="s">
        <v>1706</v>
      </c>
      <c r="D488" t="s">
        <v>1707</v>
      </c>
      <c r="E488" t="s">
        <v>3128</v>
      </c>
      <c r="F488" t="s">
        <v>1709</v>
      </c>
      <c r="G488" t="s">
        <v>3129</v>
      </c>
      <c r="H488" t="s">
        <v>1710</v>
      </c>
      <c r="I488" s="15">
        <v>43689</v>
      </c>
      <c r="J488" s="15">
        <v>43756</v>
      </c>
      <c r="K488" s="15">
        <v>43710</v>
      </c>
      <c r="L488" s="15">
        <v>43740</v>
      </c>
      <c r="M488" s="16">
        <v>28</v>
      </c>
      <c r="N488" s="16">
        <v>-78914</v>
      </c>
      <c r="O488"/>
      <c r="P488" t="s">
        <v>1939</v>
      </c>
      <c r="Q488" t="s">
        <v>3130</v>
      </c>
      <c r="R488" t="s">
        <v>3131</v>
      </c>
      <c r="S488" t="s">
        <v>2107</v>
      </c>
      <c r="T488" t="s">
        <v>3128</v>
      </c>
      <c r="U488" t="s">
        <v>2098</v>
      </c>
      <c r="V488" t="s">
        <v>2078</v>
      </c>
      <c r="W488" s="15">
        <v>43768</v>
      </c>
      <c r="X488" t="s">
        <v>1854</v>
      </c>
      <c r="Y488"/>
      <c r="Z488" t="s">
        <v>1855</v>
      </c>
      <c r="AA488" t="s">
        <v>1717</v>
      </c>
    </row>
    <row r="489" spans="1:27" ht="15" hidden="1" x14ac:dyDescent="0.25">
      <c r="A489" s="14"/>
      <c r="B489" t="s">
        <v>1705</v>
      </c>
      <c r="C489" t="s">
        <v>1706</v>
      </c>
      <c r="D489" t="s">
        <v>1707</v>
      </c>
      <c r="E489" t="s">
        <v>3132</v>
      </c>
      <c r="F489" t="s">
        <v>1709</v>
      </c>
      <c r="G489" t="s">
        <v>3133</v>
      </c>
      <c r="H489" t="s">
        <v>1710</v>
      </c>
      <c r="I489" s="15">
        <v>43689</v>
      </c>
      <c r="J489" s="15">
        <v>43756</v>
      </c>
      <c r="K489" s="15">
        <v>43710</v>
      </c>
      <c r="L489" s="15">
        <v>43740</v>
      </c>
      <c r="M489" s="16">
        <v>28</v>
      </c>
      <c r="N489" s="16">
        <v>-78384</v>
      </c>
      <c r="O489"/>
      <c r="P489" t="s">
        <v>1745</v>
      </c>
      <c r="Q489" t="s">
        <v>3130</v>
      </c>
      <c r="R489" t="s">
        <v>3134</v>
      </c>
      <c r="S489" t="s">
        <v>1853</v>
      </c>
      <c r="T489" t="s">
        <v>3132</v>
      </c>
      <c r="U489" t="s">
        <v>2098</v>
      </c>
      <c r="V489" t="s">
        <v>2078</v>
      </c>
      <c r="W489" s="15">
        <v>43768</v>
      </c>
      <c r="X489" t="s">
        <v>1854</v>
      </c>
      <c r="Y489"/>
      <c r="Z489" t="s">
        <v>1855</v>
      </c>
      <c r="AA489" t="s">
        <v>1717</v>
      </c>
    </row>
    <row r="490" spans="1:27" ht="15" hidden="1" x14ac:dyDescent="0.25">
      <c r="A490" s="14"/>
      <c r="B490" t="s">
        <v>1705</v>
      </c>
      <c r="C490" t="s">
        <v>1706</v>
      </c>
      <c r="D490" t="s">
        <v>1707</v>
      </c>
      <c r="E490" t="s">
        <v>3135</v>
      </c>
      <c r="F490" t="s">
        <v>1709</v>
      </c>
      <c r="G490" t="s">
        <v>3136</v>
      </c>
      <c r="H490" t="s">
        <v>1710</v>
      </c>
      <c r="I490" s="15">
        <v>43689</v>
      </c>
      <c r="J490" s="15">
        <v>43756</v>
      </c>
      <c r="K490" s="15">
        <v>43710</v>
      </c>
      <c r="L490" s="15">
        <v>43740</v>
      </c>
      <c r="M490" s="16">
        <v>28</v>
      </c>
      <c r="N490" s="16">
        <v>-125279</v>
      </c>
      <c r="O490"/>
      <c r="P490" t="s">
        <v>1745</v>
      </c>
      <c r="Q490" t="s">
        <v>3130</v>
      </c>
      <c r="R490" t="s">
        <v>3137</v>
      </c>
      <c r="S490" t="s">
        <v>1853</v>
      </c>
      <c r="T490" t="s">
        <v>3135</v>
      </c>
      <c r="U490" t="s">
        <v>2098</v>
      </c>
      <c r="V490" t="s">
        <v>2078</v>
      </c>
      <c r="W490" s="15">
        <v>43768</v>
      </c>
      <c r="X490" t="s">
        <v>1854</v>
      </c>
      <c r="Y490"/>
      <c r="Z490" t="s">
        <v>1855</v>
      </c>
      <c r="AA490" t="s">
        <v>1717</v>
      </c>
    </row>
    <row r="491" spans="1:27" ht="15" hidden="1" x14ac:dyDescent="0.25">
      <c r="A491" s="14"/>
      <c r="B491" t="s">
        <v>1705</v>
      </c>
      <c r="C491" t="s">
        <v>1706</v>
      </c>
      <c r="D491" t="s">
        <v>1707</v>
      </c>
      <c r="E491" t="s">
        <v>3138</v>
      </c>
      <c r="F491" t="s">
        <v>1709</v>
      </c>
      <c r="G491" t="s">
        <v>3139</v>
      </c>
      <c r="H491" t="s">
        <v>1710</v>
      </c>
      <c r="I491" s="15">
        <v>43654</v>
      </c>
      <c r="J491" s="15">
        <v>43756</v>
      </c>
      <c r="K491" s="15">
        <v>43710</v>
      </c>
      <c r="L491" s="15">
        <v>43740</v>
      </c>
      <c r="M491" s="16">
        <v>28</v>
      </c>
      <c r="N491" s="16">
        <v>-1333250</v>
      </c>
      <c r="O491"/>
      <c r="P491" t="s">
        <v>1745</v>
      </c>
      <c r="Q491" t="s">
        <v>3140</v>
      </c>
      <c r="R491" t="s">
        <v>3141</v>
      </c>
      <c r="S491" t="s">
        <v>2107</v>
      </c>
      <c r="T491" t="s">
        <v>3138</v>
      </c>
      <c r="U491" t="s">
        <v>2098</v>
      </c>
      <c r="V491" t="s">
        <v>2078</v>
      </c>
      <c r="W491" s="15">
        <v>43768</v>
      </c>
      <c r="X491" t="s">
        <v>1854</v>
      </c>
      <c r="Y491"/>
      <c r="Z491" t="s">
        <v>1855</v>
      </c>
      <c r="AA491" t="s">
        <v>1717</v>
      </c>
    </row>
    <row r="492" spans="1:27" ht="15" hidden="1" x14ac:dyDescent="0.25">
      <c r="A492" s="14"/>
      <c r="B492" t="s">
        <v>1705</v>
      </c>
      <c r="C492" t="s">
        <v>1706</v>
      </c>
      <c r="D492" t="s">
        <v>1707</v>
      </c>
      <c r="E492" t="s">
        <v>3142</v>
      </c>
      <c r="F492" t="s">
        <v>1709</v>
      </c>
      <c r="G492" t="s">
        <v>3143</v>
      </c>
      <c r="H492" t="s">
        <v>1710</v>
      </c>
      <c r="I492" s="15">
        <v>43689</v>
      </c>
      <c r="J492" s="15">
        <v>43710</v>
      </c>
      <c r="K492" s="15">
        <v>43710</v>
      </c>
      <c r="L492" s="15">
        <v>43740</v>
      </c>
      <c r="M492" s="16">
        <v>58</v>
      </c>
      <c r="N492" s="16">
        <v>-201164</v>
      </c>
      <c r="O492"/>
      <c r="P492" t="s">
        <v>1745</v>
      </c>
      <c r="Q492" t="s">
        <v>3144</v>
      </c>
      <c r="R492" t="s">
        <v>3145</v>
      </c>
      <c r="S492" t="s">
        <v>2165</v>
      </c>
      <c r="T492" t="s">
        <v>3142</v>
      </c>
      <c r="U492" t="s">
        <v>2074</v>
      </c>
      <c r="V492" t="s">
        <v>2078</v>
      </c>
      <c r="W492" s="15">
        <v>43798</v>
      </c>
      <c r="X492" t="s">
        <v>1715</v>
      </c>
      <c r="Y492"/>
      <c r="Z492" t="s">
        <v>3110</v>
      </c>
      <c r="AA492" t="s">
        <v>1717</v>
      </c>
    </row>
    <row r="493" spans="1:27" ht="15" hidden="1" x14ac:dyDescent="0.25">
      <c r="A493" s="14"/>
      <c r="B493" t="s">
        <v>1705</v>
      </c>
      <c r="C493" t="s">
        <v>1706</v>
      </c>
      <c r="D493" t="s">
        <v>1707</v>
      </c>
      <c r="E493" t="s">
        <v>3146</v>
      </c>
      <c r="F493" t="s">
        <v>1709</v>
      </c>
      <c r="G493" t="s">
        <v>1211</v>
      </c>
      <c r="H493" t="s">
        <v>1710</v>
      </c>
      <c r="I493" s="15">
        <v>43678</v>
      </c>
      <c r="J493" s="15">
        <v>43968</v>
      </c>
      <c r="K493" s="15">
        <v>43712</v>
      </c>
      <c r="L493" s="15">
        <v>43742</v>
      </c>
      <c r="M493" s="16">
        <v>238</v>
      </c>
      <c r="N493" s="16">
        <v>-28125</v>
      </c>
      <c r="O493"/>
      <c r="P493" t="s">
        <v>1875</v>
      </c>
      <c r="Q493" t="s">
        <v>3147</v>
      </c>
      <c r="R493" t="s">
        <v>3148</v>
      </c>
      <c r="S493" t="s">
        <v>2770</v>
      </c>
      <c r="T493" t="s">
        <v>3146</v>
      </c>
      <c r="U493" t="s">
        <v>1937</v>
      </c>
      <c r="V493" t="s">
        <v>1912</v>
      </c>
      <c r="W493" s="15">
        <v>43980</v>
      </c>
      <c r="X493" t="s">
        <v>1715</v>
      </c>
      <c r="Y493"/>
      <c r="Z493" t="s">
        <v>1855</v>
      </c>
      <c r="AA493" t="s">
        <v>1717</v>
      </c>
    </row>
    <row r="494" spans="1:27" ht="15" hidden="1" x14ac:dyDescent="0.25">
      <c r="A494" s="14"/>
      <c r="B494" t="s">
        <v>1705</v>
      </c>
      <c r="C494" t="s">
        <v>1706</v>
      </c>
      <c r="D494" t="s">
        <v>1707</v>
      </c>
      <c r="E494" t="s">
        <v>3149</v>
      </c>
      <c r="F494" t="s">
        <v>1709</v>
      </c>
      <c r="G494" t="s">
        <v>1210</v>
      </c>
      <c r="H494" t="s">
        <v>1710</v>
      </c>
      <c r="I494" s="15">
        <v>43678</v>
      </c>
      <c r="J494" s="15">
        <v>43968</v>
      </c>
      <c r="K494" s="15">
        <v>43712</v>
      </c>
      <c r="L494" s="15">
        <v>43742</v>
      </c>
      <c r="M494" s="16">
        <v>238</v>
      </c>
      <c r="N494" s="16">
        <v>-33985</v>
      </c>
      <c r="O494"/>
      <c r="P494" t="s">
        <v>1875</v>
      </c>
      <c r="Q494" t="s">
        <v>3147</v>
      </c>
      <c r="R494" t="s">
        <v>3148</v>
      </c>
      <c r="S494" t="s">
        <v>2770</v>
      </c>
      <c r="T494" t="s">
        <v>3149</v>
      </c>
      <c r="U494" t="s">
        <v>1937</v>
      </c>
      <c r="V494" t="s">
        <v>1912</v>
      </c>
      <c r="W494" s="15">
        <v>43980</v>
      </c>
      <c r="X494" t="s">
        <v>1715</v>
      </c>
      <c r="Y494"/>
      <c r="Z494" t="s">
        <v>1855</v>
      </c>
      <c r="AA494" t="s">
        <v>1717</v>
      </c>
    </row>
    <row r="495" spans="1:27" ht="15" hidden="1" x14ac:dyDescent="0.25">
      <c r="A495" s="14"/>
      <c r="B495" t="s">
        <v>1705</v>
      </c>
      <c r="C495" t="s">
        <v>1706</v>
      </c>
      <c r="D495" t="s">
        <v>1707</v>
      </c>
      <c r="E495" t="s">
        <v>3150</v>
      </c>
      <c r="F495" t="s">
        <v>1709</v>
      </c>
      <c r="G495" t="s">
        <v>1209</v>
      </c>
      <c r="H495" t="s">
        <v>1710</v>
      </c>
      <c r="I495" s="15">
        <v>43678</v>
      </c>
      <c r="J495" s="15">
        <v>43968</v>
      </c>
      <c r="K495" s="15">
        <v>43712</v>
      </c>
      <c r="L495" s="15">
        <v>43742</v>
      </c>
      <c r="M495" s="16">
        <v>238</v>
      </c>
      <c r="N495" s="16">
        <v>-142267</v>
      </c>
      <c r="O495"/>
      <c r="P495" t="s">
        <v>1875</v>
      </c>
      <c r="Q495" t="s">
        <v>3147</v>
      </c>
      <c r="R495" t="s">
        <v>3148</v>
      </c>
      <c r="S495" t="s">
        <v>2770</v>
      </c>
      <c r="T495" t="s">
        <v>3150</v>
      </c>
      <c r="U495" t="s">
        <v>1937</v>
      </c>
      <c r="V495" t="s">
        <v>1912</v>
      </c>
      <c r="W495" s="15">
        <v>43980</v>
      </c>
      <c r="X495" t="s">
        <v>1715</v>
      </c>
      <c r="Y495"/>
      <c r="Z495" t="s">
        <v>1855</v>
      </c>
      <c r="AA495" t="s">
        <v>1717</v>
      </c>
    </row>
    <row r="496" spans="1:27" ht="15" hidden="1" x14ac:dyDescent="0.25">
      <c r="A496" s="14"/>
      <c r="B496" t="s">
        <v>1705</v>
      </c>
      <c r="C496" t="s">
        <v>1706</v>
      </c>
      <c r="D496" t="s">
        <v>1707</v>
      </c>
      <c r="E496" t="s">
        <v>3151</v>
      </c>
      <c r="F496" t="s">
        <v>1709</v>
      </c>
      <c r="G496" t="s">
        <v>1208</v>
      </c>
      <c r="H496" t="s">
        <v>1710</v>
      </c>
      <c r="I496" s="15">
        <v>43678</v>
      </c>
      <c r="J496" s="15">
        <v>43968</v>
      </c>
      <c r="K496" s="15">
        <v>43712</v>
      </c>
      <c r="L496" s="15">
        <v>43742</v>
      </c>
      <c r="M496" s="16">
        <v>238</v>
      </c>
      <c r="N496" s="16">
        <v>-28125</v>
      </c>
      <c r="O496"/>
      <c r="P496" t="s">
        <v>1875</v>
      </c>
      <c r="Q496" t="s">
        <v>3147</v>
      </c>
      <c r="R496" t="s">
        <v>3148</v>
      </c>
      <c r="S496" t="s">
        <v>2770</v>
      </c>
      <c r="T496" t="s">
        <v>3151</v>
      </c>
      <c r="U496" t="s">
        <v>1937</v>
      </c>
      <c r="V496" t="s">
        <v>1912</v>
      </c>
      <c r="W496" s="15">
        <v>43980</v>
      </c>
      <c r="X496" t="s">
        <v>1715</v>
      </c>
      <c r="Y496"/>
      <c r="Z496" t="s">
        <v>1855</v>
      </c>
      <c r="AA496" t="s">
        <v>1717</v>
      </c>
    </row>
    <row r="497" spans="1:27" ht="15" hidden="1" x14ac:dyDescent="0.25">
      <c r="A497" s="14"/>
      <c r="B497" t="s">
        <v>1705</v>
      </c>
      <c r="C497" t="s">
        <v>1706</v>
      </c>
      <c r="D497" t="s">
        <v>1707</v>
      </c>
      <c r="E497" t="s">
        <v>3152</v>
      </c>
      <c r="F497" t="s">
        <v>1709</v>
      </c>
      <c r="G497" t="s">
        <v>3153</v>
      </c>
      <c r="H497" t="s">
        <v>1710</v>
      </c>
      <c r="I497" s="15">
        <v>43704</v>
      </c>
      <c r="J497" s="15">
        <v>43717</v>
      </c>
      <c r="K497" s="15">
        <v>43717</v>
      </c>
      <c r="L497" s="15">
        <v>43747</v>
      </c>
      <c r="M497" s="16">
        <v>21</v>
      </c>
      <c r="N497" s="16">
        <v>-753646</v>
      </c>
      <c r="O497"/>
      <c r="P497" t="s">
        <v>1745</v>
      </c>
      <c r="Q497" t="s">
        <v>3154</v>
      </c>
      <c r="R497" t="s">
        <v>3155</v>
      </c>
      <c r="S497" t="s">
        <v>1853</v>
      </c>
      <c r="T497" t="s">
        <v>3152</v>
      </c>
      <c r="U497" t="s">
        <v>2098</v>
      </c>
      <c r="V497" t="s">
        <v>2078</v>
      </c>
      <c r="W497" s="15">
        <v>43768</v>
      </c>
      <c r="X497" t="s">
        <v>1854</v>
      </c>
      <c r="Y497"/>
      <c r="Z497" t="s">
        <v>1880</v>
      </c>
      <c r="AA497" t="s">
        <v>1717</v>
      </c>
    </row>
    <row r="498" spans="1:27" ht="15" hidden="1" x14ac:dyDescent="0.25">
      <c r="A498" s="14"/>
      <c r="B498" t="s">
        <v>1705</v>
      </c>
      <c r="C498" t="s">
        <v>1706</v>
      </c>
      <c r="D498" t="s">
        <v>1707</v>
      </c>
      <c r="E498" t="s">
        <v>3156</v>
      </c>
      <c r="F498" t="s">
        <v>1709</v>
      </c>
      <c r="G498" t="s">
        <v>3157</v>
      </c>
      <c r="H498" t="s">
        <v>1710</v>
      </c>
      <c r="I498" s="15">
        <v>43704</v>
      </c>
      <c r="J498" s="15">
        <v>43717</v>
      </c>
      <c r="K498" s="15">
        <v>43717</v>
      </c>
      <c r="L498" s="15">
        <v>43747</v>
      </c>
      <c r="M498" s="16">
        <v>21</v>
      </c>
      <c r="N498" s="16">
        <v>-33084</v>
      </c>
      <c r="O498"/>
      <c r="P498" t="s">
        <v>1745</v>
      </c>
      <c r="Q498" t="s">
        <v>3154</v>
      </c>
      <c r="R498" t="s">
        <v>3158</v>
      </c>
      <c r="S498" t="s">
        <v>2107</v>
      </c>
      <c r="T498" t="s">
        <v>3156</v>
      </c>
      <c r="U498" t="s">
        <v>2098</v>
      </c>
      <c r="V498" t="s">
        <v>2078</v>
      </c>
      <c r="W498" s="15">
        <v>43768</v>
      </c>
      <c r="X498" t="s">
        <v>1854</v>
      </c>
      <c r="Y498"/>
      <c r="Z498" t="s">
        <v>1880</v>
      </c>
      <c r="AA498" t="s">
        <v>1717</v>
      </c>
    </row>
    <row r="499" spans="1:27" ht="15" hidden="1" x14ac:dyDescent="0.25">
      <c r="A499" s="14"/>
      <c r="B499" t="s">
        <v>1705</v>
      </c>
      <c r="C499" t="s">
        <v>1706</v>
      </c>
      <c r="D499" t="s">
        <v>1707</v>
      </c>
      <c r="E499" t="s">
        <v>3159</v>
      </c>
      <c r="F499" t="s">
        <v>1709</v>
      </c>
      <c r="G499" t="s">
        <v>3160</v>
      </c>
      <c r="H499" t="s">
        <v>1710</v>
      </c>
      <c r="I499" s="15">
        <v>43703</v>
      </c>
      <c r="J499" s="15">
        <v>43717</v>
      </c>
      <c r="K499" s="15">
        <v>43717</v>
      </c>
      <c r="L499" s="15">
        <v>43747</v>
      </c>
      <c r="M499" s="16">
        <v>21</v>
      </c>
      <c r="N499" s="16">
        <v>-356650</v>
      </c>
      <c r="O499"/>
      <c r="P499" t="s">
        <v>1745</v>
      </c>
      <c r="Q499" t="s">
        <v>3154</v>
      </c>
      <c r="R499" t="s">
        <v>3137</v>
      </c>
      <c r="S499" t="s">
        <v>1853</v>
      </c>
      <c r="T499" t="s">
        <v>3159</v>
      </c>
      <c r="U499" t="s">
        <v>2098</v>
      </c>
      <c r="V499" t="s">
        <v>2078</v>
      </c>
      <c r="W499" s="15">
        <v>43768</v>
      </c>
      <c r="X499" t="s">
        <v>1854</v>
      </c>
      <c r="Y499"/>
      <c r="Z499" t="s">
        <v>1880</v>
      </c>
      <c r="AA499" t="s">
        <v>1717</v>
      </c>
    </row>
    <row r="500" spans="1:27" ht="15" hidden="1" x14ac:dyDescent="0.25">
      <c r="A500" s="14"/>
      <c r="B500" t="s">
        <v>1705</v>
      </c>
      <c r="C500" t="s">
        <v>1706</v>
      </c>
      <c r="D500" t="s">
        <v>1707</v>
      </c>
      <c r="E500" t="s">
        <v>3161</v>
      </c>
      <c r="F500" t="s">
        <v>1709</v>
      </c>
      <c r="G500" t="s">
        <v>3162</v>
      </c>
      <c r="H500" t="s">
        <v>1710</v>
      </c>
      <c r="I500" s="15">
        <v>43700</v>
      </c>
      <c r="J500" s="15">
        <v>43717</v>
      </c>
      <c r="K500" s="15">
        <v>43717</v>
      </c>
      <c r="L500" s="15">
        <v>43747</v>
      </c>
      <c r="M500" s="16">
        <v>21</v>
      </c>
      <c r="N500" s="16">
        <v>-68374</v>
      </c>
      <c r="O500"/>
      <c r="P500" t="s">
        <v>1745</v>
      </c>
      <c r="Q500" t="s">
        <v>3154</v>
      </c>
      <c r="R500" t="s">
        <v>3163</v>
      </c>
      <c r="S500" t="s">
        <v>1853</v>
      </c>
      <c r="T500" t="s">
        <v>3161</v>
      </c>
      <c r="U500" t="s">
        <v>2098</v>
      </c>
      <c r="V500" t="s">
        <v>2078</v>
      </c>
      <c r="W500" s="15">
        <v>43768</v>
      </c>
      <c r="X500" t="s">
        <v>1854</v>
      </c>
      <c r="Y500"/>
      <c r="Z500" t="s">
        <v>1880</v>
      </c>
      <c r="AA500" t="s">
        <v>1717</v>
      </c>
    </row>
    <row r="501" spans="1:27" ht="15" hidden="1" x14ac:dyDescent="0.25">
      <c r="A501" s="14"/>
      <c r="B501" t="s">
        <v>1705</v>
      </c>
      <c r="C501" t="s">
        <v>1706</v>
      </c>
      <c r="D501" t="s">
        <v>1707</v>
      </c>
      <c r="E501" t="s">
        <v>3164</v>
      </c>
      <c r="F501" t="s">
        <v>1709</v>
      </c>
      <c r="G501" t="s">
        <v>3165</v>
      </c>
      <c r="H501" t="s">
        <v>1710</v>
      </c>
      <c r="I501" s="15">
        <v>43698</v>
      </c>
      <c r="J501" s="15">
        <v>43717</v>
      </c>
      <c r="K501" s="15">
        <v>43717</v>
      </c>
      <c r="L501" s="15">
        <v>43747</v>
      </c>
      <c r="M501" s="16">
        <v>21</v>
      </c>
      <c r="N501" s="16">
        <v>-33125</v>
      </c>
      <c r="O501"/>
      <c r="P501" t="s">
        <v>1745</v>
      </c>
      <c r="Q501" t="s">
        <v>3154</v>
      </c>
      <c r="R501" t="s">
        <v>3137</v>
      </c>
      <c r="S501" t="s">
        <v>1853</v>
      </c>
      <c r="T501" t="s">
        <v>3164</v>
      </c>
      <c r="U501" t="s">
        <v>2098</v>
      </c>
      <c r="V501" t="s">
        <v>2078</v>
      </c>
      <c r="W501" s="15">
        <v>43768</v>
      </c>
      <c r="X501" t="s">
        <v>1854</v>
      </c>
      <c r="Y501"/>
      <c r="Z501" t="s">
        <v>1880</v>
      </c>
      <c r="AA501" t="s">
        <v>1717</v>
      </c>
    </row>
    <row r="502" spans="1:27" ht="15" hidden="1" x14ac:dyDescent="0.25">
      <c r="A502" s="14"/>
      <c r="B502" t="s">
        <v>1705</v>
      </c>
      <c r="C502" t="s">
        <v>1706</v>
      </c>
      <c r="D502" t="s">
        <v>1707</v>
      </c>
      <c r="E502" t="s">
        <v>3166</v>
      </c>
      <c r="F502" t="s">
        <v>1709</v>
      </c>
      <c r="G502" t="s">
        <v>3167</v>
      </c>
      <c r="H502" t="s">
        <v>1710</v>
      </c>
      <c r="I502" s="15">
        <v>43693</v>
      </c>
      <c r="J502" s="15">
        <v>43717</v>
      </c>
      <c r="K502" s="15">
        <v>43717</v>
      </c>
      <c r="L502" s="15">
        <v>43747</v>
      </c>
      <c r="M502" s="16">
        <v>21</v>
      </c>
      <c r="N502" s="16">
        <v>-78100</v>
      </c>
      <c r="O502"/>
      <c r="P502" t="s">
        <v>1745</v>
      </c>
      <c r="Q502" t="s">
        <v>3154</v>
      </c>
      <c r="R502" t="s">
        <v>2978</v>
      </c>
      <c r="S502" t="s">
        <v>2107</v>
      </c>
      <c r="T502" t="s">
        <v>3166</v>
      </c>
      <c r="U502" t="s">
        <v>2098</v>
      </c>
      <c r="V502" t="s">
        <v>2078</v>
      </c>
      <c r="W502" s="15">
        <v>43768</v>
      </c>
      <c r="X502" t="s">
        <v>1854</v>
      </c>
      <c r="Y502"/>
      <c r="Z502" t="s">
        <v>1880</v>
      </c>
      <c r="AA502" t="s">
        <v>1717</v>
      </c>
    </row>
    <row r="503" spans="1:27" ht="15" hidden="1" x14ac:dyDescent="0.25">
      <c r="A503" s="14"/>
      <c r="B503" t="s">
        <v>1705</v>
      </c>
      <c r="C503" t="s">
        <v>1706</v>
      </c>
      <c r="D503" t="s">
        <v>1707</v>
      </c>
      <c r="E503" t="s">
        <v>3168</v>
      </c>
      <c r="F503" t="s">
        <v>1709</v>
      </c>
      <c r="G503" t="s">
        <v>3169</v>
      </c>
      <c r="H503" t="s">
        <v>1710</v>
      </c>
      <c r="I503" s="15">
        <v>43691</v>
      </c>
      <c r="J503" s="15">
        <v>43717</v>
      </c>
      <c r="K503" s="15">
        <v>43717</v>
      </c>
      <c r="L503" s="15">
        <v>43747</v>
      </c>
      <c r="M503" s="16">
        <v>21</v>
      </c>
      <c r="N503" s="16">
        <v>-1677902</v>
      </c>
      <c r="O503"/>
      <c r="P503" t="s">
        <v>1745</v>
      </c>
      <c r="Q503" t="s">
        <v>3154</v>
      </c>
      <c r="R503" t="s">
        <v>3170</v>
      </c>
      <c r="S503" t="s">
        <v>2107</v>
      </c>
      <c r="T503" t="s">
        <v>3168</v>
      </c>
      <c r="U503" t="s">
        <v>2098</v>
      </c>
      <c r="V503" t="s">
        <v>2078</v>
      </c>
      <c r="W503" s="15">
        <v>43768</v>
      </c>
      <c r="X503" t="s">
        <v>1854</v>
      </c>
      <c r="Y503"/>
      <c r="Z503" t="s">
        <v>1880</v>
      </c>
      <c r="AA503" t="s">
        <v>1717</v>
      </c>
    </row>
    <row r="504" spans="1:27" ht="15" hidden="1" x14ac:dyDescent="0.25">
      <c r="A504" s="14"/>
      <c r="B504" t="s">
        <v>1705</v>
      </c>
      <c r="C504" t="s">
        <v>1706</v>
      </c>
      <c r="D504" t="s">
        <v>1707</v>
      </c>
      <c r="E504" t="s">
        <v>3171</v>
      </c>
      <c r="F504" t="s">
        <v>1709</v>
      </c>
      <c r="G504" t="s">
        <v>3172</v>
      </c>
      <c r="H504" t="s">
        <v>1710</v>
      </c>
      <c r="I504" s="15">
        <v>43691</v>
      </c>
      <c r="J504" s="15">
        <v>43717</v>
      </c>
      <c r="K504" s="15">
        <v>43717</v>
      </c>
      <c r="L504" s="15">
        <v>43747</v>
      </c>
      <c r="M504" s="16">
        <v>21</v>
      </c>
      <c r="N504" s="16">
        <v>-72600</v>
      </c>
      <c r="O504"/>
      <c r="P504" t="s">
        <v>1745</v>
      </c>
      <c r="Q504" t="s">
        <v>3154</v>
      </c>
      <c r="R504" t="s">
        <v>3158</v>
      </c>
      <c r="S504" t="s">
        <v>2107</v>
      </c>
      <c r="T504" t="s">
        <v>3171</v>
      </c>
      <c r="U504" t="s">
        <v>2098</v>
      </c>
      <c r="V504" t="s">
        <v>2078</v>
      </c>
      <c r="W504" s="15">
        <v>43768</v>
      </c>
      <c r="X504" t="s">
        <v>1854</v>
      </c>
      <c r="Y504"/>
      <c r="Z504" t="s">
        <v>1880</v>
      </c>
      <c r="AA504" t="s">
        <v>1717</v>
      </c>
    </row>
    <row r="505" spans="1:27" ht="15" hidden="1" x14ac:dyDescent="0.25">
      <c r="A505" s="14"/>
      <c r="B505" t="s">
        <v>1705</v>
      </c>
      <c r="C505" t="s">
        <v>1706</v>
      </c>
      <c r="D505" t="s">
        <v>1707</v>
      </c>
      <c r="E505" t="s">
        <v>3173</v>
      </c>
      <c r="F505" t="s">
        <v>1709</v>
      </c>
      <c r="G505" t="s">
        <v>3174</v>
      </c>
      <c r="H505" t="s">
        <v>1710</v>
      </c>
      <c r="I505" s="15">
        <v>43679</v>
      </c>
      <c r="J505" s="15">
        <v>43717</v>
      </c>
      <c r="K505" s="15">
        <v>43717</v>
      </c>
      <c r="L505" s="15">
        <v>43747</v>
      </c>
      <c r="M505" s="16">
        <v>21</v>
      </c>
      <c r="N505" s="16">
        <v>-796979</v>
      </c>
      <c r="O505"/>
      <c r="P505" t="s">
        <v>1745</v>
      </c>
      <c r="Q505" t="s">
        <v>3154</v>
      </c>
      <c r="R505" t="s">
        <v>3175</v>
      </c>
      <c r="S505" t="s">
        <v>2331</v>
      </c>
      <c r="T505" t="s">
        <v>3173</v>
      </c>
      <c r="U505" t="s">
        <v>2098</v>
      </c>
      <c r="V505" t="s">
        <v>2078</v>
      </c>
      <c r="W505" s="15">
        <v>43768</v>
      </c>
      <c r="X505" t="s">
        <v>1854</v>
      </c>
      <c r="Y505"/>
      <c r="Z505" t="s">
        <v>1880</v>
      </c>
      <c r="AA505" t="s">
        <v>1717</v>
      </c>
    </row>
    <row r="506" spans="1:27" ht="15" hidden="1" x14ac:dyDescent="0.25">
      <c r="A506" s="14"/>
      <c r="B506" t="s">
        <v>1705</v>
      </c>
      <c r="C506" t="s">
        <v>1706</v>
      </c>
      <c r="D506" t="s">
        <v>1707</v>
      </c>
      <c r="E506" t="s">
        <v>3176</v>
      </c>
      <c r="F506" t="s">
        <v>1709</v>
      </c>
      <c r="G506" t="s">
        <v>1398</v>
      </c>
      <c r="H506" t="s">
        <v>1710</v>
      </c>
      <c r="I506" s="15">
        <v>43689</v>
      </c>
      <c r="J506" s="15">
        <v>43754</v>
      </c>
      <c r="K506" s="15">
        <v>43710</v>
      </c>
      <c r="L506" s="15">
        <v>43740</v>
      </c>
      <c r="M506" s="16">
        <v>28</v>
      </c>
      <c r="N506" s="16">
        <v>-1059116</v>
      </c>
      <c r="O506"/>
      <c r="P506" t="s">
        <v>1745</v>
      </c>
      <c r="Q506" t="s">
        <v>3177</v>
      </c>
      <c r="R506" t="s">
        <v>3178</v>
      </c>
      <c r="S506" t="s">
        <v>1853</v>
      </c>
      <c r="T506" t="s">
        <v>3176</v>
      </c>
      <c r="U506" t="s">
        <v>2098</v>
      </c>
      <c r="V506" t="s">
        <v>2078</v>
      </c>
      <c r="W506" s="15">
        <v>43768</v>
      </c>
      <c r="X506" t="s">
        <v>1854</v>
      </c>
      <c r="Y506"/>
      <c r="Z506" t="s">
        <v>1855</v>
      </c>
      <c r="AA506" t="s">
        <v>1717</v>
      </c>
    </row>
    <row r="507" spans="1:27" ht="15" hidden="1" x14ac:dyDescent="0.25">
      <c r="A507" s="14"/>
      <c r="B507" t="s">
        <v>1705</v>
      </c>
      <c r="C507" t="s">
        <v>1706</v>
      </c>
      <c r="D507" t="s">
        <v>1707</v>
      </c>
      <c r="E507" t="s">
        <v>3179</v>
      </c>
      <c r="F507" t="s">
        <v>1709</v>
      </c>
      <c r="G507" t="s">
        <v>3180</v>
      </c>
      <c r="H507" t="s">
        <v>1710</v>
      </c>
      <c r="I507" s="15">
        <v>43689</v>
      </c>
      <c r="J507" s="15">
        <v>43754</v>
      </c>
      <c r="K507" s="15">
        <v>43710</v>
      </c>
      <c r="L507" s="15">
        <v>43740</v>
      </c>
      <c r="M507" s="16">
        <v>28</v>
      </c>
      <c r="N507" s="16">
        <v>-2006960</v>
      </c>
      <c r="O507"/>
      <c r="P507" t="s">
        <v>1745</v>
      </c>
      <c r="Q507" t="s">
        <v>3177</v>
      </c>
      <c r="R507" t="s">
        <v>3181</v>
      </c>
      <c r="S507" t="s">
        <v>1853</v>
      </c>
      <c r="T507" t="s">
        <v>3179</v>
      </c>
      <c r="U507" t="s">
        <v>2098</v>
      </c>
      <c r="V507" t="s">
        <v>2078</v>
      </c>
      <c r="W507" s="15">
        <v>43768</v>
      </c>
      <c r="X507" t="s">
        <v>1854</v>
      </c>
      <c r="Y507"/>
      <c r="Z507" t="s">
        <v>1855</v>
      </c>
      <c r="AA507" t="s">
        <v>1717</v>
      </c>
    </row>
    <row r="508" spans="1:27" ht="15" hidden="1" x14ac:dyDescent="0.25">
      <c r="A508" s="14"/>
      <c r="B508" t="s">
        <v>1705</v>
      </c>
      <c r="C508" t="s">
        <v>1706</v>
      </c>
      <c r="D508" t="s">
        <v>1707</v>
      </c>
      <c r="E508" t="s">
        <v>3182</v>
      </c>
      <c r="F508" t="s">
        <v>1709</v>
      </c>
      <c r="G508" t="s">
        <v>3183</v>
      </c>
      <c r="H508" t="s">
        <v>1710</v>
      </c>
      <c r="I508" s="15">
        <v>43676</v>
      </c>
      <c r="J508" s="15">
        <v>43710</v>
      </c>
      <c r="K508" s="15">
        <v>43710</v>
      </c>
      <c r="L508" s="15">
        <v>43740</v>
      </c>
      <c r="M508" s="16">
        <v>28</v>
      </c>
      <c r="N508" s="16">
        <v>-458512</v>
      </c>
      <c r="O508"/>
      <c r="P508" t="s">
        <v>1745</v>
      </c>
      <c r="Q508" t="s">
        <v>3184</v>
      </c>
      <c r="R508" t="s">
        <v>3185</v>
      </c>
      <c r="S508" t="s">
        <v>2866</v>
      </c>
      <c r="T508" t="s">
        <v>3182</v>
      </c>
      <c r="U508" t="s">
        <v>2098</v>
      </c>
      <c r="V508" t="s">
        <v>2078</v>
      </c>
      <c r="W508" s="15">
        <v>43768</v>
      </c>
      <c r="X508" t="s">
        <v>1854</v>
      </c>
      <c r="Y508"/>
      <c r="Z508" t="s">
        <v>1880</v>
      </c>
      <c r="AA508" t="s">
        <v>1717</v>
      </c>
    </row>
    <row r="509" spans="1:27" ht="15" hidden="1" x14ac:dyDescent="0.25">
      <c r="A509" s="14"/>
      <c r="B509" t="s">
        <v>1705</v>
      </c>
      <c r="C509" t="s">
        <v>1706</v>
      </c>
      <c r="D509" t="s">
        <v>1707</v>
      </c>
      <c r="E509" t="s">
        <v>3186</v>
      </c>
      <c r="F509" t="s">
        <v>1709</v>
      </c>
      <c r="G509" t="s">
        <v>3187</v>
      </c>
      <c r="H509" t="s">
        <v>1710</v>
      </c>
      <c r="I509" s="15">
        <v>43673</v>
      </c>
      <c r="J509" s="15">
        <v>43710</v>
      </c>
      <c r="K509" s="15">
        <v>43710</v>
      </c>
      <c r="L509" s="15">
        <v>43740</v>
      </c>
      <c r="M509" s="16">
        <v>28</v>
      </c>
      <c r="N509" s="16">
        <v>-226261</v>
      </c>
      <c r="O509"/>
      <c r="P509" t="s">
        <v>1745</v>
      </c>
      <c r="Q509" t="s">
        <v>3184</v>
      </c>
      <c r="R509" t="s">
        <v>3188</v>
      </c>
      <c r="S509" t="s">
        <v>2107</v>
      </c>
      <c r="T509" t="s">
        <v>3186</v>
      </c>
      <c r="U509" t="s">
        <v>2098</v>
      </c>
      <c r="V509" t="s">
        <v>2078</v>
      </c>
      <c r="W509" s="15">
        <v>43768</v>
      </c>
      <c r="X509" t="s">
        <v>1854</v>
      </c>
      <c r="Y509"/>
      <c r="Z509" t="s">
        <v>1880</v>
      </c>
      <c r="AA509" t="s">
        <v>1717</v>
      </c>
    </row>
    <row r="510" spans="1:27" ht="15" hidden="1" x14ac:dyDescent="0.25">
      <c r="A510" s="14"/>
      <c r="B510" t="s">
        <v>1705</v>
      </c>
      <c r="C510" t="s">
        <v>1706</v>
      </c>
      <c r="D510" t="s">
        <v>1707</v>
      </c>
      <c r="E510" t="s">
        <v>3189</v>
      </c>
      <c r="F510" t="s">
        <v>1709</v>
      </c>
      <c r="G510" t="s">
        <v>3190</v>
      </c>
      <c r="H510" t="s">
        <v>1710</v>
      </c>
      <c r="I510" s="15">
        <v>43671</v>
      </c>
      <c r="J510" s="15">
        <v>43710</v>
      </c>
      <c r="K510" s="15">
        <v>43710</v>
      </c>
      <c r="L510" s="15">
        <v>43740</v>
      </c>
      <c r="M510" s="16">
        <v>28</v>
      </c>
      <c r="N510" s="16">
        <v>-245631</v>
      </c>
      <c r="O510"/>
      <c r="P510" t="s">
        <v>1939</v>
      </c>
      <c r="Q510" t="s">
        <v>3184</v>
      </c>
      <c r="R510" t="s">
        <v>3191</v>
      </c>
      <c r="S510" t="s">
        <v>1853</v>
      </c>
      <c r="T510" t="s">
        <v>3189</v>
      </c>
      <c r="U510" t="s">
        <v>2098</v>
      </c>
      <c r="V510" t="s">
        <v>2078</v>
      </c>
      <c r="W510" s="15">
        <v>43768</v>
      </c>
      <c r="X510" t="s">
        <v>1854</v>
      </c>
      <c r="Y510"/>
      <c r="Z510" t="s">
        <v>1880</v>
      </c>
      <c r="AA510" t="s">
        <v>1717</v>
      </c>
    </row>
    <row r="511" spans="1:27" ht="15" hidden="1" x14ac:dyDescent="0.25">
      <c r="A511" s="14"/>
      <c r="B511" t="s">
        <v>1705</v>
      </c>
      <c r="C511" t="s">
        <v>1706</v>
      </c>
      <c r="D511" t="s">
        <v>1707</v>
      </c>
      <c r="E511" t="s">
        <v>3192</v>
      </c>
      <c r="F511" t="s">
        <v>1709</v>
      </c>
      <c r="G511" t="s">
        <v>3193</v>
      </c>
      <c r="H511" t="s">
        <v>1710</v>
      </c>
      <c r="I511" s="15">
        <v>43670</v>
      </c>
      <c r="J511" s="15">
        <v>43710</v>
      </c>
      <c r="K511" s="15">
        <v>43710</v>
      </c>
      <c r="L511" s="15">
        <v>43740</v>
      </c>
      <c r="M511" s="16">
        <v>28</v>
      </c>
      <c r="N511" s="16">
        <v>-83911</v>
      </c>
      <c r="O511"/>
      <c r="P511" t="s">
        <v>1939</v>
      </c>
      <c r="Q511" t="s">
        <v>3184</v>
      </c>
      <c r="R511" t="s">
        <v>3194</v>
      </c>
      <c r="S511" t="s">
        <v>3195</v>
      </c>
      <c r="T511" t="s">
        <v>3192</v>
      </c>
      <c r="U511" t="s">
        <v>2098</v>
      </c>
      <c r="V511" t="s">
        <v>2078</v>
      </c>
      <c r="W511" s="15">
        <v>43768</v>
      </c>
      <c r="X511" t="s">
        <v>1854</v>
      </c>
      <c r="Y511"/>
      <c r="Z511" t="s">
        <v>1880</v>
      </c>
      <c r="AA511" t="s">
        <v>1717</v>
      </c>
    </row>
    <row r="512" spans="1:27" ht="15" hidden="1" x14ac:dyDescent="0.25">
      <c r="A512" s="14"/>
      <c r="B512" t="s">
        <v>1705</v>
      </c>
      <c r="C512" t="s">
        <v>1706</v>
      </c>
      <c r="D512" t="s">
        <v>1707</v>
      </c>
      <c r="E512" t="s">
        <v>3196</v>
      </c>
      <c r="F512" t="s">
        <v>1709</v>
      </c>
      <c r="G512" t="s">
        <v>3197</v>
      </c>
      <c r="H512" t="s">
        <v>1710</v>
      </c>
      <c r="I512" s="15">
        <v>43670</v>
      </c>
      <c r="J512" s="15">
        <v>43710</v>
      </c>
      <c r="K512" s="15">
        <v>43710</v>
      </c>
      <c r="L512" s="15">
        <v>43740</v>
      </c>
      <c r="M512" s="16">
        <v>28</v>
      </c>
      <c r="N512" s="16">
        <v>-33084</v>
      </c>
      <c r="O512"/>
      <c r="P512" t="s">
        <v>1745</v>
      </c>
      <c r="Q512" t="s">
        <v>3184</v>
      </c>
      <c r="R512" t="s">
        <v>3158</v>
      </c>
      <c r="S512" t="s">
        <v>2107</v>
      </c>
      <c r="T512" t="s">
        <v>3196</v>
      </c>
      <c r="U512" t="s">
        <v>2098</v>
      </c>
      <c r="V512" t="s">
        <v>2078</v>
      </c>
      <c r="W512" s="15">
        <v>43768</v>
      </c>
      <c r="X512" t="s">
        <v>1854</v>
      </c>
      <c r="Y512"/>
      <c r="Z512" t="s">
        <v>1880</v>
      </c>
      <c r="AA512" t="s">
        <v>1717</v>
      </c>
    </row>
    <row r="513" spans="1:27" ht="15" hidden="1" x14ac:dyDescent="0.25">
      <c r="A513" s="14"/>
      <c r="B513" t="s">
        <v>1705</v>
      </c>
      <c r="C513" t="s">
        <v>1706</v>
      </c>
      <c r="D513" t="s">
        <v>1707</v>
      </c>
      <c r="E513" t="s">
        <v>3198</v>
      </c>
      <c r="F513" t="s">
        <v>1709</v>
      </c>
      <c r="G513" t="s">
        <v>3199</v>
      </c>
      <c r="H513" t="s">
        <v>1710</v>
      </c>
      <c r="I513" s="15">
        <v>43669</v>
      </c>
      <c r="J513" s="15">
        <v>43710</v>
      </c>
      <c r="K513" s="15">
        <v>43710</v>
      </c>
      <c r="L513" s="15">
        <v>43740</v>
      </c>
      <c r="M513" s="16">
        <v>28</v>
      </c>
      <c r="N513" s="16">
        <v>-33125</v>
      </c>
      <c r="O513"/>
      <c r="P513" t="s">
        <v>1745</v>
      </c>
      <c r="Q513" t="s">
        <v>3184</v>
      </c>
      <c r="R513" t="s">
        <v>2981</v>
      </c>
      <c r="S513" t="s">
        <v>2107</v>
      </c>
      <c r="T513" t="s">
        <v>3198</v>
      </c>
      <c r="U513" t="s">
        <v>2098</v>
      </c>
      <c r="V513" t="s">
        <v>2078</v>
      </c>
      <c r="W513" s="15">
        <v>43768</v>
      </c>
      <c r="X513" t="s">
        <v>1854</v>
      </c>
      <c r="Y513"/>
      <c r="Z513" t="s">
        <v>1880</v>
      </c>
      <c r="AA513" t="s">
        <v>1717</v>
      </c>
    </row>
    <row r="514" spans="1:27" ht="15" hidden="1" x14ac:dyDescent="0.25">
      <c r="A514" s="14"/>
      <c r="B514" t="s">
        <v>1705</v>
      </c>
      <c r="C514" t="s">
        <v>1706</v>
      </c>
      <c r="D514" t="s">
        <v>1707</v>
      </c>
      <c r="E514" t="s">
        <v>3200</v>
      </c>
      <c r="F514" t="s">
        <v>1709</v>
      </c>
      <c r="G514" t="s">
        <v>3201</v>
      </c>
      <c r="H514" t="s">
        <v>1710</v>
      </c>
      <c r="I514" s="15">
        <v>43663</v>
      </c>
      <c r="J514" s="15">
        <v>43710</v>
      </c>
      <c r="K514" s="15">
        <v>43710</v>
      </c>
      <c r="L514" s="15">
        <v>43740</v>
      </c>
      <c r="M514" s="16">
        <v>28</v>
      </c>
      <c r="N514" s="16">
        <v>-103423</v>
      </c>
      <c r="O514"/>
      <c r="P514" t="s">
        <v>1745</v>
      </c>
      <c r="Q514" t="s">
        <v>3184</v>
      </c>
      <c r="R514" t="s">
        <v>3202</v>
      </c>
      <c r="S514" t="s">
        <v>3203</v>
      </c>
      <c r="T514" t="s">
        <v>3200</v>
      </c>
      <c r="U514" t="s">
        <v>2098</v>
      </c>
      <c r="V514" t="s">
        <v>2078</v>
      </c>
      <c r="W514" s="15">
        <v>43768</v>
      </c>
      <c r="X514" t="s">
        <v>1854</v>
      </c>
      <c r="Y514"/>
      <c r="Z514" t="s">
        <v>1880</v>
      </c>
      <c r="AA514" t="s">
        <v>1717</v>
      </c>
    </row>
    <row r="515" spans="1:27" ht="15" hidden="1" x14ac:dyDescent="0.25">
      <c r="A515" s="14"/>
      <c r="B515" t="s">
        <v>1705</v>
      </c>
      <c r="C515" t="s">
        <v>1706</v>
      </c>
      <c r="D515" t="s">
        <v>1707</v>
      </c>
      <c r="E515" t="s">
        <v>3204</v>
      </c>
      <c r="F515" t="s">
        <v>1709</v>
      </c>
      <c r="G515" t="s">
        <v>3205</v>
      </c>
      <c r="H515" t="s">
        <v>1710</v>
      </c>
      <c r="I515" s="15">
        <v>43657</v>
      </c>
      <c r="J515" s="15">
        <v>43710</v>
      </c>
      <c r="K515" s="15">
        <v>43710</v>
      </c>
      <c r="L515" s="15">
        <v>43740</v>
      </c>
      <c r="M515" s="16">
        <v>28</v>
      </c>
      <c r="N515" s="16">
        <v>-73842</v>
      </c>
      <c r="O515"/>
      <c r="P515" t="s">
        <v>1745</v>
      </c>
      <c r="Q515" t="s">
        <v>3184</v>
      </c>
      <c r="R515" t="s">
        <v>3206</v>
      </c>
      <c r="S515" t="s">
        <v>1853</v>
      </c>
      <c r="T515" t="s">
        <v>3204</v>
      </c>
      <c r="U515" t="s">
        <v>2098</v>
      </c>
      <c r="V515" t="s">
        <v>2078</v>
      </c>
      <c r="W515" s="15">
        <v>43768</v>
      </c>
      <c r="X515" t="s">
        <v>1854</v>
      </c>
      <c r="Y515"/>
      <c r="Z515" t="s">
        <v>1880</v>
      </c>
      <c r="AA515" t="s">
        <v>1717</v>
      </c>
    </row>
    <row r="516" spans="1:27" ht="15" hidden="1" x14ac:dyDescent="0.25">
      <c r="A516" s="14"/>
      <c r="B516" t="s">
        <v>1705</v>
      </c>
      <c r="C516" t="s">
        <v>1706</v>
      </c>
      <c r="D516" t="s">
        <v>1707</v>
      </c>
      <c r="E516" t="s">
        <v>3207</v>
      </c>
      <c r="F516" t="s">
        <v>1709</v>
      </c>
      <c r="G516" t="s">
        <v>3208</v>
      </c>
      <c r="H516" t="s">
        <v>1710</v>
      </c>
      <c r="I516" s="15">
        <v>43685</v>
      </c>
      <c r="J516" s="15">
        <v>43710</v>
      </c>
      <c r="K516" s="15">
        <v>43710</v>
      </c>
      <c r="L516" s="15">
        <v>43740</v>
      </c>
      <c r="M516" s="16">
        <v>28</v>
      </c>
      <c r="N516" s="16">
        <v>-121735</v>
      </c>
      <c r="O516"/>
      <c r="P516" t="s">
        <v>1745</v>
      </c>
      <c r="Q516" t="s">
        <v>3184</v>
      </c>
      <c r="R516" t="s">
        <v>3158</v>
      </c>
      <c r="S516" t="s">
        <v>2107</v>
      </c>
      <c r="T516" t="s">
        <v>3207</v>
      </c>
      <c r="U516" t="s">
        <v>2098</v>
      </c>
      <c r="V516" t="s">
        <v>2078</v>
      </c>
      <c r="W516" s="15">
        <v>43768</v>
      </c>
      <c r="X516" t="s">
        <v>1854</v>
      </c>
      <c r="Y516"/>
      <c r="Z516" t="s">
        <v>1880</v>
      </c>
      <c r="AA516" t="s">
        <v>1717</v>
      </c>
    </row>
    <row r="517" spans="1:27" ht="15" hidden="1" x14ac:dyDescent="0.25">
      <c r="A517" s="14"/>
      <c r="B517" t="s">
        <v>1705</v>
      </c>
      <c r="C517" t="s">
        <v>1706</v>
      </c>
      <c r="D517" t="s">
        <v>1707</v>
      </c>
      <c r="E517" t="s">
        <v>3209</v>
      </c>
      <c r="F517" t="s">
        <v>1709</v>
      </c>
      <c r="G517" t="s">
        <v>3210</v>
      </c>
      <c r="H517" t="s">
        <v>1710</v>
      </c>
      <c r="I517" s="15">
        <v>43685</v>
      </c>
      <c r="J517" s="15">
        <v>43710</v>
      </c>
      <c r="K517" s="15">
        <v>43710</v>
      </c>
      <c r="L517" s="15">
        <v>43740</v>
      </c>
      <c r="M517" s="16">
        <v>28</v>
      </c>
      <c r="N517" s="16">
        <v>-33125</v>
      </c>
      <c r="O517"/>
      <c r="P517" t="s">
        <v>1745</v>
      </c>
      <c r="Q517" t="s">
        <v>3184</v>
      </c>
      <c r="R517" t="s">
        <v>3211</v>
      </c>
      <c r="S517" t="s">
        <v>2546</v>
      </c>
      <c r="T517" t="s">
        <v>3209</v>
      </c>
      <c r="U517" t="s">
        <v>2098</v>
      </c>
      <c r="V517" t="s">
        <v>2078</v>
      </c>
      <c r="W517" s="15">
        <v>43768</v>
      </c>
      <c r="X517" t="s">
        <v>1854</v>
      </c>
      <c r="Y517"/>
      <c r="Z517" t="s">
        <v>1880</v>
      </c>
      <c r="AA517" t="s">
        <v>1717</v>
      </c>
    </row>
    <row r="518" spans="1:27" ht="15" hidden="1" x14ac:dyDescent="0.25">
      <c r="A518" s="14"/>
      <c r="B518" t="s">
        <v>1705</v>
      </c>
      <c r="C518" t="s">
        <v>1706</v>
      </c>
      <c r="D518" t="s">
        <v>1707</v>
      </c>
      <c r="E518" t="s">
        <v>3212</v>
      </c>
      <c r="F518" t="s">
        <v>1709</v>
      </c>
      <c r="G518" t="s">
        <v>3213</v>
      </c>
      <c r="H518" t="s">
        <v>1710</v>
      </c>
      <c r="I518" s="15">
        <v>43685</v>
      </c>
      <c r="J518" s="15">
        <v>43710</v>
      </c>
      <c r="K518" s="15">
        <v>43710</v>
      </c>
      <c r="L518" s="15">
        <v>43740</v>
      </c>
      <c r="M518" s="16">
        <v>28</v>
      </c>
      <c r="N518" s="16">
        <v>-218466</v>
      </c>
      <c r="O518"/>
      <c r="P518" t="s">
        <v>1745</v>
      </c>
      <c r="Q518" t="s">
        <v>3184</v>
      </c>
      <c r="R518" t="s">
        <v>3214</v>
      </c>
      <c r="S518" t="s">
        <v>1853</v>
      </c>
      <c r="T518" t="s">
        <v>3212</v>
      </c>
      <c r="U518" t="s">
        <v>2098</v>
      </c>
      <c r="V518" t="s">
        <v>2078</v>
      </c>
      <c r="W518" s="15">
        <v>43768</v>
      </c>
      <c r="X518" t="s">
        <v>1854</v>
      </c>
      <c r="Y518"/>
      <c r="Z518" t="s">
        <v>1880</v>
      </c>
      <c r="AA518" t="s">
        <v>1717</v>
      </c>
    </row>
    <row r="519" spans="1:27" ht="15" hidden="1" x14ac:dyDescent="0.25">
      <c r="A519" s="14"/>
      <c r="B519" t="s">
        <v>1705</v>
      </c>
      <c r="C519" t="s">
        <v>1706</v>
      </c>
      <c r="D519" t="s">
        <v>1707</v>
      </c>
      <c r="E519" t="s">
        <v>3215</v>
      </c>
      <c r="F519" t="s">
        <v>1709</v>
      </c>
      <c r="G519" t="s">
        <v>3216</v>
      </c>
      <c r="H519" t="s">
        <v>1710</v>
      </c>
      <c r="I519" s="15">
        <v>43678</v>
      </c>
      <c r="J519" s="15">
        <v>43712</v>
      </c>
      <c r="K519" s="15">
        <v>43712</v>
      </c>
      <c r="L519" s="15">
        <v>43742</v>
      </c>
      <c r="M519" s="16">
        <v>26</v>
      </c>
      <c r="N519" s="16">
        <v>-68490</v>
      </c>
      <c r="O519"/>
      <c r="P519" t="s">
        <v>1745</v>
      </c>
      <c r="Q519" t="s">
        <v>3217</v>
      </c>
      <c r="R519" t="s">
        <v>3218</v>
      </c>
      <c r="S519" t="s">
        <v>1853</v>
      </c>
      <c r="T519" t="s">
        <v>3215</v>
      </c>
      <c r="U519" t="s">
        <v>2098</v>
      </c>
      <c r="V519" t="s">
        <v>2078</v>
      </c>
      <c r="W519" s="15">
        <v>43768</v>
      </c>
      <c r="X519" t="s">
        <v>1854</v>
      </c>
      <c r="Y519"/>
      <c r="Z519" t="s">
        <v>1880</v>
      </c>
      <c r="AA519" t="s">
        <v>1717</v>
      </c>
    </row>
    <row r="520" spans="1:27" ht="15" hidden="1" x14ac:dyDescent="0.25">
      <c r="A520" s="14"/>
      <c r="B520" t="s">
        <v>1705</v>
      </c>
      <c r="C520" t="s">
        <v>1706</v>
      </c>
      <c r="D520" t="s">
        <v>1707</v>
      </c>
      <c r="E520" t="s">
        <v>3219</v>
      </c>
      <c r="F520" t="s">
        <v>1709</v>
      </c>
      <c r="G520" t="s">
        <v>3220</v>
      </c>
      <c r="H520" t="s">
        <v>1710</v>
      </c>
      <c r="I520" s="15">
        <v>43689</v>
      </c>
      <c r="J520" s="15">
        <v>43710</v>
      </c>
      <c r="K520" s="15">
        <v>43710</v>
      </c>
      <c r="L520" s="15">
        <v>43740</v>
      </c>
      <c r="M520" s="16">
        <v>28</v>
      </c>
      <c r="N520" s="16">
        <v>-103483</v>
      </c>
      <c r="O520"/>
      <c r="P520" t="s">
        <v>1745</v>
      </c>
      <c r="Q520" t="s">
        <v>3221</v>
      </c>
      <c r="R520" t="s">
        <v>3222</v>
      </c>
      <c r="S520" t="s">
        <v>1853</v>
      </c>
      <c r="T520" t="s">
        <v>3219</v>
      </c>
      <c r="U520" t="s">
        <v>2098</v>
      </c>
      <c r="V520" t="s">
        <v>2078</v>
      </c>
      <c r="W520" s="15">
        <v>43768</v>
      </c>
      <c r="X520" t="s">
        <v>1854</v>
      </c>
      <c r="Y520"/>
      <c r="Z520" t="s">
        <v>1879</v>
      </c>
      <c r="AA520" t="s">
        <v>1717</v>
      </c>
    </row>
    <row r="521" spans="1:27" ht="15" hidden="1" x14ac:dyDescent="0.25">
      <c r="A521" s="14"/>
      <c r="B521" t="s">
        <v>1705</v>
      </c>
      <c r="C521" t="s">
        <v>1706</v>
      </c>
      <c r="D521" t="s">
        <v>1707</v>
      </c>
      <c r="E521" t="s">
        <v>3223</v>
      </c>
      <c r="F521" t="s">
        <v>1709</v>
      </c>
      <c r="G521" t="s">
        <v>3224</v>
      </c>
      <c r="H521" t="s">
        <v>1710</v>
      </c>
      <c r="I521" s="15">
        <v>43689</v>
      </c>
      <c r="J521" s="15">
        <v>43710</v>
      </c>
      <c r="K521" s="15">
        <v>43710</v>
      </c>
      <c r="L521" s="15">
        <v>43740</v>
      </c>
      <c r="M521" s="16">
        <v>28</v>
      </c>
      <c r="N521" s="16">
        <v>-118080</v>
      </c>
      <c r="O521"/>
      <c r="P521" t="s">
        <v>1745</v>
      </c>
      <c r="Q521" t="s">
        <v>3221</v>
      </c>
      <c r="R521" t="s">
        <v>2981</v>
      </c>
      <c r="S521" t="s">
        <v>2107</v>
      </c>
      <c r="T521" t="s">
        <v>3223</v>
      </c>
      <c r="U521" t="s">
        <v>2098</v>
      </c>
      <c r="V521" t="s">
        <v>2078</v>
      </c>
      <c r="W521" s="15">
        <v>43768</v>
      </c>
      <c r="X521" t="s">
        <v>1854</v>
      </c>
      <c r="Y521"/>
      <c r="Z521" t="s">
        <v>1879</v>
      </c>
      <c r="AA521" t="s">
        <v>1717</v>
      </c>
    </row>
    <row r="522" spans="1:27" ht="15" hidden="1" x14ac:dyDescent="0.25">
      <c r="A522" s="14"/>
      <c r="B522" t="s">
        <v>1705</v>
      </c>
      <c r="C522" t="s">
        <v>1706</v>
      </c>
      <c r="D522" t="s">
        <v>1707</v>
      </c>
      <c r="E522" t="s">
        <v>3225</v>
      </c>
      <c r="F522" t="s">
        <v>1709</v>
      </c>
      <c r="G522" t="s">
        <v>3226</v>
      </c>
      <c r="H522" t="s">
        <v>1710</v>
      </c>
      <c r="I522" s="15">
        <v>43689</v>
      </c>
      <c r="J522" s="15">
        <v>43710</v>
      </c>
      <c r="K522" s="15">
        <v>43710</v>
      </c>
      <c r="L522" s="15">
        <v>43740</v>
      </c>
      <c r="M522" s="16">
        <v>28</v>
      </c>
      <c r="N522" s="16">
        <v>-96809</v>
      </c>
      <c r="O522"/>
      <c r="P522" t="s">
        <v>1939</v>
      </c>
      <c r="Q522" t="s">
        <v>3221</v>
      </c>
      <c r="R522" t="s">
        <v>3227</v>
      </c>
      <c r="S522" t="s">
        <v>1853</v>
      </c>
      <c r="T522" t="s">
        <v>3225</v>
      </c>
      <c r="U522" t="s">
        <v>2098</v>
      </c>
      <c r="V522" t="s">
        <v>2078</v>
      </c>
      <c r="W522" s="15">
        <v>43768</v>
      </c>
      <c r="X522" t="s">
        <v>1854</v>
      </c>
      <c r="Y522"/>
      <c r="Z522" t="s">
        <v>1879</v>
      </c>
      <c r="AA522" t="s">
        <v>1717</v>
      </c>
    </row>
    <row r="523" spans="1:27" ht="15" hidden="1" x14ac:dyDescent="0.25">
      <c r="A523" s="14"/>
      <c r="B523" t="s">
        <v>1705</v>
      </c>
      <c r="C523" t="s">
        <v>1706</v>
      </c>
      <c r="D523" t="s">
        <v>1707</v>
      </c>
      <c r="E523" t="s">
        <v>3228</v>
      </c>
      <c r="F523" t="s">
        <v>1709</v>
      </c>
      <c r="G523" t="s">
        <v>3229</v>
      </c>
      <c r="H523" t="s">
        <v>1710</v>
      </c>
      <c r="I523" s="15">
        <v>43689</v>
      </c>
      <c r="J523" s="15">
        <v>43710</v>
      </c>
      <c r="K523" s="15">
        <v>43710</v>
      </c>
      <c r="L523" s="15">
        <v>43740</v>
      </c>
      <c r="M523" s="16">
        <v>28</v>
      </c>
      <c r="N523" s="16">
        <v>-106005</v>
      </c>
      <c r="O523"/>
      <c r="P523" t="s">
        <v>1745</v>
      </c>
      <c r="Q523" t="s">
        <v>3221</v>
      </c>
      <c r="R523" t="s">
        <v>3230</v>
      </c>
      <c r="S523" t="s">
        <v>1853</v>
      </c>
      <c r="T523" t="s">
        <v>3228</v>
      </c>
      <c r="U523" t="s">
        <v>2098</v>
      </c>
      <c r="V523" t="s">
        <v>2078</v>
      </c>
      <c r="W523" s="15">
        <v>43768</v>
      </c>
      <c r="X523" t="s">
        <v>1854</v>
      </c>
      <c r="Y523"/>
      <c r="Z523" t="s">
        <v>1879</v>
      </c>
      <c r="AA523" t="s">
        <v>1717</v>
      </c>
    </row>
    <row r="524" spans="1:27" ht="15" hidden="1" x14ac:dyDescent="0.25">
      <c r="A524" s="14"/>
      <c r="B524" t="s">
        <v>1705</v>
      </c>
      <c r="C524" t="s">
        <v>1706</v>
      </c>
      <c r="D524" t="s">
        <v>1707</v>
      </c>
      <c r="E524" t="s">
        <v>3231</v>
      </c>
      <c r="F524" t="s">
        <v>1709</v>
      </c>
      <c r="G524" t="s">
        <v>3232</v>
      </c>
      <c r="H524" t="s">
        <v>1710</v>
      </c>
      <c r="I524" s="15">
        <v>43689</v>
      </c>
      <c r="J524" s="15">
        <v>43710</v>
      </c>
      <c r="K524" s="15">
        <v>43710</v>
      </c>
      <c r="L524" s="15">
        <v>43740</v>
      </c>
      <c r="M524" s="16">
        <v>28</v>
      </c>
      <c r="N524" s="16">
        <v>-61380</v>
      </c>
      <c r="O524"/>
      <c r="P524" t="s">
        <v>1745</v>
      </c>
      <c r="Q524" t="s">
        <v>3221</v>
      </c>
      <c r="R524" t="s">
        <v>3233</v>
      </c>
      <c r="S524" t="s">
        <v>1853</v>
      </c>
      <c r="T524" t="s">
        <v>3231</v>
      </c>
      <c r="U524" t="s">
        <v>2098</v>
      </c>
      <c r="V524" t="s">
        <v>2078</v>
      </c>
      <c r="W524" s="15">
        <v>43768</v>
      </c>
      <c r="X524" t="s">
        <v>1854</v>
      </c>
      <c r="Y524"/>
      <c r="Z524" t="s">
        <v>1879</v>
      </c>
      <c r="AA524" t="s">
        <v>1717</v>
      </c>
    </row>
    <row r="525" spans="1:27" ht="15" hidden="1" x14ac:dyDescent="0.25">
      <c r="A525" s="14"/>
      <c r="B525" t="s">
        <v>1705</v>
      </c>
      <c r="C525" t="s">
        <v>1706</v>
      </c>
      <c r="D525" t="s">
        <v>1707</v>
      </c>
      <c r="E525" t="s">
        <v>3234</v>
      </c>
      <c r="F525" t="s">
        <v>1709</v>
      </c>
      <c r="G525" t="s">
        <v>3235</v>
      </c>
      <c r="H525" t="s">
        <v>1710</v>
      </c>
      <c r="I525" s="15">
        <v>43689</v>
      </c>
      <c r="J525" s="15">
        <v>43710</v>
      </c>
      <c r="K525" s="15">
        <v>43710</v>
      </c>
      <c r="L525" s="15">
        <v>43740</v>
      </c>
      <c r="M525" s="16">
        <v>28</v>
      </c>
      <c r="N525" s="16">
        <v>-99662</v>
      </c>
      <c r="O525"/>
      <c r="P525" t="s">
        <v>1745</v>
      </c>
      <c r="Q525" t="s">
        <v>3221</v>
      </c>
      <c r="R525" t="s">
        <v>3236</v>
      </c>
      <c r="S525" t="s">
        <v>1853</v>
      </c>
      <c r="T525" t="s">
        <v>3234</v>
      </c>
      <c r="U525" t="s">
        <v>2098</v>
      </c>
      <c r="V525" t="s">
        <v>2078</v>
      </c>
      <c r="W525" s="15">
        <v>43768</v>
      </c>
      <c r="X525" t="s">
        <v>1854</v>
      </c>
      <c r="Y525"/>
      <c r="Z525" t="s">
        <v>1879</v>
      </c>
      <c r="AA525" t="s">
        <v>1717</v>
      </c>
    </row>
    <row r="526" spans="1:27" ht="15" hidden="1" x14ac:dyDescent="0.25">
      <c r="A526" s="14"/>
      <c r="B526" t="s">
        <v>1705</v>
      </c>
      <c r="C526" t="s">
        <v>1706</v>
      </c>
      <c r="D526" t="s">
        <v>1707</v>
      </c>
      <c r="E526" t="s">
        <v>3237</v>
      </c>
      <c r="F526" t="s">
        <v>1709</v>
      </c>
      <c r="G526" t="s">
        <v>3238</v>
      </c>
      <c r="H526" t="s">
        <v>1710</v>
      </c>
      <c r="I526" s="15">
        <v>43689</v>
      </c>
      <c r="J526" s="15">
        <v>43710</v>
      </c>
      <c r="K526" s="15">
        <v>43710</v>
      </c>
      <c r="L526" s="15">
        <v>43740</v>
      </c>
      <c r="M526" s="16">
        <v>28</v>
      </c>
      <c r="N526" s="16">
        <v>-33084</v>
      </c>
      <c r="O526"/>
      <c r="P526" t="s">
        <v>1745</v>
      </c>
      <c r="Q526" t="s">
        <v>3221</v>
      </c>
      <c r="R526" t="s">
        <v>3239</v>
      </c>
      <c r="S526" t="s">
        <v>3240</v>
      </c>
      <c r="T526" t="s">
        <v>3237</v>
      </c>
      <c r="U526" t="s">
        <v>2098</v>
      </c>
      <c r="V526" t="s">
        <v>2078</v>
      </c>
      <c r="W526" s="15">
        <v>43768</v>
      </c>
      <c r="X526" t="s">
        <v>1854</v>
      </c>
      <c r="Y526"/>
      <c r="Z526" t="s">
        <v>1879</v>
      </c>
      <c r="AA526" t="s">
        <v>1717</v>
      </c>
    </row>
    <row r="527" spans="1:27" ht="15" hidden="1" x14ac:dyDescent="0.25">
      <c r="A527" s="14"/>
      <c r="B527" t="s">
        <v>1705</v>
      </c>
      <c r="C527" t="s">
        <v>1706</v>
      </c>
      <c r="D527" t="s">
        <v>1707</v>
      </c>
      <c r="E527" t="s">
        <v>3241</v>
      </c>
      <c r="F527" t="s">
        <v>1709</v>
      </c>
      <c r="G527" t="s">
        <v>3242</v>
      </c>
      <c r="H527" t="s">
        <v>1710</v>
      </c>
      <c r="I527" s="15">
        <v>43689</v>
      </c>
      <c r="J527" s="15">
        <v>43710</v>
      </c>
      <c r="K527" s="15">
        <v>43710</v>
      </c>
      <c r="L527" s="15">
        <v>43740</v>
      </c>
      <c r="M527" s="16">
        <v>28</v>
      </c>
      <c r="N527" s="16">
        <v>-124621</v>
      </c>
      <c r="O527"/>
      <c r="P527" t="s">
        <v>1745</v>
      </c>
      <c r="Q527" t="s">
        <v>3221</v>
      </c>
      <c r="R527" t="s">
        <v>3243</v>
      </c>
      <c r="S527" t="s">
        <v>1853</v>
      </c>
      <c r="T527" t="s">
        <v>3241</v>
      </c>
      <c r="U527" t="s">
        <v>2098</v>
      </c>
      <c r="V527" t="s">
        <v>2078</v>
      </c>
      <c r="W527" s="15">
        <v>43768</v>
      </c>
      <c r="X527" t="s">
        <v>1854</v>
      </c>
      <c r="Y527"/>
      <c r="Z527" t="s">
        <v>1879</v>
      </c>
      <c r="AA527" t="s">
        <v>1717</v>
      </c>
    </row>
    <row r="528" spans="1:27" ht="15" hidden="1" x14ac:dyDescent="0.25">
      <c r="A528" s="14"/>
      <c r="B528" t="s">
        <v>1705</v>
      </c>
      <c r="C528" t="s">
        <v>1706</v>
      </c>
      <c r="D528" t="s">
        <v>1707</v>
      </c>
      <c r="E528" t="s">
        <v>3244</v>
      </c>
      <c r="F528" t="s">
        <v>1709</v>
      </c>
      <c r="G528" t="s">
        <v>3245</v>
      </c>
      <c r="H528" t="s">
        <v>1710</v>
      </c>
      <c r="I528" s="15">
        <v>43689</v>
      </c>
      <c r="J528" s="15">
        <v>43710</v>
      </c>
      <c r="K528" s="15">
        <v>43710</v>
      </c>
      <c r="L528" s="15">
        <v>43740</v>
      </c>
      <c r="M528" s="16">
        <v>28</v>
      </c>
      <c r="N528" s="16">
        <v>-109577</v>
      </c>
      <c r="O528"/>
      <c r="P528" t="s">
        <v>1745</v>
      </c>
      <c r="Q528" t="s">
        <v>3221</v>
      </c>
      <c r="R528" t="s">
        <v>3246</v>
      </c>
      <c r="S528" t="s">
        <v>2361</v>
      </c>
      <c r="T528" t="s">
        <v>3244</v>
      </c>
      <c r="U528" t="s">
        <v>2098</v>
      </c>
      <c r="V528" t="s">
        <v>2078</v>
      </c>
      <c r="W528" s="15">
        <v>43768</v>
      </c>
      <c r="X528" t="s">
        <v>1854</v>
      </c>
      <c r="Y528"/>
      <c r="Z528" t="s">
        <v>1879</v>
      </c>
      <c r="AA528" t="s">
        <v>1717</v>
      </c>
    </row>
    <row r="529" spans="1:27" ht="15" hidden="1" x14ac:dyDescent="0.25">
      <c r="A529" s="14"/>
      <c r="B529" t="s">
        <v>1705</v>
      </c>
      <c r="C529" t="s">
        <v>1706</v>
      </c>
      <c r="D529" t="s">
        <v>1707</v>
      </c>
      <c r="E529" t="s">
        <v>3248</v>
      </c>
      <c r="F529" t="s">
        <v>1709</v>
      </c>
      <c r="G529" t="s">
        <v>3249</v>
      </c>
      <c r="H529" t="s">
        <v>1710</v>
      </c>
      <c r="I529" s="15">
        <v>43654</v>
      </c>
      <c r="J529" s="15">
        <v>43710</v>
      </c>
      <c r="K529" s="15">
        <v>43710</v>
      </c>
      <c r="L529" s="15">
        <v>43740</v>
      </c>
      <c r="M529" s="16">
        <v>28</v>
      </c>
      <c r="N529" s="16">
        <v>-33125</v>
      </c>
      <c r="O529"/>
      <c r="P529" t="s">
        <v>1745</v>
      </c>
      <c r="Q529" t="s">
        <v>3247</v>
      </c>
      <c r="R529" t="s">
        <v>3158</v>
      </c>
      <c r="S529" t="s">
        <v>2107</v>
      </c>
      <c r="T529" t="s">
        <v>3248</v>
      </c>
      <c r="U529" t="s">
        <v>2098</v>
      </c>
      <c r="V529" t="s">
        <v>2078</v>
      </c>
      <c r="W529" s="15">
        <v>43768</v>
      </c>
      <c r="X529" t="s">
        <v>1854</v>
      </c>
      <c r="Y529"/>
      <c r="Z529" t="s">
        <v>1880</v>
      </c>
      <c r="AA529" t="s">
        <v>1717</v>
      </c>
    </row>
    <row r="530" spans="1:27" ht="15" hidden="1" x14ac:dyDescent="0.25">
      <c r="A530" s="14"/>
      <c r="B530" t="s">
        <v>1705</v>
      </c>
      <c r="C530" t="s">
        <v>1706</v>
      </c>
      <c r="D530" t="s">
        <v>1707</v>
      </c>
      <c r="E530" t="s">
        <v>3250</v>
      </c>
      <c r="F530" t="s">
        <v>1709</v>
      </c>
      <c r="G530" t="s">
        <v>3251</v>
      </c>
      <c r="H530" t="s">
        <v>1710</v>
      </c>
      <c r="I530" s="15">
        <v>43654</v>
      </c>
      <c r="J530" s="15">
        <v>43710</v>
      </c>
      <c r="K530" s="15">
        <v>43710</v>
      </c>
      <c r="L530" s="15">
        <v>43740</v>
      </c>
      <c r="M530" s="16">
        <v>28</v>
      </c>
      <c r="N530" s="16">
        <v>-44719</v>
      </c>
      <c r="O530"/>
      <c r="P530" t="s">
        <v>1745</v>
      </c>
      <c r="Q530" t="s">
        <v>3247</v>
      </c>
      <c r="R530" t="s">
        <v>3158</v>
      </c>
      <c r="S530" t="s">
        <v>2107</v>
      </c>
      <c r="T530" t="s">
        <v>3250</v>
      </c>
      <c r="U530" t="s">
        <v>2098</v>
      </c>
      <c r="V530" t="s">
        <v>2078</v>
      </c>
      <c r="W530" s="15">
        <v>43768</v>
      </c>
      <c r="X530" t="s">
        <v>1854</v>
      </c>
      <c r="Y530"/>
      <c r="Z530" t="s">
        <v>1880</v>
      </c>
      <c r="AA530" t="s">
        <v>1717</v>
      </c>
    </row>
    <row r="531" spans="1:27" ht="15" hidden="1" x14ac:dyDescent="0.25">
      <c r="A531" s="14"/>
      <c r="B531" t="s">
        <v>1705</v>
      </c>
      <c r="C531" t="s">
        <v>1706</v>
      </c>
      <c r="D531" t="s">
        <v>1707</v>
      </c>
      <c r="E531" t="s">
        <v>3252</v>
      </c>
      <c r="F531" t="s">
        <v>1709</v>
      </c>
      <c r="G531" t="s">
        <v>3253</v>
      </c>
      <c r="H531" t="s">
        <v>1710</v>
      </c>
      <c r="I531" s="15">
        <v>43664</v>
      </c>
      <c r="J531" s="15">
        <v>43710</v>
      </c>
      <c r="K531" s="15">
        <v>43710</v>
      </c>
      <c r="L531" s="15">
        <v>43740</v>
      </c>
      <c r="M531" s="16">
        <v>28</v>
      </c>
      <c r="N531" s="16">
        <v>-1468819</v>
      </c>
      <c r="O531"/>
      <c r="P531" t="s">
        <v>1745</v>
      </c>
      <c r="Q531" t="s">
        <v>3247</v>
      </c>
      <c r="R531" t="s">
        <v>3239</v>
      </c>
      <c r="S531" t="s">
        <v>3240</v>
      </c>
      <c r="T531" t="s">
        <v>3252</v>
      </c>
      <c r="U531" t="s">
        <v>2098</v>
      </c>
      <c r="V531" t="s">
        <v>2078</v>
      </c>
      <c r="W531" s="15">
        <v>43768</v>
      </c>
      <c r="X531" t="s">
        <v>1854</v>
      </c>
      <c r="Y531"/>
      <c r="Z531" t="s">
        <v>1880</v>
      </c>
      <c r="AA531" t="s">
        <v>1717</v>
      </c>
    </row>
    <row r="532" spans="1:27" ht="15" hidden="1" x14ac:dyDescent="0.25">
      <c r="A532" s="14"/>
      <c r="B532" t="s">
        <v>1705</v>
      </c>
      <c r="C532" t="s">
        <v>1706</v>
      </c>
      <c r="D532" t="s">
        <v>1707</v>
      </c>
      <c r="E532" t="s">
        <v>3254</v>
      </c>
      <c r="F532" t="s">
        <v>1709</v>
      </c>
      <c r="G532" t="s">
        <v>3255</v>
      </c>
      <c r="H532" t="s">
        <v>1710</v>
      </c>
      <c r="I532" s="15">
        <v>43654</v>
      </c>
      <c r="J532" s="15">
        <v>43710</v>
      </c>
      <c r="K532" s="15">
        <v>43710</v>
      </c>
      <c r="L532" s="15">
        <v>43740</v>
      </c>
      <c r="M532" s="16">
        <v>28</v>
      </c>
      <c r="N532" s="16">
        <v>-33125</v>
      </c>
      <c r="O532"/>
      <c r="P532" t="s">
        <v>1745</v>
      </c>
      <c r="Q532" t="s">
        <v>3247</v>
      </c>
      <c r="R532" t="s">
        <v>3158</v>
      </c>
      <c r="S532" t="s">
        <v>2107</v>
      </c>
      <c r="T532" t="s">
        <v>3254</v>
      </c>
      <c r="U532" t="s">
        <v>2098</v>
      </c>
      <c r="V532" t="s">
        <v>2078</v>
      </c>
      <c r="W532" s="15">
        <v>43768</v>
      </c>
      <c r="X532" t="s">
        <v>1854</v>
      </c>
      <c r="Y532"/>
      <c r="Z532" t="s">
        <v>1880</v>
      </c>
      <c r="AA532" t="s">
        <v>1717</v>
      </c>
    </row>
    <row r="533" spans="1:27" ht="15" hidden="1" x14ac:dyDescent="0.25">
      <c r="A533" s="14"/>
      <c r="B533" t="s">
        <v>1705</v>
      </c>
      <c r="C533" t="s">
        <v>1706</v>
      </c>
      <c r="D533" t="s">
        <v>1707</v>
      </c>
      <c r="E533" t="s">
        <v>3256</v>
      </c>
      <c r="F533" t="s">
        <v>1709</v>
      </c>
      <c r="G533" t="s">
        <v>3257</v>
      </c>
      <c r="H533" t="s">
        <v>1710</v>
      </c>
      <c r="I533" s="15">
        <v>43654</v>
      </c>
      <c r="J533" s="15">
        <v>43710</v>
      </c>
      <c r="K533" s="15">
        <v>43710</v>
      </c>
      <c r="L533" s="15">
        <v>43740</v>
      </c>
      <c r="M533" s="16">
        <v>28</v>
      </c>
      <c r="N533" s="16">
        <v>-127226</v>
      </c>
      <c r="O533"/>
      <c r="P533" t="s">
        <v>1745</v>
      </c>
      <c r="Q533" t="s">
        <v>3247</v>
      </c>
      <c r="R533" t="s">
        <v>3258</v>
      </c>
      <c r="S533" t="s">
        <v>2331</v>
      </c>
      <c r="T533" t="s">
        <v>3256</v>
      </c>
      <c r="U533" t="s">
        <v>2098</v>
      </c>
      <c r="V533" t="s">
        <v>2078</v>
      </c>
      <c r="W533" s="15">
        <v>43768</v>
      </c>
      <c r="X533" t="s">
        <v>1854</v>
      </c>
      <c r="Y533"/>
      <c r="Z533" t="s">
        <v>1880</v>
      </c>
      <c r="AA533" t="s">
        <v>1717</v>
      </c>
    </row>
    <row r="534" spans="1:27" ht="15" hidden="1" x14ac:dyDescent="0.25">
      <c r="A534" s="14"/>
      <c r="B534" t="s">
        <v>1705</v>
      </c>
      <c r="C534" t="s">
        <v>1706</v>
      </c>
      <c r="D534" t="s">
        <v>1707</v>
      </c>
      <c r="E534" t="s">
        <v>3259</v>
      </c>
      <c r="F534" t="s">
        <v>1709</v>
      </c>
      <c r="G534" t="s">
        <v>1402</v>
      </c>
      <c r="H534" t="s">
        <v>1710</v>
      </c>
      <c r="I534" s="15">
        <v>43689</v>
      </c>
      <c r="J534" s="15">
        <v>43777</v>
      </c>
      <c r="K534" s="15">
        <v>43710</v>
      </c>
      <c r="L534" s="15">
        <v>43740</v>
      </c>
      <c r="M534" s="16">
        <v>240</v>
      </c>
      <c r="N534" s="16">
        <v>-183414</v>
      </c>
      <c r="O534"/>
      <c r="P534" t="s">
        <v>1745</v>
      </c>
      <c r="Q534" t="s">
        <v>3260</v>
      </c>
      <c r="R534" t="s">
        <v>3261</v>
      </c>
      <c r="S534" t="s">
        <v>3016</v>
      </c>
      <c r="T534" t="s">
        <v>3259</v>
      </c>
      <c r="U534" t="s">
        <v>1937</v>
      </c>
      <c r="V534" t="s">
        <v>1912</v>
      </c>
      <c r="W534" s="15">
        <v>43980</v>
      </c>
      <c r="X534" t="s">
        <v>1715</v>
      </c>
      <c r="Y534"/>
      <c r="Z534" t="s">
        <v>1716</v>
      </c>
      <c r="AA534" t="s">
        <v>1717</v>
      </c>
    </row>
    <row r="535" spans="1:27" ht="15" hidden="1" x14ac:dyDescent="0.25">
      <c r="A535" s="14"/>
      <c r="B535" t="s">
        <v>1705</v>
      </c>
      <c r="C535" t="s">
        <v>1706</v>
      </c>
      <c r="D535" t="s">
        <v>1707</v>
      </c>
      <c r="E535" t="s">
        <v>3262</v>
      </c>
      <c r="F535" t="s">
        <v>1709</v>
      </c>
      <c r="G535" t="s">
        <v>1445</v>
      </c>
      <c r="H535" t="s">
        <v>1710</v>
      </c>
      <c r="I535" s="15">
        <v>43650</v>
      </c>
      <c r="J535" s="15">
        <v>43710</v>
      </c>
      <c r="K535" s="15">
        <v>43710</v>
      </c>
      <c r="L535" s="15">
        <v>43740</v>
      </c>
      <c r="M535" s="16">
        <v>240</v>
      </c>
      <c r="N535" s="16">
        <v>-69524</v>
      </c>
      <c r="O535"/>
      <c r="P535" t="s">
        <v>1745</v>
      </c>
      <c r="Q535" t="s">
        <v>3263</v>
      </c>
      <c r="R535" t="s">
        <v>3264</v>
      </c>
      <c r="S535" t="s">
        <v>1724</v>
      </c>
      <c r="T535" t="s">
        <v>3262</v>
      </c>
      <c r="U535" t="s">
        <v>1937</v>
      </c>
      <c r="V535" t="s">
        <v>1912</v>
      </c>
      <c r="W535" s="15">
        <v>43980</v>
      </c>
      <c r="X535" t="s">
        <v>1715</v>
      </c>
      <c r="Y535"/>
      <c r="Z535" t="s">
        <v>1725</v>
      </c>
      <c r="AA535" t="s">
        <v>1717</v>
      </c>
    </row>
    <row r="536" spans="1:27" ht="15" hidden="1" x14ac:dyDescent="0.25">
      <c r="A536" s="14"/>
      <c r="B536" t="s">
        <v>1705</v>
      </c>
      <c r="C536" t="s">
        <v>1706</v>
      </c>
      <c r="D536" t="s">
        <v>1707</v>
      </c>
      <c r="E536" t="s">
        <v>3265</v>
      </c>
      <c r="F536" t="s">
        <v>1709</v>
      </c>
      <c r="G536" t="s">
        <v>1401</v>
      </c>
      <c r="H536" t="s">
        <v>1710</v>
      </c>
      <c r="I536" s="15">
        <v>43689</v>
      </c>
      <c r="J536" s="15">
        <v>43710</v>
      </c>
      <c r="K536" s="15">
        <v>43710</v>
      </c>
      <c r="L536" s="15">
        <v>43740</v>
      </c>
      <c r="M536" s="16">
        <v>240</v>
      </c>
      <c r="N536" s="16">
        <v>-801603</v>
      </c>
      <c r="O536"/>
      <c r="P536" t="s">
        <v>1745</v>
      </c>
      <c r="Q536" t="s">
        <v>3266</v>
      </c>
      <c r="R536" t="s">
        <v>3267</v>
      </c>
      <c r="S536" t="s">
        <v>1724</v>
      </c>
      <c r="T536" t="s">
        <v>3265</v>
      </c>
      <c r="U536" t="s">
        <v>1937</v>
      </c>
      <c r="V536" t="s">
        <v>1912</v>
      </c>
      <c r="W536" s="15">
        <v>43980</v>
      </c>
      <c r="X536" t="s">
        <v>1715</v>
      </c>
      <c r="Y536"/>
      <c r="Z536" t="s">
        <v>1725</v>
      </c>
      <c r="AA536" t="s">
        <v>1717</v>
      </c>
    </row>
    <row r="537" spans="1:27" ht="15" hidden="1" x14ac:dyDescent="0.25">
      <c r="A537" s="14"/>
      <c r="B537" t="s">
        <v>1705</v>
      </c>
      <c r="C537" t="s">
        <v>1706</v>
      </c>
      <c r="D537" t="s">
        <v>1707</v>
      </c>
      <c r="E537" t="s">
        <v>3268</v>
      </c>
      <c r="F537" t="s">
        <v>1709</v>
      </c>
      <c r="G537" t="s">
        <v>1459</v>
      </c>
      <c r="H537" t="s">
        <v>1710</v>
      </c>
      <c r="I537" s="15">
        <v>43692</v>
      </c>
      <c r="J537" s="15">
        <v>43717</v>
      </c>
      <c r="K537" s="15">
        <v>43717</v>
      </c>
      <c r="L537" s="15">
        <v>43747</v>
      </c>
      <c r="M537" s="16">
        <v>233</v>
      </c>
      <c r="N537" s="16">
        <v>-70938</v>
      </c>
      <c r="O537"/>
      <c r="P537" t="s">
        <v>1745</v>
      </c>
      <c r="Q537" t="s">
        <v>3269</v>
      </c>
      <c r="R537" t="s">
        <v>3270</v>
      </c>
      <c r="S537" t="s">
        <v>1724</v>
      </c>
      <c r="T537" t="s">
        <v>3268</v>
      </c>
      <c r="U537" t="s">
        <v>1937</v>
      </c>
      <c r="V537" t="s">
        <v>1912</v>
      </c>
      <c r="W537" s="15">
        <v>43980</v>
      </c>
      <c r="X537" t="s">
        <v>1715</v>
      </c>
      <c r="Y537"/>
      <c r="Z537" t="s">
        <v>1725</v>
      </c>
      <c r="AA537" t="s">
        <v>1717</v>
      </c>
    </row>
    <row r="538" spans="1:27" ht="15" hidden="1" x14ac:dyDescent="0.25">
      <c r="A538" s="14"/>
      <c r="B538" t="s">
        <v>1705</v>
      </c>
      <c r="C538" t="s">
        <v>1706</v>
      </c>
      <c r="D538" t="s">
        <v>1707</v>
      </c>
      <c r="E538" t="s">
        <v>3271</v>
      </c>
      <c r="F538" t="s">
        <v>1709</v>
      </c>
      <c r="G538" t="s">
        <v>1430</v>
      </c>
      <c r="H538" t="s">
        <v>1710</v>
      </c>
      <c r="I538" s="15">
        <v>43654</v>
      </c>
      <c r="J538" s="15">
        <v>43710</v>
      </c>
      <c r="K538" s="15">
        <v>43710</v>
      </c>
      <c r="L538" s="15">
        <v>43740</v>
      </c>
      <c r="M538" s="16">
        <v>240</v>
      </c>
      <c r="N538" s="16">
        <v>-69281</v>
      </c>
      <c r="O538"/>
      <c r="P538" t="s">
        <v>1745</v>
      </c>
      <c r="Q538" t="s">
        <v>3272</v>
      </c>
      <c r="R538" t="s">
        <v>3273</v>
      </c>
      <c r="S538" t="s">
        <v>2035</v>
      </c>
      <c r="T538" t="s">
        <v>3271</v>
      </c>
      <c r="U538" t="s">
        <v>1937</v>
      </c>
      <c r="V538" t="s">
        <v>1912</v>
      </c>
      <c r="W538" s="15">
        <v>43980</v>
      </c>
      <c r="X538" t="s">
        <v>1715</v>
      </c>
      <c r="Y538"/>
      <c r="Z538" t="s">
        <v>3274</v>
      </c>
      <c r="AA538" t="s">
        <v>1717</v>
      </c>
    </row>
    <row r="539" spans="1:27" ht="15" hidden="1" x14ac:dyDescent="0.25">
      <c r="A539" s="14"/>
      <c r="B539"/>
      <c r="C539" t="s">
        <v>1706</v>
      </c>
      <c r="D539" t="s">
        <v>1707</v>
      </c>
      <c r="E539" t="s">
        <v>3275</v>
      </c>
      <c r="F539" t="s">
        <v>1709</v>
      </c>
      <c r="G539" t="s">
        <v>3276</v>
      </c>
      <c r="H539" t="s">
        <v>1710</v>
      </c>
      <c r="I539" s="15">
        <v>43327</v>
      </c>
      <c r="J539" s="15">
        <v>43685</v>
      </c>
      <c r="K539" s="15">
        <v>43327</v>
      </c>
      <c r="L539" s="15">
        <v>43327</v>
      </c>
      <c r="M539" s="16">
        <v>358</v>
      </c>
      <c r="N539" s="16">
        <v>-31052</v>
      </c>
      <c r="O539"/>
      <c r="P539" t="s">
        <v>1745</v>
      </c>
      <c r="Q539" t="s">
        <v>2135</v>
      </c>
      <c r="R539" t="s">
        <v>2348</v>
      </c>
      <c r="S539" t="s">
        <v>1729</v>
      </c>
      <c r="T539" t="s">
        <v>3275</v>
      </c>
      <c r="U539" t="s">
        <v>2121</v>
      </c>
      <c r="V539" t="s">
        <v>2078</v>
      </c>
      <c r="W539" s="15">
        <v>43685</v>
      </c>
      <c r="X539" t="s">
        <v>1755</v>
      </c>
      <c r="Y539"/>
      <c r="Z539" t="s">
        <v>1756</v>
      </c>
      <c r="AA539" t="s">
        <v>1717</v>
      </c>
    </row>
    <row r="540" spans="1:27" ht="15" hidden="1" x14ac:dyDescent="0.25">
      <c r="A540" s="14"/>
      <c r="B540" t="s">
        <v>1705</v>
      </c>
      <c r="C540" t="s">
        <v>1706</v>
      </c>
      <c r="D540" t="s">
        <v>1707</v>
      </c>
      <c r="E540" t="s">
        <v>3275</v>
      </c>
      <c r="F540" t="s">
        <v>1709</v>
      </c>
      <c r="G540" t="s">
        <v>3276</v>
      </c>
      <c r="H540" t="s">
        <v>1710</v>
      </c>
      <c r="I540" s="15">
        <v>43327</v>
      </c>
      <c r="J540" s="15">
        <v>43685</v>
      </c>
      <c r="K540" s="15">
        <v>43327</v>
      </c>
      <c r="L540" s="15">
        <v>43357</v>
      </c>
      <c r="M540" s="16">
        <v>430</v>
      </c>
      <c r="N540" s="16">
        <v>-159</v>
      </c>
      <c r="O540"/>
      <c r="P540" t="s">
        <v>1745</v>
      </c>
      <c r="Q540" t="s">
        <v>2095</v>
      </c>
      <c r="R540" t="s">
        <v>3277</v>
      </c>
      <c r="S540" t="s">
        <v>1729</v>
      </c>
      <c r="T540" t="s">
        <v>3278</v>
      </c>
      <c r="U540" t="s">
        <v>2090</v>
      </c>
      <c r="V540" t="s">
        <v>2078</v>
      </c>
      <c r="W540" s="15">
        <v>43787</v>
      </c>
      <c r="X540" t="s">
        <v>1755</v>
      </c>
      <c r="Y540"/>
      <c r="Z540" t="s">
        <v>1756</v>
      </c>
      <c r="AA540" t="s">
        <v>1717</v>
      </c>
    </row>
    <row r="541" spans="1:27" ht="15" hidden="1" x14ac:dyDescent="0.25">
      <c r="A541" s="14"/>
      <c r="B541" t="s">
        <v>1705</v>
      </c>
      <c r="C541" t="s">
        <v>1706</v>
      </c>
      <c r="D541" t="s">
        <v>1707</v>
      </c>
      <c r="E541" t="s">
        <v>3279</v>
      </c>
      <c r="F541" t="s">
        <v>1709</v>
      </c>
      <c r="G541" t="s">
        <v>3280</v>
      </c>
      <c r="H541" t="s">
        <v>1710</v>
      </c>
      <c r="I541" s="15">
        <v>43379</v>
      </c>
      <c r="J541" s="15">
        <v>43678</v>
      </c>
      <c r="K541" s="15">
        <v>43419</v>
      </c>
      <c r="L541" s="15">
        <v>43479</v>
      </c>
      <c r="M541" s="16">
        <v>220</v>
      </c>
      <c r="N541" s="16">
        <v>-534890</v>
      </c>
      <c r="O541"/>
      <c r="P541" t="s">
        <v>1875</v>
      </c>
      <c r="Q541" t="s">
        <v>3281</v>
      </c>
      <c r="R541" t="s">
        <v>3282</v>
      </c>
      <c r="S541" t="s">
        <v>1778</v>
      </c>
      <c r="T541" t="s">
        <v>3279</v>
      </c>
      <c r="U541" t="s">
        <v>2123</v>
      </c>
      <c r="V541" t="s">
        <v>2078</v>
      </c>
      <c r="W541" s="15">
        <v>43699</v>
      </c>
      <c r="X541" t="s">
        <v>1981</v>
      </c>
      <c r="Y541"/>
      <c r="Z541" t="s">
        <v>1855</v>
      </c>
      <c r="AA541" t="s">
        <v>1717</v>
      </c>
    </row>
    <row r="542" spans="1:27" ht="15" hidden="1" x14ac:dyDescent="0.25">
      <c r="A542" s="14"/>
      <c r="B542" t="s">
        <v>1705</v>
      </c>
      <c r="C542" t="s">
        <v>1706</v>
      </c>
      <c r="D542" t="s">
        <v>1707</v>
      </c>
      <c r="E542" t="s">
        <v>3279</v>
      </c>
      <c r="F542" t="s">
        <v>1709</v>
      </c>
      <c r="G542" t="s">
        <v>3280</v>
      </c>
      <c r="H542" t="s">
        <v>1710</v>
      </c>
      <c r="I542" s="15">
        <v>43379</v>
      </c>
      <c r="J542" s="15">
        <v>43678</v>
      </c>
      <c r="K542" s="15">
        <v>43419</v>
      </c>
      <c r="L542" s="15">
        <v>43449</v>
      </c>
      <c r="M542" s="16">
        <v>297</v>
      </c>
      <c r="N542" s="16">
        <v>-51272</v>
      </c>
      <c r="O542"/>
      <c r="P542" t="s">
        <v>1875</v>
      </c>
      <c r="Q542" t="s">
        <v>3281</v>
      </c>
      <c r="R542" t="s">
        <v>3283</v>
      </c>
      <c r="S542" t="s">
        <v>1778</v>
      </c>
      <c r="T542" t="s">
        <v>3284</v>
      </c>
      <c r="U542" t="s">
        <v>2108</v>
      </c>
      <c r="V542" t="s">
        <v>2078</v>
      </c>
      <c r="W542" s="15">
        <v>43746</v>
      </c>
      <c r="X542" t="s">
        <v>1981</v>
      </c>
      <c r="Y542"/>
      <c r="Z542" t="s">
        <v>1855</v>
      </c>
      <c r="AA542" t="s">
        <v>1717</v>
      </c>
    </row>
    <row r="543" spans="1:27" ht="15" hidden="1" x14ac:dyDescent="0.25">
      <c r="A543" s="14"/>
      <c r="B543" t="s">
        <v>1705</v>
      </c>
      <c r="C543" t="s">
        <v>1706</v>
      </c>
      <c r="D543" t="s">
        <v>1707</v>
      </c>
      <c r="E543" t="s">
        <v>3285</v>
      </c>
      <c r="F543" t="s">
        <v>1709</v>
      </c>
      <c r="G543" t="s">
        <v>3286</v>
      </c>
      <c r="H543" t="s">
        <v>1710</v>
      </c>
      <c r="I543" s="15">
        <v>43560</v>
      </c>
      <c r="J543" s="15">
        <v>43711</v>
      </c>
      <c r="K543" s="15">
        <v>43649</v>
      </c>
      <c r="L543" s="15">
        <v>43679</v>
      </c>
      <c r="M543" s="16">
        <v>67</v>
      </c>
      <c r="N543" s="16">
        <v>-98099</v>
      </c>
      <c r="O543"/>
      <c r="P543" t="s">
        <v>1745</v>
      </c>
      <c r="Q543" t="s">
        <v>3287</v>
      </c>
      <c r="R543" t="s">
        <v>3288</v>
      </c>
      <c r="S543" t="s">
        <v>1789</v>
      </c>
      <c r="T543" t="s">
        <v>3285</v>
      </c>
      <c r="U543" t="s">
        <v>2108</v>
      </c>
      <c r="V543" t="s">
        <v>2078</v>
      </c>
      <c r="W543" s="15">
        <v>43746</v>
      </c>
      <c r="X543" t="s">
        <v>1981</v>
      </c>
      <c r="Y543"/>
      <c r="Z543" t="s">
        <v>1811</v>
      </c>
      <c r="AA543" t="s">
        <v>1717</v>
      </c>
    </row>
    <row r="544" spans="1:27" ht="15" hidden="1" x14ac:dyDescent="0.25">
      <c r="A544" s="14"/>
      <c r="B544" t="s">
        <v>1705</v>
      </c>
      <c r="C544" t="s">
        <v>1706</v>
      </c>
      <c r="D544" t="s">
        <v>1707</v>
      </c>
      <c r="E544" t="s">
        <v>3285</v>
      </c>
      <c r="F544" t="s">
        <v>1709</v>
      </c>
      <c r="G544" t="s">
        <v>3286</v>
      </c>
      <c r="H544" t="s">
        <v>1710</v>
      </c>
      <c r="I544" s="15">
        <v>43560</v>
      </c>
      <c r="J544" s="15">
        <v>43711</v>
      </c>
      <c r="K544" s="15">
        <v>43649</v>
      </c>
      <c r="L544" s="15">
        <v>43709</v>
      </c>
      <c r="M544" s="16">
        <v>179</v>
      </c>
      <c r="N544" s="16">
        <v>-523323</v>
      </c>
      <c r="O544"/>
      <c r="P544" t="s">
        <v>1745</v>
      </c>
      <c r="Q544" t="s">
        <v>3287</v>
      </c>
      <c r="R544" t="s">
        <v>3289</v>
      </c>
      <c r="S544" t="s">
        <v>1789</v>
      </c>
      <c r="T544" t="s">
        <v>3285</v>
      </c>
      <c r="U544" t="s">
        <v>2025</v>
      </c>
      <c r="V544" t="s">
        <v>1912</v>
      </c>
      <c r="W544" s="15">
        <v>43888</v>
      </c>
      <c r="X544" t="s">
        <v>1981</v>
      </c>
      <c r="Y544"/>
      <c r="Z544" t="s">
        <v>1811</v>
      </c>
      <c r="AA544" t="s">
        <v>1717</v>
      </c>
    </row>
    <row r="545" spans="1:27" ht="15" hidden="1" x14ac:dyDescent="0.25">
      <c r="A545" s="14"/>
      <c r="B545" t="s">
        <v>1705</v>
      </c>
      <c r="C545" t="s">
        <v>1706</v>
      </c>
      <c r="D545" t="s">
        <v>1707</v>
      </c>
      <c r="E545" t="s">
        <v>3290</v>
      </c>
      <c r="F545" t="s">
        <v>1709</v>
      </c>
      <c r="G545" t="s">
        <v>1390</v>
      </c>
      <c r="H545" t="s">
        <v>1710</v>
      </c>
      <c r="I545" s="15">
        <v>43601</v>
      </c>
      <c r="J545" s="15">
        <v>43711</v>
      </c>
      <c r="K545" s="15">
        <v>43649</v>
      </c>
      <c r="L545" s="15">
        <v>43679</v>
      </c>
      <c r="M545" s="16">
        <v>301</v>
      </c>
      <c r="N545" s="16">
        <v>-1944435</v>
      </c>
      <c r="O545"/>
      <c r="P545" t="s">
        <v>1745</v>
      </c>
      <c r="Q545" t="s">
        <v>3291</v>
      </c>
      <c r="R545" t="s">
        <v>3292</v>
      </c>
      <c r="S545" t="s">
        <v>1753</v>
      </c>
      <c r="T545" t="s">
        <v>3290</v>
      </c>
      <c r="U545" t="s">
        <v>1937</v>
      </c>
      <c r="V545" t="s">
        <v>1912</v>
      </c>
      <c r="W545" s="15">
        <v>43980</v>
      </c>
      <c r="X545" t="s">
        <v>1715</v>
      </c>
      <c r="Y545"/>
      <c r="Z545" t="s">
        <v>1730</v>
      </c>
      <c r="AA545" t="s">
        <v>1717</v>
      </c>
    </row>
    <row r="546" spans="1:27" ht="15" hidden="1" x14ac:dyDescent="0.25">
      <c r="A546" s="14"/>
      <c r="B546" t="s">
        <v>1705</v>
      </c>
      <c r="C546" t="s">
        <v>1706</v>
      </c>
      <c r="D546" t="s">
        <v>1707</v>
      </c>
      <c r="E546" t="s">
        <v>3293</v>
      </c>
      <c r="F546" t="s">
        <v>1709</v>
      </c>
      <c r="G546" t="s">
        <v>3294</v>
      </c>
      <c r="H546" t="s">
        <v>1710</v>
      </c>
      <c r="I546" s="15">
        <v>43518</v>
      </c>
      <c r="J546" s="15">
        <v>43689</v>
      </c>
      <c r="K546" s="15">
        <v>43649</v>
      </c>
      <c r="L546" s="15">
        <v>43679</v>
      </c>
      <c r="M546" s="16">
        <v>14</v>
      </c>
      <c r="N546" s="16">
        <v>-12708</v>
      </c>
      <c r="O546"/>
      <c r="P546" t="s">
        <v>1745</v>
      </c>
      <c r="Q546" t="s">
        <v>3295</v>
      </c>
      <c r="R546" t="s">
        <v>3218</v>
      </c>
      <c r="S546" t="s">
        <v>1853</v>
      </c>
      <c r="T546" t="s">
        <v>3293</v>
      </c>
      <c r="U546" t="s">
        <v>2126</v>
      </c>
      <c r="V546" t="s">
        <v>2078</v>
      </c>
      <c r="W546" s="15">
        <v>43693</v>
      </c>
      <c r="X546" t="s">
        <v>1854</v>
      </c>
      <c r="Y546"/>
      <c r="Z546" t="s">
        <v>1855</v>
      </c>
      <c r="AA546" t="s">
        <v>1717</v>
      </c>
    </row>
    <row r="547" spans="1:27" ht="15" hidden="1" x14ac:dyDescent="0.25">
      <c r="A547" s="14"/>
      <c r="B547" t="s">
        <v>1705</v>
      </c>
      <c r="C547" t="s">
        <v>1706</v>
      </c>
      <c r="D547" t="s">
        <v>1707</v>
      </c>
      <c r="E547" t="s">
        <v>3296</v>
      </c>
      <c r="F547" t="s">
        <v>1709</v>
      </c>
      <c r="G547" t="s">
        <v>1248</v>
      </c>
      <c r="H547" t="s">
        <v>1710</v>
      </c>
      <c r="I547" s="15">
        <v>43677</v>
      </c>
      <c r="J547" s="15">
        <v>43677</v>
      </c>
      <c r="K547" s="15">
        <v>43353</v>
      </c>
      <c r="L547" s="15">
        <v>43413</v>
      </c>
      <c r="M547" s="16">
        <v>264</v>
      </c>
      <c r="N547" s="16">
        <v>-708464</v>
      </c>
      <c r="O547"/>
      <c r="P547" t="s">
        <v>1745</v>
      </c>
      <c r="Q547" t="s">
        <v>2142</v>
      </c>
      <c r="R547" t="s">
        <v>3297</v>
      </c>
      <c r="S547" t="s">
        <v>3298</v>
      </c>
      <c r="T547" t="s">
        <v>3296</v>
      </c>
      <c r="U547" t="s">
        <v>2140</v>
      </c>
      <c r="V547" t="s">
        <v>2078</v>
      </c>
      <c r="W547" s="15">
        <v>43677</v>
      </c>
      <c r="X547" t="s">
        <v>1854</v>
      </c>
      <c r="Y547"/>
      <c r="Z547" t="s">
        <v>3299</v>
      </c>
      <c r="AA547" t="s">
        <v>1717</v>
      </c>
    </row>
    <row r="548" spans="1:27" ht="15" hidden="1" x14ac:dyDescent="0.25">
      <c r="A548" s="14"/>
      <c r="B548" t="s">
        <v>1705</v>
      </c>
      <c r="C548" t="s">
        <v>1706</v>
      </c>
      <c r="D548" t="s">
        <v>1707</v>
      </c>
      <c r="E548" t="s">
        <v>3296</v>
      </c>
      <c r="F548" t="s">
        <v>1709</v>
      </c>
      <c r="G548" t="s">
        <v>1248</v>
      </c>
      <c r="H548" t="s">
        <v>1710</v>
      </c>
      <c r="I548" s="15">
        <v>43677</v>
      </c>
      <c r="J548" s="15">
        <v>43677</v>
      </c>
      <c r="K548" s="15">
        <v>43353</v>
      </c>
      <c r="L548" s="15">
        <v>43383</v>
      </c>
      <c r="M548" s="16">
        <v>597</v>
      </c>
      <c r="N548" s="16">
        <v>-1746630</v>
      </c>
      <c r="O548"/>
      <c r="P548" t="s">
        <v>1745</v>
      </c>
      <c r="Q548" t="s">
        <v>3300</v>
      </c>
      <c r="R548" t="s">
        <v>3301</v>
      </c>
      <c r="S548" t="s">
        <v>2795</v>
      </c>
      <c r="T548" t="s">
        <v>3302</v>
      </c>
      <c r="U548" t="s">
        <v>1937</v>
      </c>
      <c r="V548" t="s">
        <v>1912</v>
      </c>
      <c r="W548" s="15">
        <v>43980</v>
      </c>
      <c r="X548" t="s">
        <v>1854</v>
      </c>
      <c r="Y548"/>
      <c r="Z548" t="s">
        <v>3299</v>
      </c>
      <c r="AA548" t="s">
        <v>1717</v>
      </c>
    </row>
    <row r="549" spans="1:27" ht="15" hidden="1" x14ac:dyDescent="0.25">
      <c r="A549" s="14"/>
      <c r="B549"/>
      <c r="C549" t="s">
        <v>1706</v>
      </c>
      <c r="D549" t="s">
        <v>1707</v>
      </c>
      <c r="E549" t="s">
        <v>3303</v>
      </c>
      <c r="F549" t="s">
        <v>1709</v>
      </c>
      <c r="G549" t="s">
        <v>3304</v>
      </c>
      <c r="H549" t="s">
        <v>1710</v>
      </c>
      <c r="I549" s="15">
        <v>43235</v>
      </c>
      <c r="J549" s="15">
        <v>43630</v>
      </c>
      <c r="K549" s="15">
        <v>43235</v>
      </c>
      <c r="L549" s="15">
        <v>43235</v>
      </c>
      <c r="M549" s="16">
        <v>395</v>
      </c>
      <c r="N549" s="16">
        <v>-12792</v>
      </c>
      <c r="O549"/>
      <c r="P549" t="s">
        <v>1745</v>
      </c>
      <c r="Q549" t="s">
        <v>2194</v>
      </c>
      <c r="R549" t="s">
        <v>2348</v>
      </c>
      <c r="S549" t="s">
        <v>1729</v>
      </c>
      <c r="T549" t="s">
        <v>3303</v>
      </c>
      <c r="U549" t="s">
        <v>2144</v>
      </c>
      <c r="V549" t="s">
        <v>2078</v>
      </c>
      <c r="W549" s="15">
        <v>43630</v>
      </c>
      <c r="X549" t="s">
        <v>1755</v>
      </c>
      <c r="Y549"/>
      <c r="Z549" t="s">
        <v>2348</v>
      </c>
      <c r="AA549" t="s">
        <v>1717</v>
      </c>
    </row>
    <row r="550" spans="1:27" ht="15" hidden="1" x14ac:dyDescent="0.25">
      <c r="A550" s="14"/>
      <c r="B550" t="s">
        <v>1705</v>
      </c>
      <c r="C550" t="s">
        <v>1706</v>
      </c>
      <c r="D550" t="s">
        <v>1707</v>
      </c>
      <c r="E550" t="s">
        <v>3303</v>
      </c>
      <c r="F550" t="s">
        <v>1709</v>
      </c>
      <c r="G550" t="s">
        <v>3304</v>
      </c>
      <c r="H550" t="s">
        <v>1710</v>
      </c>
      <c r="I550" s="15">
        <v>43235</v>
      </c>
      <c r="J550" s="15">
        <v>43630</v>
      </c>
      <c r="K550" s="15">
        <v>43235</v>
      </c>
      <c r="L550" s="15">
        <v>43265</v>
      </c>
      <c r="M550" s="16">
        <v>522</v>
      </c>
      <c r="N550" s="16">
        <v>-18458</v>
      </c>
      <c r="O550"/>
      <c r="P550" t="s">
        <v>1745</v>
      </c>
      <c r="Q550" t="s">
        <v>2095</v>
      </c>
      <c r="R550" t="s">
        <v>3277</v>
      </c>
      <c r="S550" t="s">
        <v>1729</v>
      </c>
      <c r="T550" t="s">
        <v>3305</v>
      </c>
      <c r="U550" t="s">
        <v>2090</v>
      </c>
      <c r="V550" t="s">
        <v>2078</v>
      </c>
      <c r="W550" s="15">
        <v>43787</v>
      </c>
      <c r="X550" t="s">
        <v>1755</v>
      </c>
      <c r="Y550"/>
      <c r="Z550" t="s">
        <v>2348</v>
      </c>
      <c r="AA550" t="s">
        <v>1717</v>
      </c>
    </row>
    <row r="551" spans="1:27" ht="15" hidden="1" x14ac:dyDescent="0.25">
      <c r="A551" s="14"/>
      <c r="B551" t="s">
        <v>1705</v>
      </c>
      <c r="C551" t="s">
        <v>1706</v>
      </c>
      <c r="D551" t="s">
        <v>1707</v>
      </c>
      <c r="E551" t="s">
        <v>3306</v>
      </c>
      <c r="F551" t="s">
        <v>1709</v>
      </c>
      <c r="G551" t="s">
        <v>1313</v>
      </c>
      <c r="H551" t="s">
        <v>1710</v>
      </c>
      <c r="I551" s="15">
        <v>43556</v>
      </c>
      <c r="J551" s="15">
        <v>43721</v>
      </c>
      <c r="K551" s="15">
        <v>43598</v>
      </c>
      <c r="L551" s="15">
        <v>43628</v>
      </c>
      <c r="M551" s="16">
        <v>352</v>
      </c>
      <c r="N551" s="16">
        <v>-83224</v>
      </c>
      <c r="O551"/>
      <c r="P551" t="s">
        <v>1745</v>
      </c>
      <c r="Q551" t="s">
        <v>2518</v>
      </c>
      <c r="R551" t="s">
        <v>3054</v>
      </c>
      <c r="S551" t="s">
        <v>1739</v>
      </c>
      <c r="T551" t="s">
        <v>3306</v>
      </c>
      <c r="U551" t="s">
        <v>1937</v>
      </c>
      <c r="V551" t="s">
        <v>1912</v>
      </c>
      <c r="W551" s="15">
        <v>43980</v>
      </c>
      <c r="X551" t="s">
        <v>1715</v>
      </c>
      <c r="Y551"/>
      <c r="Z551" t="s">
        <v>1740</v>
      </c>
      <c r="AA551" t="s">
        <v>1717</v>
      </c>
    </row>
    <row r="552" spans="1:27" ht="15" hidden="1" x14ac:dyDescent="0.25">
      <c r="A552" s="14"/>
      <c r="B552" t="s">
        <v>1705</v>
      </c>
      <c r="C552" t="s">
        <v>1706</v>
      </c>
      <c r="D552" t="s">
        <v>1707</v>
      </c>
      <c r="E552" t="s">
        <v>3308</v>
      </c>
      <c r="F552" t="s">
        <v>1709</v>
      </c>
      <c r="G552" t="s">
        <v>3309</v>
      </c>
      <c r="H552" t="s">
        <v>1710</v>
      </c>
      <c r="I552" s="15">
        <v>43558</v>
      </c>
      <c r="J552" s="15">
        <v>43721</v>
      </c>
      <c r="K552" s="15">
        <v>43598</v>
      </c>
      <c r="L552" s="15">
        <v>43628</v>
      </c>
      <c r="M552" s="16">
        <v>132</v>
      </c>
      <c r="N552" s="16">
        <v>-442368</v>
      </c>
      <c r="O552"/>
      <c r="P552" t="s">
        <v>1745</v>
      </c>
      <c r="Q552" t="s">
        <v>3310</v>
      </c>
      <c r="R552" t="s">
        <v>3311</v>
      </c>
      <c r="S552" t="s">
        <v>1739</v>
      </c>
      <c r="T552" t="s">
        <v>3308</v>
      </c>
      <c r="U552" t="s">
        <v>2104</v>
      </c>
      <c r="V552" t="s">
        <v>2078</v>
      </c>
      <c r="W552" s="15">
        <v>43760</v>
      </c>
      <c r="X552" t="s">
        <v>2030</v>
      </c>
      <c r="Y552"/>
      <c r="Z552" t="s">
        <v>1740</v>
      </c>
      <c r="AA552" t="s">
        <v>1717</v>
      </c>
    </row>
    <row r="553" spans="1:27" ht="15" hidden="1" x14ac:dyDescent="0.25">
      <c r="A553" s="14"/>
      <c r="B553" t="s">
        <v>1705</v>
      </c>
      <c r="C553" t="s">
        <v>1706</v>
      </c>
      <c r="D553" t="s">
        <v>1707</v>
      </c>
      <c r="E553" t="s">
        <v>3312</v>
      </c>
      <c r="F553" t="s">
        <v>1709</v>
      </c>
      <c r="G553" t="s">
        <v>3313</v>
      </c>
      <c r="H553" t="s">
        <v>1710</v>
      </c>
      <c r="I553" s="15">
        <v>43546</v>
      </c>
      <c r="J553" s="15">
        <v>43656</v>
      </c>
      <c r="K553" s="15">
        <v>43598</v>
      </c>
      <c r="L553" s="15">
        <v>43628</v>
      </c>
      <c r="M553" s="16">
        <v>49</v>
      </c>
      <c r="N553" s="16">
        <v>-78812</v>
      </c>
      <c r="O553"/>
      <c r="P553" t="s">
        <v>1745</v>
      </c>
      <c r="Q553" t="s">
        <v>3314</v>
      </c>
      <c r="R553" t="s">
        <v>3315</v>
      </c>
      <c r="S553" t="s">
        <v>1853</v>
      </c>
      <c r="T553" t="s">
        <v>3312</v>
      </c>
      <c r="U553" t="s">
        <v>2140</v>
      </c>
      <c r="V553" t="s">
        <v>2078</v>
      </c>
      <c r="W553" s="15">
        <v>43677</v>
      </c>
      <c r="X553" t="s">
        <v>1854</v>
      </c>
      <c r="Y553"/>
      <c r="Z553" t="s">
        <v>1879</v>
      </c>
      <c r="AA553" t="s">
        <v>1717</v>
      </c>
    </row>
    <row r="554" spans="1:27" ht="15" hidden="1" x14ac:dyDescent="0.25">
      <c r="A554" s="14"/>
      <c r="B554" t="s">
        <v>1705</v>
      </c>
      <c r="C554" t="s">
        <v>1706</v>
      </c>
      <c r="D554" t="s">
        <v>1707</v>
      </c>
      <c r="E554" t="s">
        <v>3316</v>
      </c>
      <c r="F554" t="s">
        <v>1709</v>
      </c>
      <c r="G554" t="s">
        <v>3317</v>
      </c>
      <c r="H554" t="s">
        <v>1710</v>
      </c>
      <c r="I554" s="15">
        <v>43542</v>
      </c>
      <c r="J554" s="15">
        <v>43718</v>
      </c>
      <c r="K554" s="15">
        <v>43598</v>
      </c>
      <c r="L554" s="15">
        <v>43628</v>
      </c>
      <c r="M554" s="16">
        <v>140</v>
      </c>
      <c r="N554" s="16">
        <v>-112232</v>
      </c>
      <c r="O554"/>
      <c r="P554" t="s">
        <v>1745</v>
      </c>
      <c r="Q554" t="s">
        <v>3314</v>
      </c>
      <c r="R554" t="s">
        <v>3318</v>
      </c>
      <c r="S554" t="s">
        <v>2107</v>
      </c>
      <c r="T554" t="s">
        <v>3316</v>
      </c>
      <c r="U554" t="s">
        <v>2098</v>
      </c>
      <c r="V554" t="s">
        <v>2078</v>
      </c>
      <c r="W554" s="15">
        <v>43768</v>
      </c>
      <c r="X554" t="s">
        <v>1854</v>
      </c>
      <c r="Y554"/>
      <c r="Z554" t="s">
        <v>1879</v>
      </c>
      <c r="AA554" t="s">
        <v>1717</v>
      </c>
    </row>
    <row r="555" spans="1:27" ht="15" hidden="1" x14ac:dyDescent="0.25">
      <c r="A555" s="14"/>
      <c r="B555" t="s">
        <v>1705</v>
      </c>
      <c r="C555" t="s">
        <v>1706</v>
      </c>
      <c r="D555" t="s">
        <v>1707</v>
      </c>
      <c r="E555" t="s">
        <v>3319</v>
      </c>
      <c r="F555" t="s">
        <v>1709</v>
      </c>
      <c r="G555" t="s">
        <v>1257</v>
      </c>
      <c r="H555" t="s">
        <v>1710</v>
      </c>
      <c r="I555" s="15">
        <v>43656</v>
      </c>
      <c r="J555" s="15">
        <v>43656</v>
      </c>
      <c r="K555" s="15">
        <v>43656</v>
      </c>
      <c r="L555" s="15">
        <v>43716</v>
      </c>
      <c r="M555" s="16">
        <v>-60</v>
      </c>
      <c r="N555" s="16">
        <v>-15429</v>
      </c>
      <c r="O555"/>
      <c r="P555" t="s">
        <v>1745</v>
      </c>
      <c r="Q555" t="s">
        <v>1712</v>
      </c>
      <c r="R555" t="s">
        <v>3320</v>
      </c>
      <c r="S555" t="s">
        <v>1714</v>
      </c>
      <c r="T555" t="s">
        <v>3319</v>
      </c>
      <c r="U555" t="s">
        <v>2147</v>
      </c>
      <c r="V555" t="s">
        <v>2078</v>
      </c>
      <c r="W555" s="15">
        <v>43656</v>
      </c>
      <c r="X555" t="s">
        <v>1735</v>
      </c>
      <c r="Y555"/>
      <c r="Z555" t="s">
        <v>1257</v>
      </c>
      <c r="AA555" t="s">
        <v>1717</v>
      </c>
    </row>
    <row r="556" spans="1:27" ht="15" hidden="1" x14ac:dyDescent="0.25">
      <c r="A556" s="14"/>
      <c r="B556" t="s">
        <v>1705</v>
      </c>
      <c r="C556" t="s">
        <v>1706</v>
      </c>
      <c r="D556" t="s">
        <v>1707</v>
      </c>
      <c r="E556" t="s">
        <v>3319</v>
      </c>
      <c r="F556" t="s">
        <v>1709</v>
      </c>
      <c r="G556" t="s">
        <v>1257</v>
      </c>
      <c r="H556" t="s">
        <v>1710</v>
      </c>
      <c r="I556" s="15">
        <v>43656</v>
      </c>
      <c r="J556" s="15">
        <v>43656</v>
      </c>
      <c r="K556" s="15">
        <v>43385</v>
      </c>
      <c r="L556" s="15">
        <v>43415</v>
      </c>
      <c r="M556" s="16">
        <v>565</v>
      </c>
      <c r="N556" s="16">
        <v>-84833</v>
      </c>
      <c r="O556"/>
      <c r="P556" t="s">
        <v>1745</v>
      </c>
      <c r="Q556" t="s">
        <v>1712</v>
      </c>
      <c r="R556" t="s">
        <v>3321</v>
      </c>
      <c r="S556" t="s">
        <v>1714</v>
      </c>
      <c r="T556" t="s">
        <v>1708</v>
      </c>
      <c r="U556" t="s">
        <v>1937</v>
      </c>
      <c r="V556" t="s">
        <v>1912</v>
      </c>
      <c r="W556" s="15">
        <v>43980</v>
      </c>
      <c r="X556" t="s">
        <v>1735</v>
      </c>
      <c r="Y556"/>
      <c r="Z556" t="s">
        <v>1257</v>
      </c>
      <c r="AA556" t="s">
        <v>1717</v>
      </c>
    </row>
    <row r="557" spans="1:27" ht="15" hidden="1" x14ac:dyDescent="0.25">
      <c r="A557" s="14"/>
      <c r="B557" t="s">
        <v>1705</v>
      </c>
      <c r="C557" t="s">
        <v>1706</v>
      </c>
      <c r="D557" t="s">
        <v>1707</v>
      </c>
      <c r="E557" t="s">
        <v>3322</v>
      </c>
      <c r="F557" t="s">
        <v>1709</v>
      </c>
      <c r="G557" t="s">
        <v>1206</v>
      </c>
      <c r="H557" t="s">
        <v>1710</v>
      </c>
      <c r="I557" s="15">
        <v>43067</v>
      </c>
      <c r="J557" s="15">
        <v>43617</v>
      </c>
      <c r="K557" s="15">
        <v>43151</v>
      </c>
      <c r="L557" s="15">
        <v>43211</v>
      </c>
      <c r="M557" s="16">
        <v>769</v>
      </c>
      <c r="N557" s="16">
        <v>-2143775</v>
      </c>
      <c r="O557"/>
      <c r="P557" t="s">
        <v>1745</v>
      </c>
      <c r="Q557" t="s">
        <v>3323</v>
      </c>
      <c r="R557" t="s">
        <v>3324</v>
      </c>
      <c r="S557" t="s">
        <v>3325</v>
      </c>
      <c r="T557" t="s">
        <v>3322</v>
      </c>
      <c r="U557" t="s">
        <v>1937</v>
      </c>
      <c r="V557" t="s">
        <v>1912</v>
      </c>
      <c r="W557" s="15">
        <v>43980</v>
      </c>
      <c r="X557" t="s">
        <v>2030</v>
      </c>
      <c r="Y557"/>
      <c r="Z557" t="s">
        <v>1206</v>
      </c>
      <c r="AA557" t="s">
        <v>1717</v>
      </c>
    </row>
    <row r="558" spans="1:27" ht="15" hidden="1" x14ac:dyDescent="0.25">
      <c r="A558" s="14"/>
      <c r="B558" t="s">
        <v>1705</v>
      </c>
      <c r="C558" t="s">
        <v>1706</v>
      </c>
      <c r="D558" t="s">
        <v>1707</v>
      </c>
      <c r="E558" t="s">
        <v>3322</v>
      </c>
      <c r="F558" t="s">
        <v>1709</v>
      </c>
      <c r="G558" t="s">
        <v>1206</v>
      </c>
      <c r="H558" t="s">
        <v>1710</v>
      </c>
      <c r="I558" s="15">
        <v>43067</v>
      </c>
      <c r="J558" s="15">
        <v>43617</v>
      </c>
      <c r="K558" s="15">
        <v>43151</v>
      </c>
      <c r="L558" s="15">
        <v>43211</v>
      </c>
      <c r="M558" s="16">
        <v>769</v>
      </c>
      <c r="N558" s="16">
        <v>-258993</v>
      </c>
      <c r="O558"/>
      <c r="P558" t="s">
        <v>1875</v>
      </c>
      <c r="Q558" t="s">
        <v>3323</v>
      </c>
      <c r="R558" t="s">
        <v>3326</v>
      </c>
      <c r="S558" t="s">
        <v>3325</v>
      </c>
      <c r="T558" t="s">
        <v>3322</v>
      </c>
      <c r="U558" t="s">
        <v>1937</v>
      </c>
      <c r="V558" t="s">
        <v>1912</v>
      </c>
      <c r="W558" s="15">
        <v>43980</v>
      </c>
      <c r="X558" t="s">
        <v>2030</v>
      </c>
      <c r="Y558"/>
      <c r="Z558" t="s">
        <v>1206</v>
      </c>
      <c r="AA558" t="s">
        <v>1717</v>
      </c>
    </row>
    <row r="559" spans="1:27" ht="15" hidden="1" x14ac:dyDescent="0.25">
      <c r="A559" s="14"/>
      <c r="B559" t="s">
        <v>1705</v>
      </c>
      <c r="C559" t="s">
        <v>1706</v>
      </c>
      <c r="D559" t="s">
        <v>1707</v>
      </c>
      <c r="E559" t="s">
        <v>3327</v>
      </c>
      <c r="F559" t="s">
        <v>1709</v>
      </c>
      <c r="G559" t="s">
        <v>1394</v>
      </c>
      <c r="H559" t="s">
        <v>1710</v>
      </c>
      <c r="I559" s="15">
        <v>43486</v>
      </c>
      <c r="J559" s="15">
        <v>43617</v>
      </c>
      <c r="K559" s="15">
        <v>43567</v>
      </c>
      <c r="L559" s="15">
        <v>43627</v>
      </c>
      <c r="M559" s="16">
        <v>17</v>
      </c>
      <c r="N559" s="16">
        <v>-1090230</v>
      </c>
      <c r="O559"/>
      <c r="P559" t="s">
        <v>1745</v>
      </c>
      <c r="Q559" t="s">
        <v>3328</v>
      </c>
      <c r="R559" t="s">
        <v>3324</v>
      </c>
      <c r="S559" t="s">
        <v>1739</v>
      </c>
      <c r="T559" t="s">
        <v>3327</v>
      </c>
      <c r="U559" t="s">
        <v>2150</v>
      </c>
      <c r="V559" t="s">
        <v>2078</v>
      </c>
      <c r="W559" s="15">
        <v>43644</v>
      </c>
      <c r="X559" t="s">
        <v>2030</v>
      </c>
      <c r="Y559"/>
      <c r="Z559" t="s">
        <v>1394</v>
      </c>
      <c r="AA559" t="s">
        <v>1717</v>
      </c>
    </row>
    <row r="560" spans="1:27" ht="15" hidden="1" x14ac:dyDescent="0.25">
      <c r="A560" s="14"/>
      <c r="B560" t="s">
        <v>1705</v>
      </c>
      <c r="C560" t="s">
        <v>1706</v>
      </c>
      <c r="D560" t="s">
        <v>1707</v>
      </c>
      <c r="E560" t="s">
        <v>3327</v>
      </c>
      <c r="F560" t="s">
        <v>1709</v>
      </c>
      <c r="G560" t="s">
        <v>1394</v>
      </c>
      <c r="H560" t="s">
        <v>1710</v>
      </c>
      <c r="I560" s="15">
        <v>43486</v>
      </c>
      <c r="J560" s="15">
        <v>43617</v>
      </c>
      <c r="K560" s="15">
        <v>43567</v>
      </c>
      <c r="L560" s="15">
        <v>43627</v>
      </c>
      <c r="M560" s="16">
        <v>353</v>
      </c>
      <c r="N560" s="16">
        <v>-1073505</v>
      </c>
      <c r="O560"/>
      <c r="P560" t="s">
        <v>1745</v>
      </c>
      <c r="Q560" t="s">
        <v>3328</v>
      </c>
      <c r="R560" t="s">
        <v>3326</v>
      </c>
      <c r="S560" t="s">
        <v>1739</v>
      </c>
      <c r="T560" t="s">
        <v>3327</v>
      </c>
      <c r="U560" t="s">
        <v>1937</v>
      </c>
      <c r="V560" t="s">
        <v>1912</v>
      </c>
      <c r="W560" s="15">
        <v>43980</v>
      </c>
      <c r="X560" t="s">
        <v>2030</v>
      </c>
      <c r="Y560"/>
      <c r="Z560" t="s">
        <v>1394</v>
      </c>
      <c r="AA560" t="s">
        <v>1717</v>
      </c>
    </row>
    <row r="561" spans="1:27" ht="15" hidden="1" x14ac:dyDescent="0.25">
      <c r="A561" s="14"/>
      <c r="B561" t="s">
        <v>1705</v>
      </c>
      <c r="C561" t="s">
        <v>1706</v>
      </c>
      <c r="D561" t="s">
        <v>1707</v>
      </c>
      <c r="E561" t="s">
        <v>3329</v>
      </c>
      <c r="F561" t="s">
        <v>1709</v>
      </c>
      <c r="G561" t="s">
        <v>3330</v>
      </c>
      <c r="H561" t="s">
        <v>1710</v>
      </c>
      <c r="I561" s="15">
        <v>43494</v>
      </c>
      <c r="J561" s="15">
        <v>43721</v>
      </c>
      <c r="K561" s="15">
        <v>43598</v>
      </c>
      <c r="L561" s="15">
        <v>43628</v>
      </c>
      <c r="M561" s="16">
        <v>132</v>
      </c>
      <c r="N561" s="16">
        <v>-25416</v>
      </c>
      <c r="O561"/>
      <c r="P561" t="s">
        <v>1745</v>
      </c>
      <c r="Q561" t="s">
        <v>3331</v>
      </c>
      <c r="R561" t="s">
        <v>3332</v>
      </c>
      <c r="S561" t="s">
        <v>3333</v>
      </c>
      <c r="T561" t="s">
        <v>3329</v>
      </c>
      <c r="U561" t="s">
        <v>2104</v>
      </c>
      <c r="V561" t="s">
        <v>2078</v>
      </c>
      <c r="W561" s="15">
        <v>43760</v>
      </c>
      <c r="X561" t="s">
        <v>2030</v>
      </c>
      <c r="Y561"/>
      <c r="Z561" t="s">
        <v>1740</v>
      </c>
      <c r="AA561" t="s">
        <v>1717</v>
      </c>
    </row>
    <row r="562" spans="1:27" ht="15" hidden="1" x14ac:dyDescent="0.25">
      <c r="A562" s="14"/>
      <c r="B562" t="s">
        <v>1705</v>
      </c>
      <c r="C562" t="s">
        <v>1706</v>
      </c>
      <c r="D562" t="s">
        <v>1707</v>
      </c>
      <c r="E562" t="s">
        <v>3334</v>
      </c>
      <c r="F562" t="s">
        <v>1709</v>
      </c>
      <c r="G562" t="s">
        <v>3335</v>
      </c>
      <c r="H562" t="s">
        <v>1710</v>
      </c>
      <c r="I562" s="15">
        <v>43468</v>
      </c>
      <c r="J562" s="15">
        <v>43721</v>
      </c>
      <c r="K562" s="15">
        <v>43598</v>
      </c>
      <c r="L562" s="15">
        <v>43628</v>
      </c>
      <c r="M562" s="16">
        <v>132</v>
      </c>
      <c r="N562" s="16">
        <v>-19062</v>
      </c>
      <c r="O562"/>
      <c r="P562" t="s">
        <v>1745</v>
      </c>
      <c r="Q562" t="s">
        <v>3331</v>
      </c>
      <c r="R562" t="s">
        <v>3336</v>
      </c>
      <c r="S562" t="s">
        <v>3333</v>
      </c>
      <c r="T562" t="s">
        <v>3334</v>
      </c>
      <c r="U562" t="s">
        <v>2104</v>
      </c>
      <c r="V562" t="s">
        <v>2078</v>
      </c>
      <c r="W562" s="15">
        <v>43760</v>
      </c>
      <c r="X562" t="s">
        <v>2030</v>
      </c>
      <c r="Y562"/>
      <c r="Z562" t="s">
        <v>1740</v>
      </c>
      <c r="AA562" t="s">
        <v>1717</v>
      </c>
    </row>
    <row r="563" spans="1:27" ht="15" hidden="1" x14ac:dyDescent="0.25">
      <c r="A563" s="14"/>
      <c r="B563" t="s">
        <v>1705</v>
      </c>
      <c r="C563" t="s">
        <v>1706</v>
      </c>
      <c r="D563" t="s">
        <v>1707</v>
      </c>
      <c r="E563" t="s">
        <v>3337</v>
      </c>
      <c r="F563" t="s">
        <v>1709</v>
      </c>
      <c r="G563" t="s">
        <v>3338</v>
      </c>
      <c r="H563" t="s">
        <v>1710</v>
      </c>
      <c r="I563" s="15">
        <v>43379</v>
      </c>
      <c r="J563" s="15">
        <v>43626</v>
      </c>
      <c r="K563" s="15">
        <v>43419</v>
      </c>
      <c r="L563" s="15">
        <v>43479</v>
      </c>
      <c r="M563" s="16">
        <v>147</v>
      </c>
      <c r="N563" s="16">
        <v>-361881</v>
      </c>
      <c r="O563"/>
      <c r="P563" t="s">
        <v>1875</v>
      </c>
      <c r="Q563" t="s">
        <v>3281</v>
      </c>
      <c r="R563" t="s">
        <v>3339</v>
      </c>
      <c r="S563" t="s">
        <v>1986</v>
      </c>
      <c r="T563" t="s">
        <v>3337</v>
      </c>
      <c r="U563" t="s">
        <v>2160</v>
      </c>
      <c r="V563" t="s">
        <v>2078</v>
      </c>
      <c r="W563" s="15">
        <v>43626</v>
      </c>
      <c r="X563" t="s">
        <v>1981</v>
      </c>
      <c r="Y563"/>
      <c r="Z563" t="s">
        <v>1855</v>
      </c>
      <c r="AA563" t="s">
        <v>1717</v>
      </c>
    </row>
    <row r="564" spans="1:27" ht="15" hidden="1" x14ac:dyDescent="0.25">
      <c r="A564" s="14"/>
      <c r="B564" t="s">
        <v>1705</v>
      </c>
      <c r="C564" t="s">
        <v>1706</v>
      </c>
      <c r="D564" t="s">
        <v>1707</v>
      </c>
      <c r="E564" t="s">
        <v>3340</v>
      </c>
      <c r="F564" t="s">
        <v>1709</v>
      </c>
      <c r="G564" t="s">
        <v>3341</v>
      </c>
      <c r="H564" t="s">
        <v>1710</v>
      </c>
      <c r="I564" s="15">
        <v>43535</v>
      </c>
      <c r="J564" s="15">
        <v>43672</v>
      </c>
      <c r="K564" s="15">
        <v>43598</v>
      </c>
      <c r="L564" s="15">
        <v>43628</v>
      </c>
      <c r="M564" s="16">
        <v>49</v>
      </c>
      <c r="N564" s="16">
        <v>-87342</v>
      </c>
      <c r="O564"/>
      <c r="P564" t="s">
        <v>1745</v>
      </c>
      <c r="Q564" t="s">
        <v>3342</v>
      </c>
      <c r="R564" t="s">
        <v>3343</v>
      </c>
      <c r="S564" t="s">
        <v>1961</v>
      </c>
      <c r="T564" t="s">
        <v>3340</v>
      </c>
      <c r="U564" t="s">
        <v>2140</v>
      </c>
      <c r="V564" t="s">
        <v>2078</v>
      </c>
      <c r="W564" s="15">
        <v>43677</v>
      </c>
      <c r="X564" t="s">
        <v>1854</v>
      </c>
      <c r="Y564"/>
      <c r="Z564" t="s">
        <v>2384</v>
      </c>
      <c r="AA564" t="s">
        <v>1717</v>
      </c>
    </row>
    <row r="565" spans="1:27" ht="15" hidden="1" x14ac:dyDescent="0.25">
      <c r="A565" s="14"/>
      <c r="B565" t="s">
        <v>1705</v>
      </c>
      <c r="C565" t="s">
        <v>1706</v>
      </c>
      <c r="D565" t="s">
        <v>1707</v>
      </c>
      <c r="E565" t="s">
        <v>3344</v>
      </c>
      <c r="F565" t="s">
        <v>1709</v>
      </c>
      <c r="G565" t="s">
        <v>1229</v>
      </c>
      <c r="H565" t="s">
        <v>1710</v>
      </c>
      <c r="I565" s="15">
        <v>43230</v>
      </c>
      <c r="J565" s="15">
        <v>43642</v>
      </c>
      <c r="K565" s="15">
        <v>43263</v>
      </c>
      <c r="L565" s="15">
        <v>43293</v>
      </c>
      <c r="M565" s="16">
        <v>349</v>
      </c>
      <c r="N565" s="16">
        <v>-224225</v>
      </c>
      <c r="O565"/>
      <c r="P565" t="s">
        <v>1745</v>
      </c>
      <c r="Q565" t="s">
        <v>2163</v>
      </c>
      <c r="R565" t="s">
        <v>3345</v>
      </c>
      <c r="S565" t="s">
        <v>1943</v>
      </c>
      <c r="T565" t="s">
        <v>3344</v>
      </c>
      <c r="U565" t="s">
        <v>2167</v>
      </c>
      <c r="V565" t="s">
        <v>2078</v>
      </c>
      <c r="W565" s="15">
        <v>43642</v>
      </c>
      <c r="X565" t="s">
        <v>2170</v>
      </c>
      <c r="Y565"/>
      <c r="Z565" t="s">
        <v>3346</v>
      </c>
      <c r="AA565" t="s">
        <v>1717</v>
      </c>
    </row>
    <row r="566" spans="1:27" ht="15" hidden="1" x14ac:dyDescent="0.25">
      <c r="A566" s="14"/>
      <c r="B566" t="s">
        <v>1705</v>
      </c>
      <c r="C566" t="s">
        <v>1706</v>
      </c>
      <c r="D566" t="s">
        <v>1707</v>
      </c>
      <c r="E566" t="s">
        <v>3347</v>
      </c>
      <c r="F566" t="s">
        <v>1709</v>
      </c>
      <c r="G566" t="s">
        <v>3348</v>
      </c>
      <c r="H566" t="s">
        <v>1710</v>
      </c>
      <c r="I566" s="15">
        <v>43483</v>
      </c>
      <c r="J566" s="15">
        <v>43672</v>
      </c>
      <c r="K566" s="15">
        <v>43598</v>
      </c>
      <c r="L566" s="15">
        <v>43628</v>
      </c>
      <c r="M566" s="16">
        <v>49</v>
      </c>
      <c r="N566" s="16">
        <v>-25416</v>
      </c>
      <c r="O566"/>
      <c r="P566" t="s">
        <v>1745</v>
      </c>
      <c r="Q566" t="s">
        <v>3349</v>
      </c>
      <c r="R566" t="s">
        <v>3350</v>
      </c>
      <c r="S566" t="s">
        <v>1961</v>
      </c>
      <c r="T566" t="s">
        <v>3347</v>
      </c>
      <c r="U566" t="s">
        <v>2140</v>
      </c>
      <c r="V566" t="s">
        <v>2078</v>
      </c>
      <c r="W566" s="15">
        <v>43677</v>
      </c>
      <c r="X566" t="s">
        <v>1854</v>
      </c>
      <c r="Y566"/>
      <c r="Z566" t="s">
        <v>2384</v>
      </c>
      <c r="AA566" t="s">
        <v>1717</v>
      </c>
    </row>
    <row r="567" spans="1:27" ht="15" hidden="1" x14ac:dyDescent="0.25">
      <c r="A567" s="14"/>
      <c r="B567" t="s">
        <v>1705</v>
      </c>
      <c r="C567" t="s">
        <v>1706</v>
      </c>
      <c r="D567" t="s">
        <v>1707</v>
      </c>
      <c r="E567" t="s">
        <v>3351</v>
      </c>
      <c r="F567" t="s">
        <v>1709</v>
      </c>
      <c r="G567" t="s">
        <v>3352</v>
      </c>
      <c r="H567" t="s">
        <v>1710</v>
      </c>
      <c r="I567" s="15">
        <v>43539</v>
      </c>
      <c r="J567" s="15">
        <v>43671</v>
      </c>
      <c r="K567" s="15">
        <v>43598</v>
      </c>
      <c r="L567" s="15">
        <v>43628</v>
      </c>
      <c r="M567" s="16">
        <v>49</v>
      </c>
      <c r="N567" s="16">
        <v>-83970</v>
      </c>
      <c r="O567"/>
      <c r="P567" t="s">
        <v>1745</v>
      </c>
      <c r="Q567" t="s">
        <v>3353</v>
      </c>
      <c r="R567" t="s">
        <v>3354</v>
      </c>
      <c r="S567" t="s">
        <v>1853</v>
      </c>
      <c r="T567" t="s">
        <v>3351</v>
      </c>
      <c r="U567" t="s">
        <v>2140</v>
      </c>
      <c r="V567" t="s">
        <v>2078</v>
      </c>
      <c r="W567" s="15">
        <v>43677</v>
      </c>
      <c r="X567" t="s">
        <v>1854</v>
      </c>
      <c r="Y567"/>
      <c r="Z567" t="s">
        <v>1879</v>
      </c>
      <c r="AA567" t="s">
        <v>1717</v>
      </c>
    </row>
    <row r="568" spans="1:27" ht="15" hidden="1" x14ac:dyDescent="0.25">
      <c r="A568" s="14"/>
      <c r="B568" t="s">
        <v>1705</v>
      </c>
      <c r="C568" t="s">
        <v>1706</v>
      </c>
      <c r="D568" t="s">
        <v>1707</v>
      </c>
      <c r="E568" t="s">
        <v>3355</v>
      </c>
      <c r="F568" t="s">
        <v>1709</v>
      </c>
      <c r="G568" t="s">
        <v>1187</v>
      </c>
      <c r="H568" t="s">
        <v>1710</v>
      </c>
      <c r="I568" s="15">
        <v>43567</v>
      </c>
      <c r="J568" s="15">
        <v>43711</v>
      </c>
      <c r="K568" s="15">
        <v>43598</v>
      </c>
      <c r="L568" s="15">
        <v>43628</v>
      </c>
      <c r="M568" s="16">
        <v>118</v>
      </c>
      <c r="N568" s="16">
        <v>-48182</v>
      </c>
      <c r="O568"/>
      <c r="P568" t="s">
        <v>1745</v>
      </c>
      <c r="Q568" t="s">
        <v>3356</v>
      </c>
      <c r="R568" t="s">
        <v>3148</v>
      </c>
      <c r="S568" t="s">
        <v>2770</v>
      </c>
      <c r="T568" t="s">
        <v>3355</v>
      </c>
      <c r="U568" t="s">
        <v>2108</v>
      </c>
      <c r="V568" t="s">
        <v>2078</v>
      </c>
      <c r="W568" s="15">
        <v>43746</v>
      </c>
      <c r="X568" t="s">
        <v>1981</v>
      </c>
      <c r="Y568"/>
      <c r="Z568" t="s">
        <v>1773</v>
      </c>
      <c r="AA568" t="s">
        <v>1717</v>
      </c>
    </row>
    <row r="569" spans="1:27" ht="15" hidden="1" x14ac:dyDescent="0.25">
      <c r="A569" s="14"/>
      <c r="B569" t="s">
        <v>1705</v>
      </c>
      <c r="C569" t="s">
        <v>1706</v>
      </c>
      <c r="D569" t="s">
        <v>1707</v>
      </c>
      <c r="E569" t="s">
        <v>3357</v>
      </c>
      <c r="F569" t="s">
        <v>1709</v>
      </c>
      <c r="G569" t="s">
        <v>1186</v>
      </c>
      <c r="H569" t="s">
        <v>1710</v>
      </c>
      <c r="I569" s="15">
        <v>43567</v>
      </c>
      <c r="J569" s="15">
        <v>43711</v>
      </c>
      <c r="K569" s="15">
        <v>43598</v>
      </c>
      <c r="L569" s="15">
        <v>43628</v>
      </c>
      <c r="M569" s="16">
        <v>118</v>
      </c>
      <c r="N569" s="16">
        <v>-86761</v>
      </c>
      <c r="O569"/>
      <c r="P569" t="s">
        <v>1745</v>
      </c>
      <c r="Q569" t="s">
        <v>3356</v>
      </c>
      <c r="R569" t="s">
        <v>3148</v>
      </c>
      <c r="S569" t="s">
        <v>2770</v>
      </c>
      <c r="T569" t="s">
        <v>3357</v>
      </c>
      <c r="U569" t="s">
        <v>2108</v>
      </c>
      <c r="V569" t="s">
        <v>2078</v>
      </c>
      <c r="W569" s="15">
        <v>43746</v>
      </c>
      <c r="X569" t="s">
        <v>1981</v>
      </c>
      <c r="Y569"/>
      <c r="Z569" t="s">
        <v>1773</v>
      </c>
      <c r="AA569" t="s">
        <v>1717</v>
      </c>
    </row>
    <row r="570" spans="1:27" ht="15" hidden="1" x14ac:dyDescent="0.25">
      <c r="A570" s="14"/>
      <c r="B570" t="s">
        <v>1705</v>
      </c>
      <c r="C570" t="s">
        <v>1706</v>
      </c>
      <c r="D570" t="s">
        <v>1707</v>
      </c>
      <c r="E570" t="s">
        <v>3358</v>
      </c>
      <c r="F570" t="s">
        <v>1709</v>
      </c>
      <c r="G570" t="s">
        <v>1185</v>
      </c>
      <c r="H570" t="s">
        <v>1710</v>
      </c>
      <c r="I570" s="15">
        <v>43109</v>
      </c>
      <c r="J570" s="15">
        <v>43711</v>
      </c>
      <c r="K570" s="15">
        <v>43598</v>
      </c>
      <c r="L570" s="15">
        <v>43628</v>
      </c>
      <c r="M570" s="16">
        <v>118</v>
      </c>
      <c r="N570" s="16">
        <v>-49051</v>
      </c>
      <c r="O570"/>
      <c r="P570" t="s">
        <v>1745</v>
      </c>
      <c r="Q570" t="s">
        <v>3356</v>
      </c>
      <c r="R570" t="s">
        <v>3359</v>
      </c>
      <c r="S570" t="s">
        <v>1781</v>
      </c>
      <c r="T570" t="s">
        <v>3358</v>
      </c>
      <c r="U570" t="s">
        <v>2108</v>
      </c>
      <c r="V570" t="s">
        <v>2078</v>
      </c>
      <c r="W570" s="15">
        <v>43746</v>
      </c>
      <c r="X570" t="s">
        <v>1981</v>
      </c>
      <c r="Y570"/>
      <c r="Z570" t="s">
        <v>1773</v>
      </c>
      <c r="AA570" t="s">
        <v>1717</v>
      </c>
    </row>
    <row r="571" spans="1:27" ht="15" hidden="1" x14ac:dyDescent="0.25">
      <c r="A571" s="14"/>
      <c r="B571" t="s">
        <v>1705</v>
      </c>
      <c r="C571" t="s">
        <v>1706</v>
      </c>
      <c r="D571" t="s">
        <v>1707</v>
      </c>
      <c r="E571" t="s">
        <v>3360</v>
      </c>
      <c r="F571" t="s">
        <v>1709</v>
      </c>
      <c r="G571" t="s">
        <v>3361</v>
      </c>
      <c r="H571" t="s">
        <v>1710</v>
      </c>
      <c r="I571" s="15">
        <v>43552</v>
      </c>
      <c r="J571" s="15">
        <v>43666</v>
      </c>
      <c r="K571" s="15">
        <v>43598</v>
      </c>
      <c r="L571" s="15">
        <v>43628</v>
      </c>
      <c r="M571" s="16">
        <v>49</v>
      </c>
      <c r="N571" s="16">
        <v>-20205</v>
      </c>
      <c r="O571"/>
      <c r="P571" t="s">
        <v>1745</v>
      </c>
      <c r="Q571" t="s">
        <v>3362</v>
      </c>
      <c r="R571" t="s">
        <v>3363</v>
      </c>
      <c r="S571" t="s">
        <v>2331</v>
      </c>
      <c r="T571" t="s">
        <v>3360</v>
      </c>
      <c r="U571" t="s">
        <v>2140</v>
      </c>
      <c r="V571" t="s">
        <v>2078</v>
      </c>
      <c r="W571" s="15">
        <v>43677</v>
      </c>
      <c r="X571" t="s">
        <v>1854</v>
      </c>
      <c r="Y571"/>
      <c r="Z571" t="s">
        <v>1879</v>
      </c>
      <c r="AA571" t="s">
        <v>1717</v>
      </c>
    </row>
    <row r="572" spans="1:27" ht="15" hidden="1" x14ac:dyDescent="0.25">
      <c r="A572" s="14"/>
      <c r="B572" t="s">
        <v>1705</v>
      </c>
      <c r="C572" t="s">
        <v>1706</v>
      </c>
      <c r="D572" t="s">
        <v>1707</v>
      </c>
      <c r="E572" t="s">
        <v>3364</v>
      </c>
      <c r="F572" t="s">
        <v>1709</v>
      </c>
      <c r="G572" t="s">
        <v>3365</v>
      </c>
      <c r="H572" t="s">
        <v>1710</v>
      </c>
      <c r="I572" s="15">
        <v>43552</v>
      </c>
      <c r="J572" s="15">
        <v>43666</v>
      </c>
      <c r="K572" s="15">
        <v>43598</v>
      </c>
      <c r="L572" s="15">
        <v>43628</v>
      </c>
      <c r="M572" s="16">
        <v>49</v>
      </c>
      <c r="N572" s="16">
        <v>-6735</v>
      </c>
      <c r="O572"/>
      <c r="P572" t="s">
        <v>1745</v>
      </c>
      <c r="Q572" t="s">
        <v>3362</v>
      </c>
      <c r="R572" t="s">
        <v>3239</v>
      </c>
      <c r="S572" t="s">
        <v>3240</v>
      </c>
      <c r="T572" t="s">
        <v>3364</v>
      </c>
      <c r="U572" t="s">
        <v>2140</v>
      </c>
      <c r="V572" t="s">
        <v>2078</v>
      </c>
      <c r="W572" s="15">
        <v>43677</v>
      </c>
      <c r="X572" t="s">
        <v>1854</v>
      </c>
      <c r="Y572"/>
      <c r="Z572" t="s">
        <v>1879</v>
      </c>
      <c r="AA572" t="s">
        <v>1717</v>
      </c>
    </row>
    <row r="573" spans="1:27" ht="15" hidden="1" x14ac:dyDescent="0.25">
      <c r="A573" s="14"/>
      <c r="B573" t="s">
        <v>1705</v>
      </c>
      <c r="C573" t="s">
        <v>1706</v>
      </c>
      <c r="D573" t="s">
        <v>1707</v>
      </c>
      <c r="E573" t="s">
        <v>3366</v>
      </c>
      <c r="F573" t="s">
        <v>1709</v>
      </c>
      <c r="G573" t="s">
        <v>1319</v>
      </c>
      <c r="H573" t="s">
        <v>1710</v>
      </c>
      <c r="I573" s="15">
        <v>43558</v>
      </c>
      <c r="J573" s="15">
        <v>43711</v>
      </c>
      <c r="K573" s="15">
        <v>43598</v>
      </c>
      <c r="L573" s="15">
        <v>43628</v>
      </c>
      <c r="M573" s="16">
        <v>118</v>
      </c>
      <c r="N573" s="16">
        <v>-241803</v>
      </c>
      <c r="O573"/>
      <c r="P573" t="s">
        <v>1745</v>
      </c>
      <c r="Q573" t="s">
        <v>3367</v>
      </c>
      <c r="R573" t="s">
        <v>3368</v>
      </c>
      <c r="S573" t="s">
        <v>1778</v>
      </c>
      <c r="T573" t="s">
        <v>3366</v>
      </c>
      <c r="U573" t="s">
        <v>2108</v>
      </c>
      <c r="V573" t="s">
        <v>2078</v>
      </c>
      <c r="W573" s="15">
        <v>43746</v>
      </c>
      <c r="X573" t="s">
        <v>1981</v>
      </c>
      <c r="Y573"/>
      <c r="Z573" t="s">
        <v>1773</v>
      </c>
      <c r="AA573" t="s">
        <v>1717</v>
      </c>
    </row>
    <row r="574" spans="1:27" ht="15" hidden="1" x14ac:dyDescent="0.25">
      <c r="A574" s="14"/>
      <c r="B574" t="s">
        <v>1705</v>
      </c>
      <c r="C574" t="s">
        <v>1706</v>
      </c>
      <c r="D574" t="s">
        <v>1707</v>
      </c>
      <c r="E574" t="s">
        <v>3369</v>
      </c>
      <c r="F574" t="s">
        <v>1709</v>
      </c>
      <c r="G574" t="s">
        <v>3370</v>
      </c>
      <c r="H574" t="s">
        <v>1710</v>
      </c>
      <c r="I574" s="15">
        <v>43530</v>
      </c>
      <c r="J574" s="15">
        <v>43666</v>
      </c>
      <c r="K574" s="15">
        <v>43598</v>
      </c>
      <c r="L574" s="15">
        <v>43628</v>
      </c>
      <c r="M574" s="16">
        <v>49</v>
      </c>
      <c r="N574" s="16">
        <v>-26940</v>
      </c>
      <c r="O574"/>
      <c r="P574" t="s">
        <v>1745</v>
      </c>
      <c r="Q574" t="s">
        <v>3362</v>
      </c>
      <c r="R574" t="s">
        <v>3371</v>
      </c>
      <c r="S574" t="s">
        <v>1853</v>
      </c>
      <c r="T574" t="s">
        <v>3369</v>
      </c>
      <c r="U574" t="s">
        <v>2140</v>
      </c>
      <c r="V574" t="s">
        <v>2078</v>
      </c>
      <c r="W574" s="15">
        <v>43677</v>
      </c>
      <c r="X574" t="s">
        <v>1854</v>
      </c>
      <c r="Y574"/>
      <c r="Z574" t="s">
        <v>1879</v>
      </c>
      <c r="AA574" t="s">
        <v>1717</v>
      </c>
    </row>
    <row r="575" spans="1:27" ht="15" hidden="1" x14ac:dyDescent="0.25">
      <c r="A575" s="14"/>
      <c r="B575" t="s">
        <v>1705</v>
      </c>
      <c r="C575" t="s">
        <v>1706</v>
      </c>
      <c r="D575" t="s">
        <v>1707</v>
      </c>
      <c r="E575" t="s">
        <v>3372</v>
      </c>
      <c r="F575" t="s">
        <v>1709</v>
      </c>
      <c r="G575" t="s">
        <v>3373</v>
      </c>
      <c r="H575" t="s">
        <v>1710</v>
      </c>
      <c r="I575" s="15">
        <v>43525</v>
      </c>
      <c r="J575" s="15">
        <v>43666</v>
      </c>
      <c r="K575" s="15">
        <v>43598</v>
      </c>
      <c r="L575" s="15">
        <v>43628</v>
      </c>
      <c r="M575" s="16">
        <v>49</v>
      </c>
      <c r="N575" s="16">
        <v>-13470</v>
      </c>
      <c r="O575"/>
      <c r="P575" t="s">
        <v>1745</v>
      </c>
      <c r="Q575" t="s">
        <v>3362</v>
      </c>
      <c r="R575" t="s">
        <v>3239</v>
      </c>
      <c r="S575" t="s">
        <v>3240</v>
      </c>
      <c r="T575" t="s">
        <v>3372</v>
      </c>
      <c r="U575" t="s">
        <v>2140</v>
      </c>
      <c r="V575" t="s">
        <v>2078</v>
      </c>
      <c r="W575" s="15">
        <v>43677</v>
      </c>
      <c r="X575" t="s">
        <v>1854</v>
      </c>
      <c r="Y575"/>
      <c r="Z575" t="s">
        <v>1879</v>
      </c>
      <c r="AA575" t="s">
        <v>1717</v>
      </c>
    </row>
    <row r="576" spans="1:27" ht="15" hidden="1" x14ac:dyDescent="0.25">
      <c r="A576" s="14"/>
      <c r="B576" t="s">
        <v>1705</v>
      </c>
      <c r="C576" t="s">
        <v>1706</v>
      </c>
      <c r="D576" t="s">
        <v>1707</v>
      </c>
      <c r="E576" t="s">
        <v>3374</v>
      </c>
      <c r="F576" t="s">
        <v>1709</v>
      </c>
      <c r="G576" t="s">
        <v>1301</v>
      </c>
      <c r="H576" t="s">
        <v>1710</v>
      </c>
      <c r="I576" s="15">
        <v>43581</v>
      </c>
      <c r="J576" s="15">
        <v>43711</v>
      </c>
      <c r="K576" s="15">
        <v>43598</v>
      </c>
      <c r="L576" s="15">
        <v>43628</v>
      </c>
      <c r="M576" s="16">
        <v>118</v>
      </c>
      <c r="N576" s="16">
        <v>-45975</v>
      </c>
      <c r="O576"/>
      <c r="P576" t="s">
        <v>1939</v>
      </c>
      <c r="Q576" t="s">
        <v>3375</v>
      </c>
      <c r="R576" t="s">
        <v>3376</v>
      </c>
      <c r="S576" t="s">
        <v>1778</v>
      </c>
      <c r="T576" t="s">
        <v>3374</v>
      </c>
      <c r="U576" t="s">
        <v>2108</v>
      </c>
      <c r="V576" t="s">
        <v>2078</v>
      </c>
      <c r="W576" s="15">
        <v>43746</v>
      </c>
      <c r="X576" t="s">
        <v>1981</v>
      </c>
      <c r="Y576"/>
      <c r="Z576" t="s">
        <v>1773</v>
      </c>
      <c r="AA576" t="s">
        <v>1717</v>
      </c>
    </row>
    <row r="577" spans="1:27" ht="15" hidden="1" x14ac:dyDescent="0.25">
      <c r="A577" s="14"/>
      <c r="B577" t="s">
        <v>1705</v>
      </c>
      <c r="C577" t="s">
        <v>1706</v>
      </c>
      <c r="D577" t="s">
        <v>1707</v>
      </c>
      <c r="E577" t="s">
        <v>3377</v>
      </c>
      <c r="F577" t="s">
        <v>1709</v>
      </c>
      <c r="G577" t="s">
        <v>1300</v>
      </c>
      <c r="H577" t="s">
        <v>1710</v>
      </c>
      <c r="I577" s="15">
        <v>43575</v>
      </c>
      <c r="J577" s="15">
        <v>43711</v>
      </c>
      <c r="K577" s="15">
        <v>43598</v>
      </c>
      <c r="L577" s="15">
        <v>43628</v>
      </c>
      <c r="M577" s="16">
        <v>118</v>
      </c>
      <c r="N577" s="16">
        <v>-42999</v>
      </c>
      <c r="O577"/>
      <c r="P577" t="s">
        <v>1939</v>
      </c>
      <c r="Q577" t="s">
        <v>3375</v>
      </c>
      <c r="R577" t="s">
        <v>3378</v>
      </c>
      <c r="S577" t="s">
        <v>1778</v>
      </c>
      <c r="T577" t="s">
        <v>3377</v>
      </c>
      <c r="U577" t="s">
        <v>2108</v>
      </c>
      <c r="V577" t="s">
        <v>2078</v>
      </c>
      <c r="W577" s="15">
        <v>43746</v>
      </c>
      <c r="X577" t="s">
        <v>1981</v>
      </c>
      <c r="Y577"/>
      <c r="Z577" t="s">
        <v>1773</v>
      </c>
      <c r="AA577" t="s">
        <v>1717</v>
      </c>
    </row>
    <row r="578" spans="1:27" ht="15" hidden="1" x14ac:dyDescent="0.25">
      <c r="A578" s="14"/>
      <c r="B578" t="s">
        <v>1705</v>
      </c>
      <c r="C578" t="s">
        <v>1706</v>
      </c>
      <c r="D578" t="s">
        <v>1707</v>
      </c>
      <c r="E578" t="s">
        <v>3379</v>
      </c>
      <c r="F578" t="s">
        <v>1709</v>
      </c>
      <c r="G578" t="s">
        <v>1299</v>
      </c>
      <c r="H578" t="s">
        <v>1710</v>
      </c>
      <c r="I578" s="15">
        <v>43570</v>
      </c>
      <c r="J578" s="15">
        <v>43711</v>
      </c>
      <c r="K578" s="15">
        <v>43598</v>
      </c>
      <c r="L578" s="15">
        <v>43628</v>
      </c>
      <c r="M578" s="16">
        <v>118</v>
      </c>
      <c r="N578" s="16">
        <v>-49051</v>
      </c>
      <c r="O578"/>
      <c r="P578" t="s">
        <v>1745</v>
      </c>
      <c r="Q578" t="s">
        <v>3375</v>
      </c>
      <c r="R578" t="s">
        <v>3380</v>
      </c>
      <c r="S578" t="s">
        <v>1778</v>
      </c>
      <c r="T578" t="s">
        <v>3379</v>
      </c>
      <c r="U578" t="s">
        <v>2108</v>
      </c>
      <c r="V578" t="s">
        <v>2078</v>
      </c>
      <c r="W578" s="15">
        <v>43746</v>
      </c>
      <c r="X578" t="s">
        <v>1981</v>
      </c>
      <c r="Y578"/>
      <c r="Z578" t="s">
        <v>1773</v>
      </c>
      <c r="AA578" t="s">
        <v>1717</v>
      </c>
    </row>
    <row r="579" spans="1:27" ht="15" hidden="1" x14ac:dyDescent="0.25">
      <c r="A579" s="14"/>
      <c r="B579" t="s">
        <v>1705</v>
      </c>
      <c r="C579" t="s">
        <v>1706</v>
      </c>
      <c r="D579" t="s">
        <v>1707</v>
      </c>
      <c r="E579" t="s">
        <v>3381</v>
      </c>
      <c r="F579" t="s">
        <v>1709</v>
      </c>
      <c r="G579" t="s">
        <v>1298</v>
      </c>
      <c r="H579" t="s">
        <v>1710</v>
      </c>
      <c r="I579" s="15">
        <v>43567</v>
      </c>
      <c r="J579" s="15">
        <v>43711</v>
      </c>
      <c r="K579" s="15">
        <v>43598</v>
      </c>
      <c r="L579" s="15">
        <v>43628</v>
      </c>
      <c r="M579" s="16">
        <v>118</v>
      </c>
      <c r="N579" s="16">
        <v>-28249</v>
      </c>
      <c r="O579"/>
      <c r="P579" t="s">
        <v>1745</v>
      </c>
      <c r="Q579" t="s">
        <v>3375</v>
      </c>
      <c r="R579" t="s">
        <v>3382</v>
      </c>
      <c r="S579" t="s">
        <v>1772</v>
      </c>
      <c r="T579" t="s">
        <v>3381</v>
      </c>
      <c r="U579" t="s">
        <v>2108</v>
      </c>
      <c r="V579" t="s">
        <v>2078</v>
      </c>
      <c r="W579" s="15">
        <v>43746</v>
      </c>
      <c r="X579" t="s">
        <v>1981</v>
      </c>
      <c r="Y579"/>
      <c r="Z579" t="s">
        <v>1773</v>
      </c>
      <c r="AA579" t="s">
        <v>1717</v>
      </c>
    </row>
    <row r="580" spans="1:27" ht="15" hidden="1" x14ac:dyDescent="0.25">
      <c r="A580" s="14"/>
      <c r="B580" t="s">
        <v>1705</v>
      </c>
      <c r="C580" t="s">
        <v>1706</v>
      </c>
      <c r="D580" t="s">
        <v>1707</v>
      </c>
      <c r="E580" t="s">
        <v>3383</v>
      </c>
      <c r="F580" t="s">
        <v>1709</v>
      </c>
      <c r="G580" t="s">
        <v>1297</v>
      </c>
      <c r="H580" t="s">
        <v>1710</v>
      </c>
      <c r="I580" s="15">
        <v>43556</v>
      </c>
      <c r="J580" s="15">
        <v>43649</v>
      </c>
      <c r="K580" s="15">
        <v>43598</v>
      </c>
      <c r="L580" s="15">
        <v>43628</v>
      </c>
      <c r="M580" s="16">
        <v>49</v>
      </c>
      <c r="N580" s="16">
        <v>-424284</v>
      </c>
      <c r="O580"/>
      <c r="P580" t="s">
        <v>1875</v>
      </c>
      <c r="Q580" t="s">
        <v>3375</v>
      </c>
      <c r="R580" t="s">
        <v>3384</v>
      </c>
      <c r="S580" t="s">
        <v>1853</v>
      </c>
      <c r="T580" t="s">
        <v>3383</v>
      </c>
      <c r="U580" t="s">
        <v>2140</v>
      </c>
      <c r="V580" t="s">
        <v>2078</v>
      </c>
      <c r="W580" s="15">
        <v>43677</v>
      </c>
      <c r="X580" t="s">
        <v>1854</v>
      </c>
      <c r="Y580"/>
      <c r="Z580" t="s">
        <v>1773</v>
      </c>
      <c r="AA580" t="s">
        <v>1717</v>
      </c>
    </row>
    <row r="581" spans="1:27" ht="15" hidden="1" x14ac:dyDescent="0.25">
      <c r="A581" s="14"/>
      <c r="B581" t="s">
        <v>1705</v>
      </c>
      <c r="C581" t="s">
        <v>1706</v>
      </c>
      <c r="D581" t="s">
        <v>1707</v>
      </c>
      <c r="E581" t="s">
        <v>3385</v>
      </c>
      <c r="F581" t="s">
        <v>1709</v>
      </c>
      <c r="G581" t="s">
        <v>1296</v>
      </c>
      <c r="H581" t="s">
        <v>1710</v>
      </c>
      <c r="I581" s="15">
        <v>43552</v>
      </c>
      <c r="J581" s="15">
        <v>43711</v>
      </c>
      <c r="K581" s="15">
        <v>43598</v>
      </c>
      <c r="L581" s="15">
        <v>43628</v>
      </c>
      <c r="M581" s="16">
        <v>118</v>
      </c>
      <c r="N581" s="16">
        <v>-271563</v>
      </c>
      <c r="O581"/>
      <c r="P581" t="s">
        <v>1745</v>
      </c>
      <c r="Q581" t="s">
        <v>3375</v>
      </c>
      <c r="R581" t="s">
        <v>3382</v>
      </c>
      <c r="S581" t="s">
        <v>1772</v>
      </c>
      <c r="T581" t="s">
        <v>3385</v>
      </c>
      <c r="U581" t="s">
        <v>2108</v>
      </c>
      <c r="V581" t="s">
        <v>2078</v>
      </c>
      <c r="W581" s="15">
        <v>43746</v>
      </c>
      <c r="X581" t="s">
        <v>1981</v>
      </c>
      <c r="Y581"/>
      <c r="Z581" t="s">
        <v>1773</v>
      </c>
      <c r="AA581" t="s">
        <v>1717</v>
      </c>
    </row>
    <row r="582" spans="1:27" ht="15" hidden="1" x14ac:dyDescent="0.25">
      <c r="A582" s="14"/>
      <c r="B582" t="s">
        <v>1705</v>
      </c>
      <c r="C582" t="s">
        <v>1706</v>
      </c>
      <c r="D582" t="s">
        <v>1707</v>
      </c>
      <c r="E582" t="s">
        <v>3386</v>
      </c>
      <c r="F582" t="s">
        <v>1709</v>
      </c>
      <c r="G582" t="s">
        <v>1295</v>
      </c>
      <c r="H582" t="s">
        <v>1710</v>
      </c>
      <c r="I582" s="15">
        <v>43544</v>
      </c>
      <c r="J582" s="15">
        <v>43711</v>
      </c>
      <c r="K582" s="15">
        <v>43598</v>
      </c>
      <c r="L582" s="15">
        <v>43628</v>
      </c>
      <c r="M582" s="16">
        <v>118</v>
      </c>
      <c r="N582" s="16">
        <v>-41684</v>
      </c>
      <c r="O582"/>
      <c r="P582" t="s">
        <v>1745</v>
      </c>
      <c r="Q582" t="s">
        <v>3375</v>
      </c>
      <c r="R582" t="s">
        <v>2905</v>
      </c>
      <c r="S582" t="s">
        <v>1778</v>
      </c>
      <c r="T582" t="s">
        <v>3386</v>
      </c>
      <c r="U582" t="s">
        <v>2108</v>
      </c>
      <c r="V582" t="s">
        <v>2078</v>
      </c>
      <c r="W582" s="15">
        <v>43746</v>
      </c>
      <c r="X582" t="s">
        <v>1981</v>
      </c>
      <c r="Y582"/>
      <c r="Z582" t="s">
        <v>1773</v>
      </c>
      <c r="AA582" t="s">
        <v>1717</v>
      </c>
    </row>
    <row r="583" spans="1:27" ht="15" hidden="1" x14ac:dyDescent="0.25">
      <c r="A583" s="14"/>
      <c r="B583" t="s">
        <v>1705</v>
      </c>
      <c r="C583" t="s">
        <v>1706</v>
      </c>
      <c r="D583" t="s">
        <v>1707</v>
      </c>
      <c r="E583" t="s">
        <v>3387</v>
      </c>
      <c r="F583" t="s">
        <v>1709</v>
      </c>
      <c r="G583" t="s">
        <v>1294</v>
      </c>
      <c r="H583" t="s">
        <v>1710</v>
      </c>
      <c r="I583" s="15">
        <v>43519</v>
      </c>
      <c r="J583" s="15">
        <v>43711</v>
      </c>
      <c r="K583" s="15">
        <v>43598</v>
      </c>
      <c r="L583" s="15">
        <v>43628</v>
      </c>
      <c r="M583" s="16">
        <v>118</v>
      </c>
      <c r="N583" s="16">
        <v>-57863</v>
      </c>
      <c r="O583"/>
      <c r="P583" t="s">
        <v>1745</v>
      </c>
      <c r="Q583" t="s">
        <v>3375</v>
      </c>
      <c r="R583" t="s">
        <v>2903</v>
      </c>
      <c r="S583" t="s">
        <v>1778</v>
      </c>
      <c r="T583" t="s">
        <v>3387</v>
      </c>
      <c r="U583" t="s">
        <v>2108</v>
      </c>
      <c r="V583" t="s">
        <v>2078</v>
      </c>
      <c r="W583" s="15">
        <v>43746</v>
      </c>
      <c r="X583" t="s">
        <v>1981</v>
      </c>
      <c r="Y583"/>
      <c r="Z583" t="s">
        <v>1773</v>
      </c>
      <c r="AA583" t="s">
        <v>1717</v>
      </c>
    </row>
    <row r="584" spans="1:27" ht="15" hidden="1" x14ac:dyDescent="0.25">
      <c r="A584" s="14"/>
      <c r="B584" t="s">
        <v>1705</v>
      </c>
      <c r="C584" t="s">
        <v>1706</v>
      </c>
      <c r="D584" t="s">
        <v>1707</v>
      </c>
      <c r="E584" t="s">
        <v>3388</v>
      </c>
      <c r="F584" t="s">
        <v>1709</v>
      </c>
      <c r="G584" t="s">
        <v>1303</v>
      </c>
      <c r="H584" t="s">
        <v>1710</v>
      </c>
      <c r="I584" s="15">
        <v>43581</v>
      </c>
      <c r="J584" s="15">
        <v>43711</v>
      </c>
      <c r="K584" s="15">
        <v>43598</v>
      </c>
      <c r="L584" s="15">
        <v>43628</v>
      </c>
      <c r="M584" s="16">
        <v>118</v>
      </c>
      <c r="N584" s="16">
        <v>-30850</v>
      </c>
      <c r="O584"/>
      <c r="P584" t="s">
        <v>1939</v>
      </c>
      <c r="Q584" t="s">
        <v>3389</v>
      </c>
      <c r="R584" t="s">
        <v>3390</v>
      </c>
      <c r="S584" t="s">
        <v>1778</v>
      </c>
      <c r="T584" t="s">
        <v>3388</v>
      </c>
      <c r="U584" t="s">
        <v>2108</v>
      </c>
      <c r="V584" t="s">
        <v>2078</v>
      </c>
      <c r="W584" s="15">
        <v>43746</v>
      </c>
      <c r="X584" t="s">
        <v>1981</v>
      </c>
      <c r="Y584"/>
      <c r="Z584" t="s">
        <v>1773</v>
      </c>
      <c r="AA584" t="s">
        <v>1717</v>
      </c>
    </row>
    <row r="585" spans="1:27" ht="15" hidden="1" x14ac:dyDescent="0.25">
      <c r="A585" s="14"/>
      <c r="B585" t="s">
        <v>1705</v>
      </c>
      <c r="C585" t="s">
        <v>1706</v>
      </c>
      <c r="D585" t="s">
        <v>1707</v>
      </c>
      <c r="E585" t="s">
        <v>3391</v>
      </c>
      <c r="F585" t="s">
        <v>1709</v>
      </c>
      <c r="G585" t="s">
        <v>1302</v>
      </c>
      <c r="H585" t="s">
        <v>1710</v>
      </c>
      <c r="I585" s="15">
        <v>43537</v>
      </c>
      <c r="J585" s="15">
        <v>43711</v>
      </c>
      <c r="K585" s="15">
        <v>43598</v>
      </c>
      <c r="L585" s="15">
        <v>43628</v>
      </c>
      <c r="M585" s="16">
        <v>118</v>
      </c>
      <c r="N585" s="16">
        <v>-33436</v>
      </c>
      <c r="O585"/>
      <c r="P585" t="s">
        <v>1939</v>
      </c>
      <c r="Q585" t="s">
        <v>3389</v>
      </c>
      <c r="R585" t="s">
        <v>3390</v>
      </c>
      <c r="S585" t="s">
        <v>1778</v>
      </c>
      <c r="T585" t="s">
        <v>3391</v>
      </c>
      <c r="U585" t="s">
        <v>2108</v>
      </c>
      <c r="V585" t="s">
        <v>2078</v>
      </c>
      <c r="W585" s="15">
        <v>43746</v>
      </c>
      <c r="X585" t="s">
        <v>1981</v>
      </c>
      <c r="Y585"/>
      <c r="Z585" t="s">
        <v>1773</v>
      </c>
      <c r="AA585" t="s">
        <v>1717</v>
      </c>
    </row>
    <row r="586" spans="1:27" ht="15" hidden="1" x14ac:dyDescent="0.25">
      <c r="A586" s="14"/>
      <c r="B586" t="s">
        <v>1705</v>
      </c>
      <c r="C586" t="s">
        <v>1706</v>
      </c>
      <c r="D586" t="s">
        <v>1707</v>
      </c>
      <c r="E586" t="s">
        <v>3392</v>
      </c>
      <c r="F586" t="s">
        <v>1709</v>
      </c>
      <c r="G586" t="s">
        <v>3393</v>
      </c>
      <c r="H586" t="s">
        <v>1710</v>
      </c>
      <c r="I586" s="15">
        <v>43384</v>
      </c>
      <c r="J586" s="15">
        <v>43635</v>
      </c>
      <c r="K586" s="15">
        <v>43385</v>
      </c>
      <c r="L586" s="15">
        <v>43445</v>
      </c>
      <c r="M586" s="16">
        <v>190</v>
      </c>
      <c r="N586" s="16">
        <v>-50000</v>
      </c>
      <c r="O586"/>
      <c r="P586" t="s">
        <v>1745</v>
      </c>
      <c r="Q586" t="s">
        <v>3394</v>
      </c>
      <c r="R586" t="s">
        <v>2407</v>
      </c>
      <c r="S586" t="s">
        <v>2943</v>
      </c>
      <c r="T586" t="s">
        <v>3392</v>
      </c>
      <c r="U586" t="s">
        <v>2172</v>
      </c>
      <c r="V586" t="s">
        <v>2078</v>
      </c>
      <c r="W586" s="15">
        <v>43635</v>
      </c>
      <c r="X586" t="s">
        <v>1962</v>
      </c>
      <c r="Y586"/>
      <c r="Z586" t="s">
        <v>3395</v>
      </c>
      <c r="AA586" t="s">
        <v>1717</v>
      </c>
    </row>
    <row r="587" spans="1:27" ht="15" hidden="1" x14ac:dyDescent="0.25">
      <c r="A587" s="14"/>
      <c r="B587" t="s">
        <v>1705</v>
      </c>
      <c r="C587" t="s">
        <v>1706</v>
      </c>
      <c r="D587" t="s">
        <v>1707</v>
      </c>
      <c r="E587" t="s">
        <v>3392</v>
      </c>
      <c r="F587" t="s">
        <v>1709</v>
      </c>
      <c r="G587" t="s">
        <v>3393</v>
      </c>
      <c r="H587" t="s">
        <v>1710</v>
      </c>
      <c r="I587" s="15">
        <v>43384</v>
      </c>
      <c r="J587" s="15">
        <v>43635</v>
      </c>
      <c r="K587" s="15">
        <v>43385</v>
      </c>
      <c r="L587" s="15">
        <v>43415</v>
      </c>
      <c r="M587" s="16">
        <v>262</v>
      </c>
      <c r="N587" s="16">
        <v>-6152</v>
      </c>
      <c r="O587"/>
      <c r="P587" t="s">
        <v>1745</v>
      </c>
      <c r="Q587" t="s">
        <v>3394</v>
      </c>
      <c r="R587" t="s">
        <v>2408</v>
      </c>
      <c r="S587" t="s">
        <v>2943</v>
      </c>
      <c r="T587" t="s">
        <v>3396</v>
      </c>
      <c r="U587" t="s">
        <v>2140</v>
      </c>
      <c r="V587" t="s">
        <v>2078</v>
      </c>
      <c r="W587" s="15">
        <v>43677</v>
      </c>
      <c r="X587" t="s">
        <v>1962</v>
      </c>
      <c r="Y587"/>
      <c r="Z587" t="s">
        <v>3395</v>
      </c>
      <c r="AA587" t="s">
        <v>1717</v>
      </c>
    </row>
    <row r="588" spans="1:27" ht="15" hidden="1" x14ac:dyDescent="0.25">
      <c r="A588" s="14"/>
      <c r="B588" t="s">
        <v>1705</v>
      </c>
      <c r="C588" t="s">
        <v>1706</v>
      </c>
      <c r="D588" t="s">
        <v>1707</v>
      </c>
      <c r="E588" t="s">
        <v>3397</v>
      </c>
      <c r="F588" t="s">
        <v>1709</v>
      </c>
      <c r="G588" t="s">
        <v>1305</v>
      </c>
      <c r="H588" t="s">
        <v>1710</v>
      </c>
      <c r="I588" s="15">
        <v>43550</v>
      </c>
      <c r="J588" s="15">
        <v>43721</v>
      </c>
      <c r="K588" s="15">
        <v>43598</v>
      </c>
      <c r="L588" s="15">
        <v>43628</v>
      </c>
      <c r="M588" s="16">
        <v>159</v>
      </c>
      <c r="N588" s="16">
        <v>-730134</v>
      </c>
      <c r="O588"/>
      <c r="P588" t="s">
        <v>1745</v>
      </c>
      <c r="Q588" t="s">
        <v>2095</v>
      </c>
      <c r="R588" t="s">
        <v>3398</v>
      </c>
      <c r="S588" t="s">
        <v>1753</v>
      </c>
      <c r="T588" t="s">
        <v>3397</v>
      </c>
      <c r="U588" t="s">
        <v>2090</v>
      </c>
      <c r="V588" t="s">
        <v>2078</v>
      </c>
      <c r="W588" s="15">
        <v>43787</v>
      </c>
      <c r="X588" t="s">
        <v>1715</v>
      </c>
      <c r="Y588"/>
      <c r="Z588" t="s">
        <v>1730</v>
      </c>
      <c r="AA588" t="s">
        <v>1717</v>
      </c>
    </row>
    <row r="589" spans="1:27" ht="15" hidden="1" x14ac:dyDescent="0.25">
      <c r="A589" s="14"/>
      <c r="B589" t="s">
        <v>1705</v>
      </c>
      <c r="C589" t="s">
        <v>1706</v>
      </c>
      <c r="D589" t="s">
        <v>1707</v>
      </c>
      <c r="E589" t="s">
        <v>3400</v>
      </c>
      <c r="F589" t="s">
        <v>1709</v>
      </c>
      <c r="G589" t="s">
        <v>3401</v>
      </c>
      <c r="H589" t="s">
        <v>1710</v>
      </c>
      <c r="I589" s="15">
        <v>43585</v>
      </c>
      <c r="J589" s="15">
        <v>43721</v>
      </c>
      <c r="K589" s="15">
        <v>43598</v>
      </c>
      <c r="L589" s="15">
        <v>43628</v>
      </c>
      <c r="M589" s="16">
        <v>159</v>
      </c>
      <c r="N589" s="16">
        <v>-114114</v>
      </c>
      <c r="O589"/>
      <c r="P589" t="s">
        <v>1745</v>
      </c>
      <c r="Q589" t="s">
        <v>2095</v>
      </c>
      <c r="R589" t="s">
        <v>3402</v>
      </c>
      <c r="S589" t="s">
        <v>2795</v>
      </c>
      <c r="T589" t="s">
        <v>3400</v>
      </c>
      <c r="U589" t="s">
        <v>2090</v>
      </c>
      <c r="V589" t="s">
        <v>2078</v>
      </c>
      <c r="W589" s="15">
        <v>43787</v>
      </c>
      <c r="X589" t="s">
        <v>1715</v>
      </c>
      <c r="Y589"/>
      <c r="Z589" t="s">
        <v>1730</v>
      </c>
      <c r="AA589" t="s">
        <v>1717</v>
      </c>
    </row>
    <row r="590" spans="1:27" ht="15" hidden="1" x14ac:dyDescent="0.25">
      <c r="A590" s="14"/>
      <c r="B590" t="s">
        <v>1705</v>
      </c>
      <c r="C590" t="s">
        <v>1706</v>
      </c>
      <c r="D590" t="s">
        <v>1707</v>
      </c>
      <c r="E590" t="s">
        <v>3403</v>
      </c>
      <c r="F590" t="s">
        <v>1709</v>
      </c>
      <c r="G590" t="s">
        <v>3404</v>
      </c>
      <c r="H590" t="s">
        <v>1710</v>
      </c>
      <c r="I590" s="15">
        <v>43581</v>
      </c>
      <c r="J590" s="15">
        <v>43721</v>
      </c>
      <c r="K590" s="15">
        <v>43598</v>
      </c>
      <c r="L590" s="15">
        <v>43628</v>
      </c>
      <c r="M590" s="16">
        <v>159</v>
      </c>
      <c r="N590" s="16">
        <v>-123901</v>
      </c>
      <c r="O590"/>
      <c r="P590" t="s">
        <v>1745</v>
      </c>
      <c r="Q590" t="s">
        <v>2095</v>
      </c>
      <c r="R590" t="s">
        <v>3405</v>
      </c>
      <c r="S590" t="s">
        <v>1753</v>
      </c>
      <c r="T590" t="s">
        <v>3403</v>
      </c>
      <c r="U590" t="s">
        <v>2090</v>
      </c>
      <c r="V590" t="s">
        <v>2078</v>
      </c>
      <c r="W590" s="15">
        <v>43787</v>
      </c>
      <c r="X590" t="s">
        <v>1715</v>
      </c>
      <c r="Y590"/>
      <c r="Z590" t="s">
        <v>1730</v>
      </c>
      <c r="AA590" t="s">
        <v>1717</v>
      </c>
    </row>
    <row r="591" spans="1:27" ht="15" hidden="1" x14ac:dyDescent="0.25">
      <c r="A591" s="14"/>
      <c r="B591" t="s">
        <v>1705</v>
      </c>
      <c r="C591" t="s">
        <v>1706</v>
      </c>
      <c r="D591" t="s">
        <v>1707</v>
      </c>
      <c r="E591" t="s">
        <v>3406</v>
      </c>
      <c r="F591" t="s">
        <v>1709</v>
      </c>
      <c r="G591" t="s">
        <v>3407</v>
      </c>
      <c r="H591" t="s">
        <v>1710</v>
      </c>
      <c r="I591" s="15">
        <v>43573</v>
      </c>
      <c r="J591" s="15">
        <v>43721</v>
      </c>
      <c r="K591" s="15">
        <v>43598</v>
      </c>
      <c r="L591" s="15">
        <v>43628</v>
      </c>
      <c r="M591" s="16">
        <v>159</v>
      </c>
      <c r="N591" s="16">
        <v>-86630</v>
      </c>
      <c r="O591"/>
      <c r="P591" t="s">
        <v>1745</v>
      </c>
      <c r="Q591" t="s">
        <v>2095</v>
      </c>
      <c r="R591" t="s">
        <v>3408</v>
      </c>
      <c r="S591" t="s">
        <v>2795</v>
      </c>
      <c r="T591" t="s">
        <v>3406</v>
      </c>
      <c r="U591" t="s">
        <v>2090</v>
      </c>
      <c r="V591" t="s">
        <v>2078</v>
      </c>
      <c r="W591" s="15">
        <v>43787</v>
      </c>
      <c r="X591" t="s">
        <v>1715</v>
      </c>
      <c r="Y591"/>
      <c r="Z591" t="s">
        <v>1730</v>
      </c>
      <c r="AA591" t="s">
        <v>1717</v>
      </c>
    </row>
    <row r="592" spans="1:27" ht="15" hidden="1" x14ac:dyDescent="0.25">
      <c r="A592" s="14"/>
      <c r="B592" t="s">
        <v>1705</v>
      </c>
      <c r="C592" t="s">
        <v>1706</v>
      </c>
      <c r="D592" t="s">
        <v>1707</v>
      </c>
      <c r="E592" t="s">
        <v>3409</v>
      </c>
      <c r="F592" t="s">
        <v>1709</v>
      </c>
      <c r="G592" t="s">
        <v>3410</v>
      </c>
      <c r="H592" t="s">
        <v>1710</v>
      </c>
      <c r="I592" s="15">
        <v>43560</v>
      </c>
      <c r="J592" s="15">
        <v>43721</v>
      </c>
      <c r="K592" s="15">
        <v>43598</v>
      </c>
      <c r="L592" s="15">
        <v>43628</v>
      </c>
      <c r="M592" s="16">
        <v>159</v>
      </c>
      <c r="N592" s="16">
        <v>-77444</v>
      </c>
      <c r="O592"/>
      <c r="P592" t="s">
        <v>1745</v>
      </c>
      <c r="Q592" t="s">
        <v>2095</v>
      </c>
      <c r="R592" t="s">
        <v>3411</v>
      </c>
      <c r="S592" t="s">
        <v>1729</v>
      </c>
      <c r="T592" t="s">
        <v>3409</v>
      </c>
      <c r="U592" t="s">
        <v>2090</v>
      </c>
      <c r="V592" t="s">
        <v>2078</v>
      </c>
      <c r="W592" s="15">
        <v>43787</v>
      </c>
      <c r="X592" t="s">
        <v>1715</v>
      </c>
      <c r="Y592"/>
      <c r="Z592" t="s">
        <v>1730</v>
      </c>
      <c r="AA592" t="s">
        <v>1717</v>
      </c>
    </row>
    <row r="593" spans="1:27" ht="15" hidden="1" x14ac:dyDescent="0.25">
      <c r="A593" s="14"/>
      <c r="B593" t="s">
        <v>1705</v>
      </c>
      <c r="C593" t="s">
        <v>1706</v>
      </c>
      <c r="D593" t="s">
        <v>1707</v>
      </c>
      <c r="E593" t="s">
        <v>3412</v>
      </c>
      <c r="F593" t="s">
        <v>1709</v>
      </c>
      <c r="G593" t="s">
        <v>1304</v>
      </c>
      <c r="H593" t="s">
        <v>1710</v>
      </c>
      <c r="I593" s="15">
        <v>43529</v>
      </c>
      <c r="J593" s="15">
        <v>43721</v>
      </c>
      <c r="K593" s="15">
        <v>43598</v>
      </c>
      <c r="L593" s="15">
        <v>43628</v>
      </c>
      <c r="M593" s="16">
        <v>352</v>
      </c>
      <c r="N593" s="16">
        <v>-77230</v>
      </c>
      <c r="O593"/>
      <c r="P593" t="s">
        <v>1745</v>
      </c>
      <c r="Q593" t="s">
        <v>3399</v>
      </c>
      <c r="R593" t="s">
        <v>3413</v>
      </c>
      <c r="S593" t="s">
        <v>3108</v>
      </c>
      <c r="T593" t="s">
        <v>3412</v>
      </c>
      <c r="U593" t="s">
        <v>1937</v>
      </c>
      <c r="V593" t="s">
        <v>1912</v>
      </c>
      <c r="W593" s="15">
        <v>43980</v>
      </c>
      <c r="X593" t="s">
        <v>1715</v>
      </c>
      <c r="Y593"/>
      <c r="Z593" t="s">
        <v>1730</v>
      </c>
      <c r="AA593" t="s">
        <v>1717</v>
      </c>
    </row>
    <row r="594" spans="1:27" ht="15" hidden="1" x14ac:dyDescent="0.25">
      <c r="A594" s="14"/>
      <c r="B594" t="s">
        <v>1705</v>
      </c>
      <c r="C594" t="s">
        <v>1706</v>
      </c>
      <c r="D594" t="s">
        <v>1707</v>
      </c>
      <c r="E594" t="s">
        <v>3414</v>
      </c>
      <c r="F594" t="s">
        <v>1709</v>
      </c>
      <c r="G594" t="s">
        <v>2764</v>
      </c>
      <c r="H594" t="s">
        <v>1710</v>
      </c>
      <c r="I594" s="15">
        <v>43549</v>
      </c>
      <c r="J594" s="15">
        <v>43725</v>
      </c>
      <c r="K594" s="15">
        <v>43598</v>
      </c>
      <c r="L594" s="15">
        <v>43628</v>
      </c>
      <c r="M594" s="16">
        <v>159</v>
      </c>
      <c r="N594" s="16">
        <v>-453396</v>
      </c>
      <c r="O594"/>
      <c r="P594" t="s">
        <v>1745</v>
      </c>
      <c r="Q594" t="s">
        <v>2095</v>
      </c>
      <c r="R594" t="s">
        <v>3405</v>
      </c>
      <c r="S594" t="s">
        <v>1753</v>
      </c>
      <c r="T594" t="s">
        <v>3414</v>
      </c>
      <c r="U594" t="s">
        <v>2090</v>
      </c>
      <c r="V594" t="s">
        <v>2078</v>
      </c>
      <c r="W594" s="15">
        <v>43787</v>
      </c>
      <c r="X594" t="s">
        <v>1715</v>
      </c>
      <c r="Y594"/>
      <c r="Z594" t="s">
        <v>1730</v>
      </c>
      <c r="AA594" t="s">
        <v>1717</v>
      </c>
    </row>
    <row r="595" spans="1:27" ht="15" hidden="1" x14ac:dyDescent="0.25">
      <c r="A595" s="14"/>
      <c r="B595" t="s">
        <v>1705</v>
      </c>
      <c r="C595" t="s">
        <v>1706</v>
      </c>
      <c r="D595" t="s">
        <v>1707</v>
      </c>
      <c r="E595" t="s">
        <v>3415</v>
      </c>
      <c r="F595" t="s">
        <v>1709</v>
      </c>
      <c r="G595" t="s">
        <v>1290</v>
      </c>
      <c r="H595" t="s">
        <v>1710</v>
      </c>
      <c r="I595" s="15">
        <v>43511</v>
      </c>
      <c r="J595" s="15">
        <v>43725</v>
      </c>
      <c r="K595" s="15">
        <v>43598</v>
      </c>
      <c r="L595" s="15">
        <v>43628</v>
      </c>
      <c r="M595" s="16">
        <v>352</v>
      </c>
      <c r="N595" s="16">
        <v>-86993</v>
      </c>
      <c r="O595"/>
      <c r="P595" t="s">
        <v>1745</v>
      </c>
      <c r="Q595" t="s">
        <v>3416</v>
      </c>
      <c r="R595" t="s">
        <v>3417</v>
      </c>
      <c r="S595" t="s">
        <v>1753</v>
      </c>
      <c r="T595" t="s">
        <v>3415</v>
      </c>
      <c r="U595" t="s">
        <v>1937</v>
      </c>
      <c r="V595" t="s">
        <v>1912</v>
      </c>
      <c r="W595" s="15">
        <v>43980</v>
      </c>
      <c r="X595" t="s">
        <v>1715</v>
      </c>
      <c r="Y595"/>
      <c r="Z595" t="s">
        <v>1730</v>
      </c>
      <c r="AA595" t="s">
        <v>1717</v>
      </c>
    </row>
    <row r="596" spans="1:27" ht="15" hidden="1" x14ac:dyDescent="0.25">
      <c r="A596" s="14"/>
      <c r="B596" t="s">
        <v>1705</v>
      </c>
      <c r="C596" t="s">
        <v>1706</v>
      </c>
      <c r="D596" t="s">
        <v>1707</v>
      </c>
      <c r="E596" t="s">
        <v>3418</v>
      </c>
      <c r="F596" t="s">
        <v>1709</v>
      </c>
      <c r="G596" t="s">
        <v>3419</v>
      </c>
      <c r="H596" t="s">
        <v>1710</v>
      </c>
      <c r="I596" s="15">
        <v>43616</v>
      </c>
      <c r="J596" s="15">
        <v>43616</v>
      </c>
      <c r="K596" s="15">
        <v>43385</v>
      </c>
      <c r="L596" s="15">
        <v>43445</v>
      </c>
      <c r="M596" s="16">
        <v>171</v>
      </c>
      <c r="N596" s="16">
        <v>-1480125</v>
      </c>
      <c r="O596"/>
      <c r="P596" t="s">
        <v>1875</v>
      </c>
      <c r="Q596" t="s">
        <v>2178</v>
      </c>
      <c r="R596" t="s">
        <v>3420</v>
      </c>
      <c r="S596" t="s">
        <v>2180</v>
      </c>
      <c r="T596" t="s">
        <v>3418</v>
      </c>
      <c r="U596" t="s">
        <v>2176</v>
      </c>
      <c r="V596" t="s">
        <v>2078</v>
      </c>
      <c r="W596" s="15">
        <v>43616</v>
      </c>
      <c r="X596" t="s">
        <v>1854</v>
      </c>
      <c r="Y596"/>
      <c r="Z596" t="s">
        <v>3421</v>
      </c>
      <c r="AA596" t="s">
        <v>1717</v>
      </c>
    </row>
    <row r="597" spans="1:27" ht="15" hidden="1" x14ac:dyDescent="0.25">
      <c r="A597" s="14"/>
      <c r="B597" t="s">
        <v>1705</v>
      </c>
      <c r="C597" t="s">
        <v>1706</v>
      </c>
      <c r="D597" t="s">
        <v>1707</v>
      </c>
      <c r="E597" t="s">
        <v>3418</v>
      </c>
      <c r="F597" t="s">
        <v>1709</v>
      </c>
      <c r="G597" t="s">
        <v>3419</v>
      </c>
      <c r="H597" t="s">
        <v>1710</v>
      </c>
      <c r="I597" s="15">
        <v>43616</v>
      </c>
      <c r="J597" s="15">
        <v>43616</v>
      </c>
      <c r="K597" s="15">
        <v>43385</v>
      </c>
      <c r="L597" s="15">
        <v>43415</v>
      </c>
      <c r="M597" s="16">
        <v>284</v>
      </c>
      <c r="N597" s="16">
        <v>-86532</v>
      </c>
      <c r="O597"/>
      <c r="P597" t="s">
        <v>1875</v>
      </c>
      <c r="Q597" t="s">
        <v>3422</v>
      </c>
      <c r="R597" t="s">
        <v>3423</v>
      </c>
      <c r="S597" t="s">
        <v>1789</v>
      </c>
      <c r="T597" t="s">
        <v>3424</v>
      </c>
      <c r="U597" t="s">
        <v>2123</v>
      </c>
      <c r="V597" t="s">
        <v>2078</v>
      </c>
      <c r="W597" s="15">
        <v>43699</v>
      </c>
      <c r="X597" t="s">
        <v>1854</v>
      </c>
      <c r="Y597"/>
      <c r="Z597" t="s">
        <v>3421</v>
      </c>
      <c r="AA597" t="s">
        <v>1717</v>
      </c>
    </row>
    <row r="598" spans="1:27" ht="15" hidden="1" x14ac:dyDescent="0.25">
      <c r="A598" s="14"/>
      <c r="B598" t="s">
        <v>1705</v>
      </c>
      <c r="C598" t="s">
        <v>1706</v>
      </c>
      <c r="D598" t="s">
        <v>1707</v>
      </c>
      <c r="E598" t="s">
        <v>1731</v>
      </c>
      <c r="F598" t="s">
        <v>1709</v>
      </c>
      <c r="G598" t="s">
        <v>1315</v>
      </c>
      <c r="H598" t="s">
        <v>1710</v>
      </c>
      <c r="I598" s="15">
        <v>43565</v>
      </c>
      <c r="J598" s="15">
        <v>43628</v>
      </c>
      <c r="K598" s="15">
        <v>43598</v>
      </c>
      <c r="L598" s="15">
        <v>43628</v>
      </c>
      <c r="M598" s="16">
        <v>28</v>
      </c>
      <c r="N598" s="16">
        <v>-223786</v>
      </c>
      <c r="O598"/>
      <c r="P598" t="s">
        <v>1745</v>
      </c>
      <c r="Q598" t="s">
        <v>1732</v>
      </c>
      <c r="R598" t="s">
        <v>3011</v>
      </c>
      <c r="S598" t="s">
        <v>1734</v>
      </c>
      <c r="T598" t="s">
        <v>1731</v>
      </c>
      <c r="U598" t="s">
        <v>2147</v>
      </c>
      <c r="V598" t="s">
        <v>2078</v>
      </c>
      <c r="W598" s="15">
        <v>43656</v>
      </c>
      <c r="X598" t="s">
        <v>1735</v>
      </c>
      <c r="Y598"/>
      <c r="Z598" t="s">
        <v>1716</v>
      </c>
      <c r="AA598" t="s">
        <v>1717</v>
      </c>
    </row>
    <row r="599" spans="1:27" ht="15" hidden="1" x14ac:dyDescent="0.25">
      <c r="A599" s="14"/>
      <c r="B599" t="s">
        <v>1705</v>
      </c>
      <c r="C599" t="s">
        <v>1706</v>
      </c>
      <c r="D599" t="s">
        <v>1707</v>
      </c>
      <c r="E599" t="s">
        <v>3425</v>
      </c>
      <c r="F599" t="s">
        <v>1709</v>
      </c>
      <c r="G599" t="s">
        <v>1316</v>
      </c>
      <c r="H599" t="s">
        <v>1710</v>
      </c>
      <c r="I599" s="15">
        <v>43540</v>
      </c>
      <c r="J599" s="15">
        <v>43721</v>
      </c>
      <c r="K599" s="15">
        <v>43598</v>
      </c>
      <c r="L599" s="15">
        <v>43628</v>
      </c>
      <c r="M599" s="16">
        <v>166</v>
      </c>
      <c r="N599" s="16">
        <v>-69031</v>
      </c>
      <c r="O599"/>
      <c r="P599" t="s">
        <v>1745</v>
      </c>
      <c r="Q599" t="s">
        <v>3426</v>
      </c>
      <c r="R599" t="s">
        <v>3427</v>
      </c>
      <c r="S599" t="s">
        <v>1957</v>
      </c>
      <c r="T599" t="s">
        <v>3425</v>
      </c>
      <c r="U599" t="s">
        <v>2085</v>
      </c>
      <c r="V599" t="s">
        <v>2078</v>
      </c>
      <c r="W599" s="15">
        <v>43794</v>
      </c>
      <c r="X599" t="s">
        <v>1715</v>
      </c>
      <c r="Y599"/>
      <c r="Z599" t="s">
        <v>3428</v>
      </c>
      <c r="AA599" t="s">
        <v>1717</v>
      </c>
    </row>
    <row r="600" spans="1:27" ht="15" hidden="1" x14ac:dyDescent="0.25">
      <c r="A600" s="14"/>
      <c r="B600" t="s">
        <v>1705</v>
      </c>
      <c r="C600" t="s">
        <v>1706</v>
      </c>
      <c r="D600" t="s">
        <v>1707</v>
      </c>
      <c r="E600" t="s">
        <v>3429</v>
      </c>
      <c r="F600" t="s">
        <v>1709</v>
      </c>
      <c r="G600" t="s">
        <v>1293</v>
      </c>
      <c r="H600" t="s">
        <v>1710</v>
      </c>
      <c r="I600" s="15">
        <v>43572</v>
      </c>
      <c r="J600" s="15">
        <v>43721</v>
      </c>
      <c r="K600" s="15">
        <v>43598</v>
      </c>
      <c r="L600" s="15">
        <v>43628</v>
      </c>
      <c r="M600" s="16">
        <v>132</v>
      </c>
      <c r="N600" s="16">
        <v>-1022341</v>
      </c>
      <c r="O600"/>
      <c r="P600" t="s">
        <v>1745</v>
      </c>
      <c r="Q600" t="s">
        <v>3430</v>
      </c>
      <c r="R600" t="s">
        <v>3431</v>
      </c>
      <c r="S600" t="s">
        <v>2107</v>
      </c>
      <c r="T600" t="s">
        <v>3429</v>
      </c>
      <c r="U600" t="s">
        <v>2104</v>
      </c>
      <c r="V600" t="s">
        <v>2078</v>
      </c>
      <c r="W600" s="15">
        <v>43760</v>
      </c>
      <c r="X600" t="s">
        <v>2030</v>
      </c>
      <c r="Y600"/>
      <c r="Z600" t="s">
        <v>1880</v>
      </c>
      <c r="AA600" t="s">
        <v>1717</v>
      </c>
    </row>
    <row r="601" spans="1:27" ht="15" hidden="1" x14ac:dyDescent="0.25">
      <c r="A601" s="14"/>
      <c r="B601" t="s">
        <v>1705</v>
      </c>
      <c r="C601" t="s">
        <v>1706</v>
      </c>
      <c r="D601" t="s">
        <v>1707</v>
      </c>
      <c r="E601" t="s">
        <v>3429</v>
      </c>
      <c r="F601" t="s">
        <v>1709</v>
      </c>
      <c r="G601" t="s">
        <v>1293</v>
      </c>
      <c r="H601" t="s">
        <v>1710</v>
      </c>
      <c r="I601" s="15">
        <v>43572</v>
      </c>
      <c r="J601" s="15">
        <v>43721</v>
      </c>
      <c r="K601" s="15">
        <v>43598</v>
      </c>
      <c r="L601" s="15">
        <v>43658</v>
      </c>
      <c r="M601" s="16">
        <v>110</v>
      </c>
      <c r="N601" s="16">
        <v>-613796</v>
      </c>
      <c r="O601"/>
      <c r="P601" t="s">
        <v>1745</v>
      </c>
      <c r="Q601" t="s">
        <v>3430</v>
      </c>
      <c r="R601" t="s">
        <v>3432</v>
      </c>
      <c r="S601" t="s">
        <v>2107</v>
      </c>
      <c r="T601" t="s">
        <v>3429</v>
      </c>
      <c r="U601" t="s">
        <v>2098</v>
      </c>
      <c r="V601" t="s">
        <v>2078</v>
      </c>
      <c r="W601" s="15">
        <v>43768</v>
      </c>
      <c r="X601" t="s">
        <v>2030</v>
      </c>
      <c r="Y601"/>
      <c r="Z601" t="s">
        <v>1880</v>
      </c>
      <c r="AA601" t="s">
        <v>1717</v>
      </c>
    </row>
    <row r="602" spans="1:27" ht="15" hidden="1" x14ac:dyDescent="0.25">
      <c r="A602" s="14"/>
      <c r="B602" t="s">
        <v>1705</v>
      </c>
      <c r="C602" t="s">
        <v>1706</v>
      </c>
      <c r="D602" t="s">
        <v>1707</v>
      </c>
      <c r="E602" t="s">
        <v>3433</v>
      </c>
      <c r="F602" t="s">
        <v>1709</v>
      </c>
      <c r="G602" t="s">
        <v>3434</v>
      </c>
      <c r="H602" t="s">
        <v>1710</v>
      </c>
      <c r="I602" s="15">
        <v>43546</v>
      </c>
      <c r="J602" s="15">
        <v>43721</v>
      </c>
      <c r="K602" s="15">
        <v>43598</v>
      </c>
      <c r="L602" s="15">
        <v>43628</v>
      </c>
      <c r="M602" s="16">
        <v>140</v>
      </c>
      <c r="N602" s="16">
        <v>-54382</v>
      </c>
      <c r="O602"/>
      <c r="P602" t="s">
        <v>1745</v>
      </c>
      <c r="Q602" t="s">
        <v>3430</v>
      </c>
      <c r="R602" t="s">
        <v>3435</v>
      </c>
      <c r="S602" t="s">
        <v>2107</v>
      </c>
      <c r="T602" t="s">
        <v>3433</v>
      </c>
      <c r="U602" t="s">
        <v>2098</v>
      </c>
      <c r="V602" t="s">
        <v>2078</v>
      </c>
      <c r="W602" s="15">
        <v>43768</v>
      </c>
      <c r="X602" t="s">
        <v>1854</v>
      </c>
      <c r="Y602"/>
      <c r="Z602" t="s">
        <v>1880</v>
      </c>
      <c r="AA602" t="s">
        <v>1717</v>
      </c>
    </row>
    <row r="603" spans="1:27" ht="15" hidden="1" x14ac:dyDescent="0.25">
      <c r="A603" s="14"/>
      <c r="B603" t="s">
        <v>1705</v>
      </c>
      <c r="C603" t="s">
        <v>1706</v>
      </c>
      <c r="D603" t="s">
        <v>1707</v>
      </c>
      <c r="E603" t="s">
        <v>3436</v>
      </c>
      <c r="F603" t="s">
        <v>1709</v>
      </c>
      <c r="G603" t="s">
        <v>3437</v>
      </c>
      <c r="H603" t="s">
        <v>1710</v>
      </c>
      <c r="I603" s="15">
        <v>43540</v>
      </c>
      <c r="J603" s="15">
        <v>43659</v>
      </c>
      <c r="K603" s="15">
        <v>43598</v>
      </c>
      <c r="L603" s="15">
        <v>43628</v>
      </c>
      <c r="M603" s="16">
        <v>49</v>
      </c>
      <c r="N603" s="16">
        <v>-17292</v>
      </c>
      <c r="O603"/>
      <c r="P603" t="s">
        <v>1745</v>
      </c>
      <c r="Q603" t="s">
        <v>3430</v>
      </c>
      <c r="R603" t="s">
        <v>3438</v>
      </c>
      <c r="S603" t="s">
        <v>3439</v>
      </c>
      <c r="T603" t="s">
        <v>3436</v>
      </c>
      <c r="U603" t="s">
        <v>2140</v>
      </c>
      <c r="V603" t="s">
        <v>2078</v>
      </c>
      <c r="W603" s="15">
        <v>43677</v>
      </c>
      <c r="X603" t="s">
        <v>1854</v>
      </c>
      <c r="Y603"/>
      <c r="Z603" t="s">
        <v>1880</v>
      </c>
      <c r="AA603" t="s">
        <v>1717</v>
      </c>
    </row>
    <row r="604" spans="1:27" ht="15" hidden="1" x14ac:dyDescent="0.25">
      <c r="A604" s="14"/>
      <c r="B604" t="s">
        <v>1705</v>
      </c>
      <c r="C604" t="s">
        <v>1706</v>
      </c>
      <c r="D604" t="s">
        <v>1707</v>
      </c>
      <c r="E604" t="s">
        <v>3440</v>
      </c>
      <c r="F604" t="s">
        <v>1709</v>
      </c>
      <c r="G604" t="s">
        <v>3441</v>
      </c>
      <c r="H604" t="s">
        <v>1710</v>
      </c>
      <c r="I604" s="15">
        <v>43581</v>
      </c>
      <c r="J604" s="15">
        <v>43659</v>
      </c>
      <c r="K604" s="15">
        <v>43598</v>
      </c>
      <c r="L604" s="15">
        <v>43628</v>
      </c>
      <c r="M604" s="16">
        <v>49</v>
      </c>
      <c r="N604" s="16">
        <v>-125279</v>
      </c>
      <c r="O604"/>
      <c r="P604" t="s">
        <v>1745</v>
      </c>
      <c r="Q604" t="s">
        <v>3430</v>
      </c>
      <c r="R604" t="s">
        <v>3442</v>
      </c>
      <c r="S604" t="s">
        <v>1853</v>
      </c>
      <c r="T604" t="s">
        <v>3440</v>
      </c>
      <c r="U604" t="s">
        <v>2140</v>
      </c>
      <c r="V604" t="s">
        <v>2078</v>
      </c>
      <c r="W604" s="15">
        <v>43677</v>
      </c>
      <c r="X604" t="s">
        <v>1854</v>
      </c>
      <c r="Y604"/>
      <c r="Z604" t="s">
        <v>1880</v>
      </c>
      <c r="AA604" t="s">
        <v>1717</v>
      </c>
    </row>
    <row r="605" spans="1:27" ht="15" hidden="1" x14ac:dyDescent="0.25">
      <c r="A605" s="14"/>
      <c r="B605" t="s">
        <v>1705</v>
      </c>
      <c r="C605" t="s">
        <v>1706</v>
      </c>
      <c r="D605" t="s">
        <v>1707</v>
      </c>
      <c r="E605" t="s">
        <v>3443</v>
      </c>
      <c r="F605" t="s">
        <v>1709</v>
      </c>
      <c r="G605" t="s">
        <v>3444</v>
      </c>
      <c r="H605" t="s">
        <v>1710</v>
      </c>
      <c r="I605" s="15">
        <v>43580</v>
      </c>
      <c r="J605" s="15">
        <v>43659</v>
      </c>
      <c r="K605" s="15">
        <v>43598</v>
      </c>
      <c r="L605" s="15">
        <v>43628</v>
      </c>
      <c r="M605" s="16">
        <v>49</v>
      </c>
      <c r="N605" s="16">
        <v>-74530</v>
      </c>
      <c r="O605"/>
      <c r="P605" t="s">
        <v>1745</v>
      </c>
      <c r="Q605" t="s">
        <v>3430</v>
      </c>
      <c r="R605" t="s">
        <v>3445</v>
      </c>
      <c r="S605" t="s">
        <v>1853</v>
      </c>
      <c r="T605" t="s">
        <v>3443</v>
      </c>
      <c r="U605" t="s">
        <v>2140</v>
      </c>
      <c r="V605" t="s">
        <v>2078</v>
      </c>
      <c r="W605" s="15">
        <v>43677</v>
      </c>
      <c r="X605" t="s">
        <v>1854</v>
      </c>
      <c r="Y605"/>
      <c r="Z605" t="s">
        <v>1880</v>
      </c>
      <c r="AA605" t="s">
        <v>1717</v>
      </c>
    </row>
    <row r="606" spans="1:27" ht="15" hidden="1" x14ac:dyDescent="0.25">
      <c r="A606" s="14"/>
      <c r="B606" t="s">
        <v>1705</v>
      </c>
      <c r="C606" t="s">
        <v>1706</v>
      </c>
      <c r="D606" t="s">
        <v>1707</v>
      </c>
      <c r="E606" t="s">
        <v>3446</v>
      </c>
      <c r="F606" t="s">
        <v>1709</v>
      </c>
      <c r="G606" t="s">
        <v>3447</v>
      </c>
      <c r="H606" t="s">
        <v>1710</v>
      </c>
      <c r="I606" s="15">
        <v>43580</v>
      </c>
      <c r="J606" s="15">
        <v>43659</v>
      </c>
      <c r="K606" s="15">
        <v>43598</v>
      </c>
      <c r="L606" s="15">
        <v>43628</v>
      </c>
      <c r="M606" s="16">
        <v>49</v>
      </c>
      <c r="N606" s="16">
        <v>-114718</v>
      </c>
      <c r="O606"/>
      <c r="P606" t="s">
        <v>1745</v>
      </c>
      <c r="Q606" t="s">
        <v>3430</v>
      </c>
      <c r="R606" t="s">
        <v>3448</v>
      </c>
      <c r="S606" t="s">
        <v>1853</v>
      </c>
      <c r="T606" t="s">
        <v>3446</v>
      </c>
      <c r="U606" t="s">
        <v>2140</v>
      </c>
      <c r="V606" t="s">
        <v>2078</v>
      </c>
      <c r="W606" s="15">
        <v>43677</v>
      </c>
      <c r="X606" t="s">
        <v>1854</v>
      </c>
      <c r="Y606"/>
      <c r="Z606" t="s">
        <v>1880</v>
      </c>
      <c r="AA606" t="s">
        <v>1717</v>
      </c>
    </row>
    <row r="607" spans="1:27" ht="15" hidden="1" x14ac:dyDescent="0.25">
      <c r="A607" s="14"/>
      <c r="B607" t="s">
        <v>1705</v>
      </c>
      <c r="C607" t="s">
        <v>1706</v>
      </c>
      <c r="D607" t="s">
        <v>1707</v>
      </c>
      <c r="E607" t="s">
        <v>3449</v>
      </c>
      <c r="F607" t="s">
        <v>1709</v>
      </c>
      <c r="G607" t="s">
        <v>3450</v>
      </c>
      <c r="H607" t="s">
        <v>1710</v>
      </c>
      <c r="I607" s="15">
        <v>43578</v>
      </c>
      <c r="J607" s="15">
        <v>43659</v>
      </c>
      <c r="K607" s="15">
        <v>43598</v>
      </c>
      <c r="L607" s="15">
        <v>43628</v>
      </c>
      <c r="M607" s="16">
        <v>49</v>
      </c>
      <c r="N607" s="16">
        <v>-175945</v>
      </c>
      <c r="O607"/>
      <c r="P607" t="s">
        <v>1745</v>
      </c>
      <c r="Q607" t="s">
        <v>3430</v>
      </c>
      <c r="R607" t="s">
        <v>3363</v>
      </c>
      <c r="S607" t="s">
        <v>2331</v>
      </c>
      <c r="T607" t="s">
        <v>3449</v>
      </c>
      <c r="U607" t="s">
        <v>2140</v>
      </c>
      <c r="V607" t="s">
        <v>2078</v>
      </c>
      <c r="W607" s="15">
        <v>43677</v>
      </c>
      <c r="X607" t="s">
        <v>1854</v>
      </c>
      <c r="Y607"/>
      <c r="Z607" t="s">
        <v>1880</v>
      </c>
      <c r="AA607" t="s">
        <v>1717</v>
      </c>
    </row>
    <row r="608" spans="1:27" ht="15" hidden="1" x14ac:dyDescent="0.25">
      <c r="A608" s="14"/>
      <c r="B608" t="s">
        <v>1705</v>
      </c>
      <c r="C608" t="s">
        <v>1706</v>
      </c>
      <c r="D608" t="s">
        <v>1707</v>
      </c>
      <c r="E608" t="s">
        <v>3451</v>
      </c>
      <c r="F608" t="s">
        <v>1709</v>
      </c>
      <c r="G608" t="s">
        <v>3452</v>
      </c>
      <c r="H608" t="s">
        <v>1710</v>
      </c>
      <c r="I608" s="15">
        <v>43568</v>
      </c>
      <c r="J608" s="15">
        <v>43721</v>
      </c>
      <c r="K608" s="15">
        <v>43598</v>
      </c>
      <c r="L608" s="15">
        <v>43628</v>
      </c>
      <c r="M608" s="16">
        <v>140</v>
      </c>
      <c r="N608" s="16">
        <v>-73681</v>
      </c>
      <c r="O608"/>
      <c r="P608" t="s">
        <v>1745</v>
      </c>
      <c r="Q608" t="s">
        <v>3430</v>
      </c>
      <c r="R608" t="s">
        <v>3453</v>
      </c>
      <c r="S608" t="s">
        <v>2107</v>
      </c>
      <c r="T608" t="s">
        <v>3451</v>
      </c>
      <c r="U608" t="s">
        <v>2098</v>
      </c>
      <c r="V608" t="s">
        <v>2078</v>
      </c>
      <c r="W608" s="15">
        <v>43768</v>
      </c>
      <c r="X608" t="s">
        <v>1854</v>
      </c>
      <c r="Y608"/>
      <c r="Z608" t="s">
        <v>1880</v>
      </c>
      <c r="AA608" t="s">
        <v>1717</v>
      </c>
    </row>
    <row r="609" spans="1:27" ht="15" hidden="1" x14ac:dyDescent="0.25">
      <c r="A609" s="14"/>
      <c r="B609" t="s">
        <v>1705</v>
      </c>
      <c r="C609" t="s">
        <v>1706</v>
      </c>
      <c r="D609" t="s">
        <v>1707</v>
      </c>
      <c r="E609" t="s">
        <v>3454</v>
      </c>
      <c r="F609" t="s">
        <v>1709</v>
      </c>
      <c r="G609" t="s">
        <v>3455</v>
      </c>
      <c r="H609" t="s">
        <v>1710</v>
      </c>
      <c r="I609" s="15">
        <v>43567</v>
      </c>
      <c r="J609" s="15">
        <v>43659</v>
      </c>
      <c r="K609" s="15">
        <v>43598</v>
      </c>
      <c r="L609" s="15">
        <v>43628</v>
      </c>
      <c r="M609" s="16">
        <v>49</v>
      </c>
      <c r="N609" s="16">
        <v>-56543</v>
      </c>
      <c r="O609"/>
      <c r="P609" t="s">
        <v>1745</v>
      </c>
      <c r="Q609" t="s">
        <v>3430</v>
      </c>
      <c r="R609" t="s">
        <v>3175</v>
      </c>
      <c r="S609" t="s">
        <v>2331</v>
      </c>
      <c r="T609" t="s">
        <v>3454</v>
      </c>
      <c r="U609" t="s">
        <v>2140</v>
      </c>
      <c r="V609" t="s">
        <v>2078</v>
      </c>
      <c r="W609" s="15">
        <v>43677</v>
      </c>
      <c r="X609" t="s">
        <v>1854</v>
      </c>
      <c r="Y609"/>
      <c r="Z609" t="s">
        <v>1880</v>
      </c>
      <c r="AA609" t="s">
        <v>1717</v>
      </c>
    </row>
    <row r="610" spans="1:27" ht="15" hidden="1" x14ac:dyDescent="0.25">
      <c r="A610" s="14"/>
      <c r="B610" t="s">
        <v>1705</v>
      </c>
      <c r="C610" t="s">
        <v>1706</v>
      </c>
      <c r="D610" t="s">
        <v>1707</v>
      </c>
      <c r="E610" t="s">
        <v>3456</v>
      </c>
      <c r="F610" t="s">
        <v>1709</v>
      </c>
      <c r="G610" t="s">
        <v>3457</v>
      </c>
      <c r="H610" t="s">
        <v>1710</v>
      </c>
      <c r="I610" s="15">
        <v>43566</v>
      </c>
      <c r="J610" s="15">
        <v>43659</v>
      </c>
      <c r="K610" s="15">
        <v>43598</v>
      </c>
      <c r="L610" s="15">
        <v>43628</v>
      </c>
      <c r="M610" s="16">
        <v>49</v>
      </c>
      <c r="N610" s="16">
        <v>-67705</v>
      </c>
      <c r="O610"/>
      <c r="P610" t="s">
        <v>1745</v>
      </c>
      <c r="Q610" t="s">
        <v>3430</v>
      </c>
      <c r="R610" t="s">
        <v>3458</v>
      </c>
      <c r="S610" t="s">
        <v>1853</v>
      </c>
      <c r="T610" t="s">
        <v>3456</v>
      </c>
      <c r="U610" t="s">
        <v>2140</v>
      </c>
      <c r="V610" t="s">
        <v>2078</v>
      </c>
      <c r="W610" s="15">
        <v>43677</v>
      </c>
      <c r="X610" t="s">
        <v>1854</v>
      </c>
      <c r="Y610"/>
      <c r="Z610" t="s">
        <v>1880</v>
      </c>
      <c r="AA610" t="s">
        <v>1717</v>
      </c>
    </row>
    <row r="611" spans="1:27" ht="15" hidden="1" x14ac:dyDescent="0.25">
      <c r="A611" s="14"/>
      <c r="B611" t="s">
        <v>1705</v>
      </c>
      <c r="C611" t="s">
        <v>1706</v>
      </c>
      <c r="D611" t="s">
        <v>1707</v>
      </c>
      <c r="E611" t="s">
        <v>3459</v>
      </c>
      <c r="F611" t="s">
        <v>1709</v>
      </c>
      <c r="G611" t="s">
        <v>3460</v>
      </c>
      <c r="H611" t="s">
        <v>1710</v>
      </c>
      <c r="I611" s="15">
        <v>43546</v>
      </c>
      <c r="J611" s="15">
        <v>43659</v>
      </c>
      <c r="K611" s="15">
        <v>43598</v>
      </c>
      <c r="L611" s="15">
        <v>43628</v>
      </c>
      <c r="M611" s="16">
        <v>49</v>
      </c>
      <c r="N611" s="16">
        <v>-66913</v>
      </c>
      <c r="O611"/>
      <c r="P611" t="s">
        <v>1745</v>
      </c>
      <c r="Q611" t="s">
        <v>3430</v>
      </c>
      <c r="R611" t="s">
        <v>3222</v>
      </c>
      <c r="S611" t="s">
        <v>1853</v>
      </c>
      <c r="T611" t="s">
        <v>3459</v>
      </c>
      <c r="U611" t="s">
        <v>2140</v>
      </c>
      <c r="V611" t="s">
        <v>2078</v>
      </c>
      <c r="W611" s="15">
        <v>43677</v>
      </c>
      <c r="X611" t="s">
        <v>1854</v>
      </c>
      <c r="Y611"/>
      <c r="Z611" t="s">
        <v>1880</v>
      </c>
      <c r="AA611" t="s">
        <v>1717</v>
      </c>
    </row>
    <row r="612" spans="1:27" ht="15" hidden="1" x14ac:dyDescent="0.25">
      <c r="A612" s="14"/>
      <c r="B612" t="s">
        <v>1705</v>
      </c>
      <c r="C612" t="s">
        <v>1706</v>
      </c>
      <c r="D612" t="s">
        <v>1707</v>
      </c>
      <c r="E612" t="s">
        <v>3461</v>
      </c>
      <c r="F612" t="s">
        <v>1709</v>
      </c>
      <c r="G612" t="s">
        <v>3462</v>
      </c>
      <c r="H612" t="s">
        <v>1710</v>
      </c>
      <c r="I612" s="15">
        <v>43541</v>
      </c>
      <c r="J612" s="15">
        <v>43659</v>
      </c>
      <c r="K612" s="15">
        <v>43598</v>
      </c>
      <c r="L612" s="15">
        <v>43628</v>
      </c>
      <c r="M612" s="16">
        <v>49</v>
      </c>
      <c r="N612" s="16">
        <v>-90005</v>
      </c>
      <c r="O612"/>
      <c r="P612" t="s">
        <v>1745</v>
      </c>
      <c r="Q612" t="s">
        <v>3430</v>
      </c>
      <c r="R612" t="s">
        <v>3438</v>
      </c>
      <c r="S612" t="s">
        <v>3439</v>
      </c>
      <c r="T612" t="s">
        <v>3461</v>
      </c>
      <c r="U612" t="s">
        <v>2140</v>
      </c>
      <c r="V612" t="s">
        <v>2078</v>
      </c>
      <c r="W612" s="15">
        <v>43677</v>
      </c>
      <c r="X612" t="s">
        <v>1854</v>
      </c>
      <c r="Y612"/>
      <c r="Z612" t="s">
        <v>1880</v>
      </c>
      <c r="AA612" t="s">
        <v>1717</v>
      </c>
    </row>
    <row r="613" spans="1:27" ht="15" hidden="1" x14ac:dyDescent="0.25">
      <c r="A613" s="14"/>
      <c r="B613" t="s">
        <v>1705</v>
      </c>
      <c r="C613" t="s">
        <v>1706</v>
      </c>
      <c r="D613" t="s">
        <v>1707</v>
      </c>
      <c r="E613" t="s">
        <v>3463</v>
      </c>
      <c r="F613" t="s">
        <v>1709</v>
      </c>
      <c r="G613" t="s">
        <v>3464</v>
      </c>
      <c r="H613" t="s">
        <v>1710</v>
      </c>
      <c r="I613" s="15">
        <v>43537</v>
      </c>
      <c r="J613" s="15">
        <v>43659</v>
      </c>
      <c r="K613" s="15">
        <v>43598</v>
      </c>
      <c r="L613" s="15">
        <v>43628</v>
      </c>
      <c r="M613" s="16">
        <v>49</v>
      </c>
      <c r="N613" s="16">
        <v>-75242</v>
      </c>
      <c r="O613"/>
      <c r="P613" t="s">
        <v>1745</v>
      </c>
      <c r="Q613" t="s">
        <v>3430</v>
      </c>
      <c r="R613" t="s">
        <v>3438</v>
      </c>
      <c r="S613" t="s">
        <v>3439</v>
      </c>
      <c r="T613" t="s">
        <v>3463</v>
      </c>
      <c r="U613" t="s">
        <v>2140</v>
      </c>
      <c r="V613" t="s">
        <v>2078</v>
      </c>
      <c r="W613" s="15">
        <v>43677</v>
      </c>
      <c r="X613" t="s">
        <v>1854</v>
      </c>
      <c r="Y613"/>
      <c r="Z613" t="s">
        <v>1880</v>
      </c>
      <c r="AA613" t="s">
        <v>1717</v>
      </c>
    </row>
    <row r="614" spans="1:27" ht="15" hidden="1" x14ac:dyDescent="0.25">
      <c r="A614" s="14"/>
      <c r="B614" t="s">
        <v>1705</v>
      </c>
      <c r="C614" t="s">
        <v>1706</v>
      </c>
      <c r="D614" t="s">
        <v>1707</v>
      </c>
      <c r="E614" t="s">
        <v>3465</v>
      </c>
      <c r="F614" t="s">
        <v>1709</v>
      </c>
      <c r="G614" t="s">
        <v>1311</v>
      </c>
      <c r="H614" t="s">
        <v>1710</v>
      </c>
      <c r="I614" s="15">
        <v>43565</v>
      </c>
      <c r="J614" s="15">
        <v>43721</v>
      </c>
      <c r="K614" s="15">
        <v>43598</v>
      </c>
      <c r="L614" s="15">
        <v>43628</v>
      </c>
      <c r="M614" s="16">
        <v>352</v>
      </c>
      <c r="N614" s="16">
        <v>-85823</v>
      </c>
      <c r="O614"/>
      <c r="P614" t="s">
        <v>1745</v>
      </c>
      <c r="Q614" t="s">
        <v>3466</v>
      </c>
      <c r="R614" t="s">
        <v>3467</v>
      </c>
      <c r="S614" t="s">
        <v>1943</v>
      </c>
      <c r="T614" t="s">
        <v>3465</v>
      </c>
      <c r="U614" t="s">
        <v>1937</v>
      </c>
      <c r="V614" t="s">
        <v>1912</v>
      </c>
      <c r="W614" s="15">
        <v>43980</v>
      </c>
      <c r="X614" t="s">
        <v>1715</v>
      </c>
      <c r="Y614"/>
      <c r="Z614" t="s">
        <v>2417</v>
      </c>
      <c r="AA614" t="s">
        <v>1717</v>
      </c>
    </row>
    <row r="615" spans="1:27" ht="15" hidden="1" x14ac:dyDescent="0.25">
      <c r="A615" s="14"/>
      <c r="B615" t="s">
        <v>1705</v>
      </c>
      <c r="C615" t="s">
        <v>1706</v>
      </c>
      <c r="D615" t="s">
        <v>1707</v>
      </c>
      <c r="E615" t="s">
        <v>3468</v>
      </c>
      <c r="F615" t="s">
        <v>1709</v>
      </c>
      <c r="G615" t="s">
        <v>1310</v>
      </c>
      <c r="H615" t="s">
        <v>1710</v>
      </c>
      <c r="I615" s="15">
        <v>43560</v>
      </c>
      <c r="J615" s="15">
        <v>43721</v>
      </c>
      <c r="K615" s="15">
        <v>43598</v>
      </c>
      <c r="L615" s="15">
        <v>43628</v>
      </c>
      <c r="M615" s="16">
        <v>352</v>
      </c>
      <c r="N615" s="16">
        <v>-59126</v>
      </c>
      <c r="O615"/>
      <c r="P615" t="s">
        <v>1745</v>
      </c>
      <c r="Q615" t="s">
        <v>3466</v>
      </c>
      <c r="R615" t="s">
        <v>3025</v>
      </c>
      <c r="S615" t="s">
        <v>2911</v>
      </c>
      <c r="T615" t="s">
        <v>3468</v>
      </c>
      <c r="U615" t="s">
        <v>1937</v>
      </c>
      <c r="V615" t="s">
        <v>1912</v>
      </c>
      <c r="W615" s="15">
        <v>43980</v>
      </c>
      <c r="X615" t="s">
        <v>1715</v>
      </c>
      <c r="Y615"/>
      <c r="Z615" t="s">
        <v>2417</v>
      </c>
      <c r="AA615" t="s">
        <v>1717</v>
      </c>
    </row>
    <row r="616" spans="1:27" ht="15" hidden="1" x14ac:dyDescent="0.25">
      <c r="A616" s="14"/>
      <c r="B616" t="s">
        <v>1705</v>
      </c>
      <c r="C616" t="s">
        <v>1706</v>
      </c>
      <c r="D616" t="s">
        <v>1707</v>
      </c>
      <c r="E616" t="s">
        <v>3469</v>
      </c>
      <c r="F616" t="s">
        <v>1709</v>
      </c>
      <c r="G616" t="s">
        <v>1309</v>
      </c>
      <c r="H616" t="s">
        <v>1710</v>
      </c>
      <c r="I616" s="15">
        <v>43559</v>
      </c>
      <c r="J616" s="15">
        <v>43721</v>
      </c>
      <c r="K616" s="15">
        <v>43598</v>
      </c>
      <c r="L616" s="15">
        <v>43628</v>
      </c>
      <c r="M616" s="16">
        <v>352</v>
      </c>
      <c r="N616" s="16">
        <v>-486513</v>
      </c>
      <c r="O616"/>
      <c r="P616" t="s">
        <v>1745</v>
      </c>
      <c r="Q616" t="s">
        <v>3466</v>
      </c>
      <c r="R616" t="s">
        <v>3470</v>
      </c>
      <c r="S616" t="s">
        <v>2911</v>
      </c>
      <c r="T616" t="s">
        <v>3469</v>
      </c>
      <c r="U616" t="s">
        <v>1937</v>
      </c>
      <c r="V616" t="s">
        <v>1912</v>
      </c>
      <c r="W616" s="15">
        <v>43980</v>
      </c>
      <c r="X616" t="s">
        <v>1715</v>
      </c>
      <c r="Y616"/>
      <c r="Z616" t="s">
        <v>2417</v>
      </c>
      <c r="AA616" t="s">
        <v>1717</v>
      </c>
    </row>
    <row r="617" spans="1:27" ht="15" hidden="1" x14ac:dyDescent="0.25">
      <c r="A617" s="14"/>
      <c r="B617" t="s">
        <v>1705</v>
      </c>
      <c r="C617" t="s">
        <v>1706</v>
      </c>
      <c r="D617" t="s">
        <v>1707</v>
      </c>
      <c r="E617" t="s">
        <v>3471</v>
      </c>
      <c r="F617" t="s">
        <v>1709</v>
      </c>
      <c r="G617" t="s">
        <v>1308</v>
      </c>
      <c r="H617" t="s">
        <v>1710</v>
      </c>
      <c r="I617" s="15">
        <v>43503</v>
      </c>
      <c r="J617" s="15">
        <v>43721</v>
      </c>
      <c r="K617" s="15">
        <v>43598</v>
      </c>
      <c r="L617" s="15">
        <v>43628</v>
      </c>
      <c r="M617" s="16">
        <v>352</v>
      </c>
      <c r="N617" s="16">
        <v>-386594</v>
      </c>
      <c r="O617"/>
      <c r="P617" t="s">
        <v>1745</v>
      </c>
      <c r="Q617" t="s">
        <v>3466</v>
      </c>
      <c r="R617" t="s">
        <v>3472</v>
      </c>
      <c r="S617" t="s">
        <v>1942</v>
      </c>
      <c r="T617" t="s">
        <v>3471</v>
      </c>
      <c r="U617" t="s">
        <v>1937</v>
      </c>
      <c r="V617" t="s">
        <v>1912</v>
      </c>
      <c r="W617" s="15">
        <v>43980</v>
      </c>
      <c r="X617" t="s">
        <v>1715</v>
      </c>
      <c r="Y617"/>
      <c r="Z617" t="s">
        <v>2417</v>
      </c>
      <c r="AA617" t="s">
        <v>1717</v>
      </c>
    </row>
    <row r="618" spans="1:27" ht="15" hidden="1" x14ac:dyDescent="0.25">
      <c r="A618" s="14"/>
      <c r="B618" t="s">
        <v>1705</v>
      </c>
      <c r="C618" t="s">
        <v>1706</v>
      </c>
      <c r="D618" t="s">
        <v>1707</v>
      </c>
      <c r="E618" t="s">
        <v>3473</v>
      </c>
      <c r="F618" t="s">
        <v>1709</v>
      </c>
      <c r="G618" t="s">
        <v>3474</v>
      </c>
      <c r="H618" t="s">
        <v>1710</v>
      </c>
      <c r="I618" s="15">
        <v>43521</v>
      </c>
      <c r="J618" s="15">
        <v>43628</v>
      </c>
      <c r="K618" s="15">
        <v>43598</v>
      </c>
      <c r="L618" s="15">
        <v>43628</v>
      </c>
      <c r="M618" s="16">
        <v>28</v>
      </c>
      <c r="N618" s="16">
        <v>-88112</v>
      </c>
      <c r="O618"/>
      <c r="P618" t="s">
        <v>1745</v>
      </c>
      <c r="Q618" t="s">
        <v>3475</v>
      </c>
      <c r="R618" t="s">
        <v>3476</v>
      </c>
      <c r="S618" t="s">
        <v>1714</v>
      </c>
      <c r="T618" t="s">
        <v>3473</v>
      </c>
      <c r="U618" t="s">
        <v>2147</v>
      </c>
      <c r="V618" t="s">
        <v>2078</v>
      </c>
      <c r="W618" s="15">
        <v>43656</v>
      </c>
      <c r="X618" t="s">
        <v>1735</v>
      </c>
      <c r="Y618"/>
      <c r="Z618" t="s">
        <v>1716</v>
      </c>
      <c r="AA618" t="s">
        <v>1717</v>
      </c>
    </row>
    <row r="619" spans="1:27" ht="15" hidden="1" x14ac:dyDescent="0.25">
      <c r="A619" s="14"/>
      <c r="B619" t="s">
        <v>1705</v>
      </c>
      <c r="C619" t="s">
        <v>1706</v>
      </c>
      <c r="D619" t="s">
        <v>1707</v>
      </c>
      <c r="E619" t="s">
        <v>3477</v>
      </c>
      <c r="F619" t="s">
        <v>1709</v>
      </c>
      <c r="G619" t="s">
        <v>3478</v>
      </c>
      <c r="H619" t="s">
        <v>1710</v>
      </c>
      <c r="I619" s="15">
        <v>43616</v>
      </c>
      <c r="J619" s="15">
        <v>43616</v>
      </c>
      <c r="K619" s="15">
        <v>43327</v>
      </c>
      <c r="L619" s="15">
        <v>43387</v>
      </c>
      <c r="M619" s="16">
        <v>229</v>
      </c>
      <c r="N619" s="16">
        <v>-17765</v>
      </c>
      <c r="O619"/>
      <c r="P619" t="s">
        <v>1875</v>
      </c>
      <c r="Q619" t="s">
        <v>2178</v>
      </c>
      <c r="R619" t="s">
        <v>3479</v>
      </c>
      <c r="S619" t="s">
        <v>3480</v>
      </c>
      <c r="T619" t="s">
        <v>3477</v>
      </c>
      <c r="U619" t="s">
        <v>2200</v>
      </c>
      <c r="V619" t="s">
        <v>2078</v>
      </c>
      <c r="W619" s="15">
        <v>43616</v>
      </c>
      <c r="X619" t="s">
        <v>1854</v>
      </c>
      <c r="Y619"/>
      <c r="Z619" t="s">
        <v>3481</v>
      </c>
      <c r="AA619" t="s">
        <v>1717</v>
      </c>
    </row>
    <row r="620" spans="1:27" ht="15" hidden="1" x14ac:dyDescent="0.25">
      <c r="A620" s="14"/>
      <c r="B620" t="s">
        <v>1705</v>
      </c>
      <c r="C620" t="s">
        <v>1706</v>
      </c>
      <c r="D620" t="s">
        <v>1707</v>
      </c>
      <c r="E620" t="s">
        <v>3477</v>
      </c>
      <c r="F620" t="s">
        <v>1709</v>
      </c>
      <c r="G620" t="s">
        <v>3478</v>
      </c>
      <c r="H620" t="s">
        <v>1710</v>
      </c>
      <c r="I620" s="15">
        <v>43616</v>
      </c>
      <c r="J620" s="15">
        <v>43616</v>
      </c>
      <c r="K620" s="15">
        <v>43327</v>
      </c>
      <c r="L620" s="15">
        <v>43357</v>
      </c>
      <c r="M620" s="16">
        <v>320</v>
      </c>
      <c r="N620" s="16">
        <v>-27288</v>
      </c>
      <c r="O620"/>
      <c r="P620" t="s">
        <v>1875</v>
      </c>
      <c r="Q620" t="s">
        <v>3482</v>
      </c>
      <c r="R620" t="s">
        <v>3483</v>
      </c>
      <c r="S620" t="s">
        <v>1789</v>
      </c>
      <c r="T620" t="s">
        <v>3484</v>
      </c>
      <c r="U620" t="s">
        <v>2140</v>
      </c>
      <c r="V620" t="s">
        <v>2078</v>
      </c>
      <c r="W620" s="15">
        <v>43677</v>
      </c>
      <c r="X620" t="s">
        <v>1854</v>
      </c>
      <c r="Y620"/>
      <c r="Z620" t="s">
        <v>3481</v>
      </c>
      <c r="AA620" t="s">
        <v>1717</v>
      </c>
    </row>
    <row r="621" spans="1:27" ht="15" hidden="1" x14ac:dyDescent="0.25">
      <c r="A621" s="14"/>
      <c r="B621" t="s">
        <v>1705</v>
      </c>
      <c r="C621" t="s">
        <v>1706</v>
      </c>
      <c r="D621" t="s">
        <v>1707</v>
      </c>
      <c r="E621" t="s">
        <v>3485</v>
      </c>
      <c r="F621" t="s">
        <v>1709</v>
      </c>
      <c r="G621" t="s">
        <v>1287</v>
      </c>
      <c r="H621" t="s">
        <v>1710</v>
      </c>
      <c r="I621" s="15">
        <v>43467</v>
      </c>
      <c r="J621" s="15">
        <v>43721</v>
      </c>
      <c r="K621" s="15">
        <v>43598</v>
      </c>
      <c r="L621" s="15">
        <v>43628</v>
      </c>
      <c r="M621" s="16">
        <v>268</v>
      </c>
      <c r="N621" s="16">
        <v>-19062</v>
      </c>
      <c r="O621"/>
      <c r="P621" t="s">
        <v>1745</v>
      </c>
      <c r="Q621" t="s">
        <v>3486</v>
      </c>
      <c r="R621" t="s">
        <v>3487</v>
      </c>
      <c r="S621" t="s">
        <v>1724</v>
      </c>
      <c r="T621" t="s">
        <v>3485</v>
      </c>
      <c r="U621" t="s">
        <v>1966</v>
      </c>
      <c r="V621" t="s">
        <v>1912</v>
      </c>
      <c r="W621" s="15">
        <v>43896</v>
      </c>
      <c r="X621" t="s">
        <v>1715</v>
      </c>
      <c r="Y621"/>
      <c r="Z621" t="s">
        <v>2504</v>
      </c>
      <c r="AA621" t="s">
        <v>1717</v>
      </c>
    </row>
    <row r="622" spans="1:27" ht="15" hidden="1" x14ac:dyDescent="0.25">
      <c r="A622" s="14"/>
      <c r="B622" t="s">
        <v>1705</v>
      </c>
      <c r="C622" t="s">
        <v>1706</v>
      </c>
      <c r="D622" t="s">
        <v>1707</v>
      </c>
      <c r="E622" t="s">
        <v>3488</v>
      </c>
      <c r="F622" t="s">
        <v>1709</v>
      </c>
      <c r="G622" t="s">
        <v>3489</v>
      </c>
      <c r="H622" t="s">
        <v>1710</v>
      </c>
      <c r="I622" s="15">
        <v>43565</v>
      </c>
      <c r="J622" s="15">
        <v>43629</v>
      </c>
      <c r="K622" s="15">
        <v>43598</v>
      </c>
      <c r="L622" s="15">
        <v>43628</v>
      </c>
      <c r="M622" s="16">
        <v>14</v>
      </c>
      <c r="N622" s="16">
        <v>-142722</v>
      </c>
      <c r="O622"/>
      <c r="P622" t="s">
        <v>1745</v>
      </c>
      <c r="Q622" t="s">
        <v>3490</v>
      </c>
      <c r="R622" t="s">
        <v>3491</v>
      </c>
      <c r="S622" t="s">
        <v>2165</v>
      </c>
      <c r="T622" t="s">
        <v>3488</v>
      </c>
      <c r="U622" t="s">
        <v>2162</v>
      </c>
      <c r="V622" t="s">
        <v>2078</v>
      </c>
      <c r="W622" s="15">
        <v>43642</v>
      </c>
      <c r="X622" t="s">
        <v>2079</v>
      </c>
      <c r="Y622"/>
      <c r="Z622" t="s">
        <v>3110</v>
      </c>
      <c r="AA622" t="s">
        <v>1717</v>
      </c>
    </row>
    <row r="623" spans="1:27" ht="15" hidden="1" x14ac:dyDescent="0.25">
      <c r="A623" s="14"/>
      <c r="B623"/>
      <c r="C623" t="s">
        <v>1706</v>
      </c>
      <c r="D623" t="s">
        <v>1707</v>
      </c>
      <c r="E623" t="s">
        <v>3492</v>
      </c>
      <c r="F623" t="s">
        <v>1709</v>
      </c>
      <c r="G623" t="s">
        <v>3493</v>
      </c>
      <c r="H623" t="s">
        <v>1710</v>
      </c>
      <c r="I623" s="15">
        <v>43199</v>
      </c>
      <c r="J623" s="15">
        <v>43594</v>
      </c>
      <c r="K623" s="15">
        <v>43199</v>
      </c>
      <c r="L623" s="15">
        <v>43199</v>
      </c>
      <c r="M623" s="16">
        <v>395</v>
      </c>
      <c r="N623" s="16">
        <v>-38468</v>
      </c>
      <c r="O623"/>
      <c r="P623" t="s">
        <v>1745</v>
      </c>
      <c r="Q623" t="s">
        <v>2239</v>
      </c>
      <c r="R623" t="s">
        <v>2348</v>
      </c>
      <c r="S623" t="s">
        <v>3108</v>
      </c>
      <c r="T623" t="s">
        <v>3492</v>
      </c>
      <c r="U623" t="s">
        <v>2204</v>
      </c>
      <c r="V623" t="s">
        <v>2078</v>
      </c>
      <c r="W623" s="15">
        <v>43594</v>
      </c>
      <c r="X623" t="s">
        <v>1755</v>
      </c>
      <c r="Y623"/>
      <c r="Z623" t="s">
        <v>2348</v>
      </c>
      <c r="AA623" t="s">
        <v>1717</v>
      </c>
    </row>
    <row r="624" spans="1:27" ht="15" hidden="1" x14ac:dyDescent="0.25">
      <c r="A624" s="14"/>
      <c r="B624"/>
      <c r="C624" t="s">
        <v>1706</v>
      </c>
      <c r="D624" t="s">
        <v>1707</v>
      </c>
      <c r="E624" t="s">
        <v>3492</v>
      </c>
      <c r="F624" t="s">
        <v>1709</v>
      </c>
      <c r="G624" t="s">
        <v>3493</v>
      </c>
      <c r="H624" t="s">
        <v>1710</v>
      </c>
      <c r="I624" s="15">
        <v>43199</v>
      </c>
      <c r="J624" s="15">
        <v>43594</v>
      </c>
      <c r="K624" s="15">
        <v>43199</v>
      </c>
      <c r="L624" s="15">
        <v>43199</v>
      </c>
      <c r="M624" s="16">
        <v>588</v>
      </c>
      <c r="N624" s="16">
        <v>-17810</v>
      </c>
      <c r="O624"/>
      <c r="P624" t="s">
        <v>1745</v>
      </c>
      <c r="Q624" t="s">
        <v>2095</v>
      </c>
      <c r="R624" t="s">
        <v>3494</v>
      </c>
      <c r="S624" t="s">
        <v>3108</v>
      </c>
      <c r="T624" t="s">
        <v>3495</v>
      </c>
      <c r="U624" t="s">
        <v>2090</v>
      </c>
      <c r="V624" t="s">
        <v>2078</v>
      </c>
      <c r="W624" s="15">
        <v>43787</v>
      </c>
      <c r="X624" t="s">
        <v>1755</v>
      </c>
      <c r="Y624"/>
      <c r="Z624" t="s">
        <v>2348</v>
      </c>
      <c r="AA624" t="s">
        <v>1717</v>
      </c>
    </row>
    <row r="625" spans="1:27" ht="15" hidden="1" x14ac:dyDescent="0.25">
      <c r="A625" s="14"/>
      <c r="B625"/>
      <c r="C625" t="s">
        <v>1706</v>
      </c>
      <c r="D625" t="s">
        <v>1707</v>
      </c>
      <c r="E625" t="s">
        <v>3496</v>
      </c>
      <c r="F625" t="s">
        <v>1709</v>
      </c>
      <c r="G625" t="s">
        <v>1245</v>
      </c>
      <c r="H625" t="s">
        <v>1710</v>
      </c>
      <c r="I625" s="15">
        <v>43308</v>
      </c>
      <c r="J625" s="15">
        <v>43613</v>
      </c>
      <c r="K625" s="15">
        <v>43308</v>
      </c>
      <c r="L625" s="15">
        <v>43308</v>
      </c>
      <c r="M625" s="16">
        <v>490</v>
      </c>
      <c r="N625" s="16">
        <v>-66437</v>
      </c>
      <c r="O625"/>
      <c r="P625" t="s">
        <v>1745</v>
      </c>
      <c r="Q625" t="s">
        <v>2451</v>
      </c>
      <c r="R625" t="s">
        <v>3497</v>
      </c>
      <c r="S625" t="s">
        <v>2165</v>
      </c>
      <c r="T625" t="s">
        <v>3496</v>
      </c>
      <c r="U625" t="s">
        <v>2074</v>
      </c>
      <c r="V625" t="s">
        <v>2078</v>
      </c>
      <c r="W625" s="15">
        <v>43798</v>
      </c>
      <c r="X625" t="s">
        <v>2079</v>
      </c>
      <c r="Y625"/>
      <c r="Z625" t="s">
        <v>3110</v>
      </c>
      <c r="AA625" t="s">
        <v>1717</v>
      </c>
    </row>
    <row r="626" spans="1:27" ht="15" hidden="1" x14ac:dyDescent="0.25">
      <c r="A626" s="14"/>
      <c r="B626" t="s">
        <v>1705</v>
      </c>
      <c r="C626" t="s">
        <v>1706</v>
      </c>
      <c r="D626" t="s">
        <v>1707</v>
      </c>
      <c r="E626" t="s">
        <v>3496</v>
      </c>
      <c r="F626" t="s">
        <v>1709</v>
      </c>
      <c r="G626" t="s">
        <v>1245</v>
      </c>
      <c r="H626" t="s">
        <v>1710</v>
      </c>
      <c r="I626" s="15">
        <v>43308</v>
      </c>
      <c r="J626" s="15">
        <v>43613</v>
      </c>
      <c r="K626" s="15">
        <v>43353</v>
      </c>
      <c r="L626" s="15">
        <v>43383</v>
      </c>
      <c r="M626" s="16">
        <v>230</v>
      </c>
      <c r="N626" s="16">
        <v>-1648508</v>
      </c>
      <c r="O626"/>
      <c r="P626" t="s">
        <v>1745</v>
      </c>
      <c r="Q626" t="s">
        <v>2451</v>
      </c>
      <c r="R626" t="s">
        <v>3498</v>
      </c>
      <c r="S626" t="s">
        <v>2165</v>
      </c>
      <c r="T626" t="s">
        <v>2452</v>
      </c>
      <c r="U626" t="s">
        <v>2206</v>
      </c>
      <c r="V626" t="s">
        <v>2078</v>
      </c>
      <c r="W626" s="15">
        <v>43613</v>
      </c>
      <c r="X626" t="s">
        <v>2079</v>
      </c>
      <c r="Y626"/>
      <c r="Z626" t="s">
        <v>3110</v>
      </c>
      <c r="AA626" t="s">
        <v>1717</v>
      </c>
    </row>
    <row r="627" spans="1:27" ht="15" hidden="1" x14ac:dyDescent="0.25">
      <c r="A627" s="14"/>
      <c r="B627" t="s">
        <v>1705</v>
      </c>
      <c r="C627" t="s">
        <v>1706</v>
      </c>
      <c r="D627" t="s">
        <v>1707</v>
      </c>
      <c r="E627" t="s">
        <v>1970</v>
      </c>
      <c r="F627" t="s">
        <v>1709</v>
      </c>
      <c r="G627" t="s">
        <v>1314</v>
      </c>
      <c r="H627" t="s">
        <v>1710</v>
      </c>
      <c r="I627" s="15">
        <v>43566</v>
      </c>
      <c r="J627" s="15">
        <v>43721</v>
      </c>
      <c r="K627" s="15">
        <v>43598</v>
      </c>
      <c r="L627" s="15">
        <v>43628</v>
      </c>
      <c r="M627" s="16">
        <v>268</v>
      </c>
      <c r="N627" s="16">
        <v>-2185438</v>
      </c>
      <c r="O627"/>
      <c r="P627" t="s">
        <v>1745</v>
      </c>
      <c r="Q627" t="s">
        <v>1968</v>
      </c>
      <c r="R627" t="s">
        <v>3499</v>
      </c>
      <c r="S627" t="s">
        <v>1724</v>
      </c>
      <c r="T627" t="s">
        <v>1970</v>
      </c>
      <c r="U627" t="s">
        <v>1966</v>
      </c>
      <c r="V627" t="s">
        <v>1912</v>
      </c>
      <c r="W627" s="15">
        <v>43896</v>
      </c>
      <c r="X627" t="s">
        <v>1715</v>
      </c>
      <c r="Y627"/>
      <c r="Z627" t="s">
        <v>1725</v>
      </c>
      <c r="AA627" t="s">
        <v>1717</v>
      </c>
    </row>
    <row r="628" spans="1:27" ht="15" hidden="1" x14ac:dyDescent="0.25">
      <c r="A628" s="14"/>
      <c r="B628" t="s">
        <v>1705</v>
      </c>
      <c r="C628" t="s">
        <v>1706</v>
      </c>
      <c r="D628" t="s">
        <v>1707</v>
      </c>
      <c r="E628" t="s">
        <v>3500</v>
      </c>
      <c r="F628" t="s">
        <v>1709</v>
      </c>
      <c r="G628" t="s">
        <v>1274</v>
      </c>
      <c r="H628" t="s">
        <v>1710</v>
      </c>
      <c r="I628" s="15">
        <v>43484</v>
      </c>
      <c r="J628" s="15">
        <v>43613</v>
      </c>
      <c r="K628" s="15">
        <v>43567</v>
      </c>
      <c r="L628" s="15">
        <v>43597</v>
      </c>
      <c r="M628" s="16">
        <v>19</v>
      </c>
      <c r="N628" s="16">
        <v>-51303</v>
      </c>
      <c r="O628"/>
      <c r="P628" t="s">
        <v>1745</v>
      </c>
      <c r="Q628" t="s">
        <v>3501</v>
      </c>
      <c r="R628" t="s">
        <v>2981</v>
      </c>
      <c r="S628" t="s">
        <v>2107</v>
      </c>
      <c r="T628" t="s">
        <v>3500</v>
      </c>
      <c r="U628" t="s">
        <v>2200</v>
      </c>
      <c r="V628" t="s">
        <v>2078</v>
      </c>
      <c r="W628" s="15">
        <v>43616</v>
      </c>
      <c r="X628" t="s">
        <v>1854</v>
      </c>
      <c r="Y628"/>
      <c r="Z628" t="s">
        <v>1879</v>
      </c>
      <c r="AA628" t="s">
        <v>1717</v>
      </c>
    </row>
    <row r="629" spans="1:27" ht="15" hidden="1" x14ac:dyDescent="0.25">
      <c r="A629" s="14"/>
      <c r="B629" t="s">
        <v>1705</v>
      </c>
      <c r="C629" t="s">
        <v>1706</v>
      </c>
      <c r="D629" t="s">
        <v>1707</v>
      </c>
      <c r="E629" t="s">
        <v>3502</v>
      </c>
      <c r="F629" t="s">
        <v>1709</v>
      </c>
      <c r="G629" t="s">
        <v>1273</v>
      </c>
      <c r="H629" t="s">
        <v>1710</v>
      </c>
      <c r="I629" s="15">
        <v>43443</v>
      </c>
      <c r="J629" s="15">
        <v>43613</v>
      </c>
      <c r="K629" s="15">
        <v>43567</v>
      </c>
      <c r="L629" s="15">
        <v>43597</v>
      </c>
      <c r="M629" s="16">
        <v>19</v>
      </c>
      <c r="N629" s="16">
        <v>-51303</v>
      </c>
      <c r="O629"/>
      <c r="P629" t="s">
        <v>1745</v>
      </c>
      <c r="Q629" t="s">
        <v>3501</v>
      </c>
      <c r="R629" t="s">
        <v>3503</v>
      </c>
      <c r="S629" t="s">
        <v>2107</v>
      </c>
      <c r="T629" t="s">
        <v>3502</v>
      </c>
      <c r="U629" t="s">
        <v>2200</v>
      </c>
      <c r="V629" t="s">
        <v>2078</v>
      </c>
      <c r="W629" s="15">
        <v>43616</v>
      </c>
      <c r="X629" t="s">
        <v>1854</v>
      </c>
      <c r="Y629"/>
      <c r="Z629" t="s">
        <v>1879</v>
      </c>
      <c r="AA629" t="s">
        <v>1717</v>
      </c>
    </row>
    <row r="630" spans="1:27" ht="15" hidden="1" x14ac:dyDescent="0.25">
      <c r="A630" s="14"/>
      <c r="B630" t="s">
        <v>1705</v>
      </c>
      <c r="C630" t="s">
        <v>1706</v>
      </c>
      <c r="D630" t="s">
        <v>1707</v>
      </c>
      <c r="E630" t="s">
        <v>3504</v>
      </c>
      <c r="F630" t="s">
        <v>1709</v>
      </c>
      <c r="G630" t="s">
        <v>3505</v>
      </c>
      <c r="H630" t="s">
        <v>1710</v>
      </c>
      <c r="I630" s="15">
        <v>43551</v>
      </c>
      <c r="J630" s="15">
        <v>43613</v>
      </c>
      <c r="K630" s="15">
        <v>43567</v>
      </c>
      <c r="L630" s="15">
        <v>43597</v>
      </c>
      <c r="M630" s="16">
        <v>19</v>
      </c>
      <c r="N630" s="16">
        <v>-47756</v>
      </c>
      <c r="O630"/>
      <c r="P630" t="s">
        <v>1745</v>
      </c>
      <c r="Q630" t="s">
        <v>3506</v>
      </c>
      <c r="R630" t="s">
        <v>3239</v>
      </c>
      <c r="S630" t="s">
        <v>3240</v>
      </c>
      <c r="T630" t="s">
        <v>3504</v>
      </c>
      <c r="U630" t="s">
        <v>2200</v>
      </c>
      <c r="V630" t="s">
        <v>2078</v>
      </c>
      <c r="W630" s="15">
        <v>43616</v>
      </c>
      <c r="X630" t="s">
        <v>1854</v>
      </c>
      <c r="Y630"/>
      <c r="Z630" t="s">
        <v>1879</v>
      </c>
      <c r="AA630" t="s">
        <v>1717</v>
      </c>
    </row>
    <row r="631" spans="1:27" ht="15" hidden="1" x14ac:dyDescent="0.25">
      <c r="A631" s="14"/>
      <c r="B631" t="s">
        <v>1705</v>
      </c>
      <c r="C631" t="s">
        <v>1706</v>
      </c>
      <c r="D631" t="s">
        <v>1707</v>
      </c>
      <c r="E631" t="s">
        <v>3507</v>
      </c>
      <c r="F631" t="s">
        <v>1709</v>
      </c>
      <c r="G631" t="s">
        <v>3508</v>
      </c>
      <c r="H631" t="s">
        <v>1710</v>
      </c>
      <c r="I631" s="15">
        <v>43551</v>
      </c>
      <c r="J631" s="15">
        <v>43613</v>
      </c>
      <c r="K631" s="15">
        <v>43567</v>
      </c>
      <c r="L631" s="15">
        <v>43597</v>
      </c>
      <c r="M631" s="16">
        <v>19</v>
      </c>
      <c r="N631" s="16">
        <v>-110142</v>
      </c>
      <c r="O631"/>
      <c r="P631" t="s">
        <v>1745</v>
      </c>
      <c r="Q631" t="s">
        <v>3506</v>
      </c>
      <c r="R631" t="s">
        <v>3239</v>
      </c>
      <c r="S631" t="s">
        <v>3240</v>
      </c>
      <c r="T631" t="s">
        <v>3507</v>
      </c>
      <c r="U631" t="s">
        <v>2200</v>
      </c>
      <c r="V631" t="s">
        <v>2078</v>
      </c>
      <c r="W631" s="15">
        <v>43616</v>
      </c>
      <c r="X631" t="s">
        <v>1854</v>
      </c>
      <c r="Y631"/>
      <c r="Z631" t="s">
        <v>1879</v>
      </c>
      <c r="AA631" t="s">
        <v>1717</v>
      </c>
    </row>
    <row r="632" spans="1:27" ht="15" hidden="1" x14ac:dyDescent="0.25">
      <c r="A632" s="14"/>
      <c r="B632" t="s">
        <v>1705</v>
      </c>
      <c r="C632" t="s">
        <v>1706</v>
      </c>
      <c r="D632" t="s">
        <v>1707</v>
      </c>
      <c r="E632" t="s">
        <v>3509</v>
      </c>
      <c r="F632" t="s">
        <v>1709</v>
      </c>
      <c r="G632" t="s">
        <v>3510</v>
      </c>
      <c r="H632" t="s">
        <v>1710</v>
      </c>
      <c r="I632" s="15">
        <v>43550</v>
      </c>
      <c r="J632" s="15">
        <v>43613</v>
      </c>
      <c r="K632" s="15">
        <v>43567</v>
      </c>
      <c r="L632" s="15">
        <v>43597</v>
      </c>
      <c r="M632" s="16">
        <v>19</v>
      </c>
      <c r="N632" s="16">
        <v>-33084</v>
      </c>
      <c r="O632"/>
      <c r="P632" t="s">
        <v>1745</v>
      </c>
      <c r="Q632" t="s">
        <v>3506</v>
      </c>
      <c r="R632" t="s">
        <v>3239</v>
      </c>
      <c r="S632" t="s">
        <v>3240</v>
      </c>
      <c r="T632" t="s">
        <v>3509</v>
      </c>
      <c r="U632" t="s">
        <v>2200</v>
      </c>
      <c r="V632" t="s">
        <v>2078</v>
      </c>
      <c r="W632" s="15">
        <v>43616</v>
      </c>
      <c r="X632" t="s">
        <v>1854</v>
      </c>
      <c r="Y632"/>
      <c r="Z632" t="s">
        <v>1879</v>
      </c>
      <c r="AA632" t="s">
        <v>1717</v>
      </c>
    </row>
    <row r="633" spans="1:27" ht="15" hidden="1" x14ac:dyDescent="0.25">
      <c r="A633" s="14"/>
      <c r="B633" t="s">
        <v>1705</v>
      </c>
      <c r="C633" t="s">
        <v>1706</v>
      </c>
      <c r="D633" t="s">
        <v>1707</v>
      </c>
      <c r="E633" t="s">
        <v>3511</v>
      </c>
      <c r="F633" t="s">
        <v>1709</v>
      </c>
      <c r="G633" t="s">
        <v>3512</v>
      </c>
      <c r="H633" t="s">
        <v>1710</v>
      </c>
      <c r="I633" s="15">
        <v>43375</v>
      </c>
      <c r="J633" s="15">
        <v>43613</v>
      </c>
      <c r="K633" s="15">
        <v>43567</v>
      </c>
      <c r="L633" s="15">
        <v>43597</v>
      </c>
      <c r="M633" s="16">
        <v>19</v>
      </c>
      <c r="N633" s="16">
        <v>-121615</v>
      </c>
      <c r="O633"/>
      <c r="P633" t="s">
        <v>1745</v>
      </c>
      <c r="Q633" t="s">
        <v>3513</v>
      </c>
      <c r="R633" t="s">
        <v>3514</v>
      </c>
      <c r="S633" t="s">
        <v>2584</v>
      </c>
      <c r="T633" t="s">
        <v>3511</v>
      </c>
      <c r="U633" t="s">
        <v>2200</v>
      </c>
      <c r="V633" t="s">
        <v>2078</v>
      </c>
      <c r="W633" s="15">
        <v>43616</v>
      </c>
      <c r="X633" t="s">
        <v>1854</v>
      </c>
      <c r="Y633"/>
      <c r="Z633" t="s">
        <v>1879</v>
      </c>
      <c r="AA633" t="s">
        <v>1717</v>
      </c>
    </row>
    <row r="634" spans="1:27" ht="15" hidden="1" x14ac:dyDescent="0.25">
      <c r="A634" s="14"/>
      <c r="B634" t="s">
        <v>1705</v>
      </c>
      <c r="C634" t="s">
        <v>1706</v>
      </c>
      <c r="D634" t="s">
        <v>1707</v>
      </c>
      <c r="E634" t="s">
        <v>3515</v>
      </c>
      <c r="F634" t="s">
        <v>1709</v>
      </c>
      <c r="G634" t="s">
        <v>3516</v>
      </c>
      <c r="H634" t="s">
        <v>1710</v>
      </c>
      <c r="I634" s="15">
        <v>43523</v>
      </c>
      <c r="J634" s="15">
        <v>43613</v>
      </c>
      <c r="K634" s="15">
        <v>43567</v>
      </c>
      <c r="L634" s="15">
        <v>43597</v>
      </c>
      <c r="M634" s="16">
        <v>19</v>
      </c>
      <c r="N634" s="16">
        <v>-2064341</v>
      </c>
      <c r="O634"/>
      <c r="P634" t="s">
        <v>1745</v>
      </c>
      <c r="Q634" t="s">
        <v>3517</v>
      </c>
      <c r="R634" t="s">
        <v>3518</v>
      </c>
      <c r="S634" t="s">
        <v>1853</v>
      </c>
      <c r="T634" t="s">
        <v>3515</v>
      </c>
      <c r="U634" t="s">
        <v>2200</v>
      </c>
      <c r="V634" t="s">
        <v>2078</v>
      </c>
      <c r="W634" s="15">
        <v>43616</v>
      </c>
      <c r="X634" t="s">
        <v>1854</v>
      </c>
      <c r="Y634"/>
      <c r="Z634" t="s">
        <v>1879</v>
      </c>
      <c r="AA634" t="s">
        <v>1717</v>
      </c>
    </row>
    <row r="635" spans="1:27" ht="15" hidden="1" x14ac:dyDescent="0.25">
      <c r="A635" s="14"/>
      <c r="B635" t="s">
        <v>1705</v>
      </c>
      <c r="C635" t="s">
        <v>1706</v>
      </c>
      <c r="D635" t="s">
        <v>1707</v>
      </c>
      <c r="E635" t="s">
        <v>3519</v>
      </c>
      <c r="F635" t="s">
        <v>1709</v>
      </c>
      <c r="G635" t="s">
        <v>3520</v>
      </c>
      <c r="H635" t="s">
        <v>1710</v>
      </c>
      <c r="I635" s="15">
        <v>43523</v>
      </c>
      <c r="J635" s="15">
        <v>43613</v>
      </c>
      <c r="K635" s="15">
        <v>43567</v>
      </c>
      <c r="L635" s="15">
        <v>43597</v>
      </c>
      <c r="M635" s="16">
        <v>19</v>
      </c>
      <c r="N635" s="16">
        <v>-2740641</v>
      </c>
      <c r="O635"/>
      <c r="P635" t="s">
        <v>1745</v>
      </c>
      <c r="Q635" t="s">
        <v>3517</v>
      </c>
      <c r="R635" t="s">
        <v>3521</v>
      </c>
      <c r="S635" t="s">
        <v>3203</v>
      </c>
      <c r="T635" t="s">
        <v>3519</v>
      </c>
      <c r="U635" t="s">
        <v>2200</v>
      </c>
      <c r="V635" t="s">
        <v>2078</v>
      </c>
      <c r="W635" s="15">
        <v>43616</v>
      </c>
      <c r="X635" t="s">
        <v>1854</v>
      </c>
      <c r="Y635"/>
      <c r="Z635" t="s">
        <v>1879</v>
      </c>
      <c r="AA635" t="s">
        <v>1717</v>
      </c>
    </row>
    <row r="636" spans="1:27" ht="15" hidden="1" x14ac:dyDescent="0.25">
      <c r="A636" s="14"/>
      <c r="B636" t="s">
        <v>1705</v>
      </c>
      <c r="C636" t="s">
        <v>1706</v>
      </c>
      <c r="D636" t="s">
        <v>1707</v>
      </c>
      <c r="E636" t="s">
        <v>3522</v>
      </c>
      <c r="F636" t="s">
        <v>1709</v>
      </c>
      <c r="G636" t="s">
        <v>3523</v>
      </c>
      <c r="H636" t="s">
        <v>1710</v>
      </c>
      <c r="I636" s="15">
        <v>43496</v>
      </c>
      <c r="J636" s="15">
        <v>43613</v>
      </c>
      <c r="K636" s="15">
        <v>43567</v>
      </c>
      <c r="L636" s="15">
        <v>43597</v>
      </c>
      <c r="M636" s="16">
        <v>19</v>
      </c>
      <c r="N636" s="16">
        <v>-2302491</v>
      </c>
      <c r="O636"/>
      <c r="P636" t="s">
        <v>1745</v>
      </c>
      <c r="Q636" t="s">
        <v>3524</v>
      </c>
      <c r="R636" t="s">
        <v>3525</v>
      </c>
      <c r="S636" t="s">
        <v>1853</v>
      </c>
      <c r="T636" t="s">
        <v>3522</v>
      </c>
      <c r="U636" t="s">
        <v>2200</v>
      </c>
      <c r="V636" t="s">
        <v>2078</v>
      </c>
      <c r="W636" s="15">
        <v>43616</v>
      </c>
      <c r="X636" t="s">
        <v>1854</v>
      </c>
      <c r="Y636"/>
      <c r="Z636" t="s">
        <v>1879</v>
      </c>
      <c r="AA636" t="s">
        <v>1717</v>
      </c>
    </row>
    <row r="637" spans="1:27" ht="15" hidden="1" x14ac:dyDescent="0.25">
      <c r="A637" s="14"/>
      <c r="B637" t="s">
        <v>1705</v>
      </c>
      <c r="C637" t="s">
        <v>1706</v>
      </c>
      <c r="D637" t="s">
        <v>1707</v>
      </c>
      <c r="E637" t="s">
        <v>3526</v>
      </c>
      <c r="F637" t="s">
        <v>1709</v>
      </c>
      <c r="G637" t="s">
        <v>3527</v>
      </c>
      <c r="H637" t="s">
        <v>1710</v>
      </c>
      <c r="I637" s="15">
        <v>43496</v>
      </c>
      <c r="J637" s="15">
        <v>43613</v>
      </c>
      <c r="K637" s="15">
        <v>43567</v>
      </c>
      <c r="L637" s="15">
        <v>43597</v>
      </c>
      <c r="M637" s="16">
        <v>19</v>
      </c>
      <c r="N637" s="16">
        <v>-1477514</v>
      </c>
      <c r="O637"/>
      <c r="P637" t="s">
        <v>1745</v>
      </c>
      <c r="Q637" t="s">
        <v>3524</v>
      </c>
      <c r="R637" t="s">
        <v>3518</v>
      </c>
      <c r="S637" t="s">
        <v>1853</v>
      </c>
      <c r="T637" t="s">
        <v>3526</v>
      </c>
      <c r="U637" t="s">
        <v>2200</v>
      </c>
      <c r="V637" t="s">
        <v>2078</v>
      </c>
      <c r="W637" s="15">
        <v>43616</v>
      </c>
      <c r="X637" t="s">
        <v>1854</v>
      </c>
      <c r="Y637"/>
      <c r="Z637" t="s">
        <v>1879</v>
      </c>
      <c r="AA637" t="s">
        <v>1717</v>
      </c>
    </row>
    <row r="638" spans="1:27" ht="15" hidden="1" x14ac:dyDescent="0.25">
      <c r="A638" s="14"/>
      <c r="B638" t="s">
        <v>1705</v>
      </c>
      <c r="C638" t="s">
        <v>1706</v>
      </c>
      <c r="D638" t="s">
        <v>1707</v>
      </c>
      <c r="E638" t="s">
        <v>3528</v>
      </c>
      <c r="F638" t="s">
        <v>1709</v>
      </c>
      <c r="G638" t="s">
        <v>3529</v>
      </c>
      <c r="H638" t="s">
        <v>1710</v>
      </c>
      <c r="I638" s="15">
        <v>43495</v>
      </c>
      <c r="J638" s="15">
        <v>43613</v>
      </c>
      <c r="K638" s="15">
        <v>43567</v>
      </c>
      <c r="L638" s="15">
        <v>43597</v>
      </c>
      <c r="M638" s="16">
        <v>19</v>
      </c>
      <c r="N638" s="16">
        <v>-1323451</v>
      </c>
      <c r="O638"/>
      <c r="P638" t="s">
        <v>1745</v>
      </c>
      <c r="Q638" t="s">
        <v>3524</v>
      </c>
      <c r="R638" t="s">
        <v>3530</v>
      </c>
      <c r="S638" t="s">
        <v>1853</v>
      </c>
      <c r="T638" t="s">
        <v>3528</v>
      </c>
      <c r="U638" t="s">
        <v>2200</v>
      </c>
      <c r="V638" t="s">
        <v>2078</v>
      </c>
      <c r="W638" s="15">
        <v>43616</v>
      </c>
      <c r="X638" t="s">
        <v>1854</v>
      </c>
      <c r="Y638"/>
      <c r="Z638" t="s">
        <v>1879</v>
      </c>
      <c r="AA638" t="s">
        <v>1717</v>
      </c>
    </row>
    <row r="639" spans="1:27" ht="15" hidden="1" x14ac:dyDescent="0.25">
      <c r="A639" s="14"/>
      <c r="B639" t="s">
        <v>1705</v>
      </c>
      <c r="C639" t="s">
        <v>1706</v>
      </c>
      <c r="D639" t="s">
        <v>1707</v>
      </c>
      <c r="E639" t="s">
        <v>3531</v>
      </c>
      <c r="F639" t="s">
        <v>1709</v>
      </c>
      <c r="G639" t="s">
        <v>3532</v>
      </c>
      <c r="H639" t="s">
        <v>1710</v>
      </c>
      <c r="I639" s="15">
        <v>43494</v>
      </c>
      <c r="J639" s="15">
        <v>43613</v>
      </c>
      <c r="K639" s="15">
        <v>43567</v>
      </c>
      <c r="L639" s="15">
        <v>43597</v>
      </c>
      <c r="M639" s="16">
        <v>19</v>
      </c>
      <c r="N639" s="16">
        <v>-2104730</v>
      </c>
      <c r="O639"/>
      <c r="P639" t="s">
        <v>1745</v>
      </c>
      <c r="Q639" t="s">
        <v>3524</v>
      </c>
      <c r="R639" t="s">
        <v>3533</v>
      </c>
      <c r="S639" t="s">
        <v>2107</v>
      </c>
      <c r="T639" t="s">
        <v>3531</v>
      </c>
      <c r="U639" t="s">
        <v>2200</v>
      </c>
      <c r="V639" t="s">
        <v>2078</v>
      </c>
      <c r="W639" s="15">
        <v>43616</v>
      </c>
      <c r="X639" t="s">
        <v>1854</v>
      </c>
      <c r="Y639"/>
      <c r="Z639" t="s">
        <v>1879</v>
      </c>
      <c r="AA639" t="s">
        <v>1717</v>
      </c>
    </row>
    <row r="640" spans="1:27" ht="15" hidden="1" x14ac:dyDescent="0.25">
      <c r="A640" s="14"/>
      <c r="B640" t="s">
        <v>1705</v>
      </c>
      <c r="C640" t="s">
        <v>1706</v>
      </c>
      <c r="D640" t="s">
        <v>1707</v>
      </c>
      <c r="E640" t="s">
        <v>3534</v>
      </c>
      <c r="F640" t="s">
        <v>1709</v>
      </c>
      <c r="G640" t="s">
        <v>3535</v>
      </c>
      <c r="H640" t="s">
        <v>1710</v>
      </c>
      <c r="I640" s="15">
        <v>43491</v>
      </c>
      <c r="J640" s="15">
        <v>43613</v>
      </c>
      <c r="K640" s="15">
        <v>43567</v>
      </c>
      <c r="L640" s="15">
        <v>43597</v>
      </c>
      <c r="M640" s="16">
        <v>19</v>
      </c>
      <c r="N640" s="16">
        <v>-203109</v>
      </c>
      <c r="O640"/>
      <c r="P640" t="s">
        <v>1745</v>
      </c>
      <c r="Q640" t="s">
        <v>3524</v>
      </c>
      <c r="R640" t="s">
        <v>3536</v>
      </c>
      <c r="S640" t="s">
        <v>1853</v>
      </c>
      <c r="T640" t="s">
        <v>3534</v>
      </c>
      <c r="U640" t="s">
        <v>2200</v>
      </c>
      <c r="V640" t="s">
        <v>2078</v>
      </c>
      <c r="W640" s="15">
        <v>43616</v>
      </c>
      <c r="X640" t="s">
        <v>1854</v>
      </c>
      <c r="Y640"/>
      <c r="Z640" t="s">
        <v>1879</v>
      </c>
      <c r="AA640" t="s">
        <v>1717</v>
      </c>
    </row>
    <row r="641" spans="1:27" ht="15" hidden="1" x14ac:dyDescent="0.25">
      <c r="A641" s="14"/>
      <c r="B641" t="s">
        <v>1705</v>
      </c>
      <c r="C641" t="s">
        <v>1706</v>
      </c>
      <c r="D641" t="s">
        <v>1707</v>
      </c>
      <c r="E641" t="s">
        <v>3537</v>
      </c>
      <c r="F641" t="s">
        <v>1709</v>
      </c>
      <c r="G641" t="s">
        <v>3538</v>
      </c>
      <c r="H641" t="s">
        <v>1710</v>
      </c>
      <c r="I641" s="15">
        <v>43437</v>
      </c>
      <c r="J641" s="15">
        <v>43613</v>
      </c>
      <c r="K641" s="15">
        <v>43567</v>
      </c>
      <c r="L641" s="15">
        <v>43597</v>
      </c>
      <c r="M641" s="16">
        <v>19</v>
      </c>
      <c r="N641" s="16">
        <v>-42188</v>
      </c>
      <c r="O641"/>
      <c r="P641" t="s">
        <v>1745</v>
      </c>
      <c r="Q641" t="s">
        <v>3539</v>
      </c>
      <c r="R641" t="s">
        <v>3158</v>
      </c>
      <c r="S641" t="s">
        <v>2107</v>
      </c>
      <c r="T641" t="s">
        <v>3537</v>
      </c>
      <c r="U641" t="s">
        <v>2200</v>
      </c>
      <c r="V641" t="s">
        <v>2078</v>
      </c>
      <c r="W641" s="15">
        <v>43616</v>
      </c>
      <c r="X641" t="s">
        <v>1854</v>
      </c>
      <c r="Y641"/>
      <c r="Z641" t="s">
        <v>1879</v>
      </c>
      <c r="AA641" t="s">
        <v>1717</v>
      </c>
    </row>
    <row r="642" spans="1:27" ht="15" hidden="1" x14ac:dyDescent="0.25">
      <c r="A642" s="14"/>
      <c r="B642" t="s">
        <v>1705</v>
      </c>
      <c r="C642" t="s">
        <v>1706</v>
      </c>
      <c r="D642" t="s">
        <v>1707</v>
      </c>
      <c r="E642" t="s">
        <v>3540</v>
      </c>
      <c r="F642" t="s">
        <v>1709</v>
      </c>
      <c r="G642" t="s">
        <v>3541</v>
      </c>
      <c r="H642" t="s">
        <v>1710</v>
      </c>
      <c r="I642" s="15">
        <v>43389</v>
      </c>
      <c r="J642" s="15">
        <v>43613</v>
      </c>
      <c r="K642" s="15">
        <v>43567</v>
      </c>
      <c r="L642" s="15">
        <v>43597</v>
      </c>
      <c r="M642" s="16">
        <v>19</v>
      </c>
      <c r="N642" s="16">
        <v>-45053</v>
      </c>
      <c r="O642"/>
      <c r="P642" t="s">
        <v>1745</v>
      </c>
      <c r="Q642" t="s">
        <v>3539</v>
      </c>
      <c r="R642" t="s">
        <v>3514</v>
      </c>
      <c r="S642" t="s">
        <v>2584</v>
      </c>
      <c r="T642" t="s">
        <v>3540</v>
      </c>
      <c r="U642" t="s">
        <v>2200</v>
      </c>
      <c r="V642" t="s">
        <v>2078</v>
      </c>
      <c r="W642" s="15">
        <v>43616</v>
      </c>
      <c r="X642" t="s">
        <v>1854</v>
      </c>
      <c r="Y642"/>
      <c r="Z642" t="s">
        <v>1879</v>
      </c>
      <c r="AA642" t="s">
        <v>1717</v>
      </c>
    </row>
    <row r="643" spans="1:27" ht="15" hidden="1" x14ac:dyDescent="0.25">
      <c r="A643" s="14"/>
      <c r="B643" t="s">
        <v>1705</v>
      </c>
      <c r="C643" t="s">
        <v>1706</v>
      </c>
      <c r="D643" t="s">
        <v>1707</v>
      </c>
      <c r="E643" t="s">
        <v>3542</v>
      </c>
      <c r="F643" t="s">
        <v>1709</v>
      </c>
      <c r="G643" t="s">
        <v>1284</v>
      </c>
      <c r="H643" t="s">
        <v>1710</v>
      </c>
      <c r="I643" s="15">
        <v>43558</v>
      </c>
      <c r="J643" s="15">
        <v>43613</v>
      </c>
      <c r="K643" s="15">
        <v>43567</v>
      </c>
      <c r="L643" s="15">
        <v>43597</v>
      </c>
      <c r="M643" s="16">
        <v>19</v>
      </c>
      <c r="N643" s="16">
        <v>-51303</v>
      </c>
      <c r="O643"/>
      <c r="P643" t="s">
        <v>1745</v>
      </c>
      <c r="Q643" t="s">
        <v>3543</v>
      </c>
      <c r="R643" t="s">
        <v>3544</v>
      </c>
      <c r="S643" t="s">
        <v>1853</v>
      </c>
      <c r="T643" t="s">
        <v>3542</v>
      </c>
      <c r="U643" t="s">
        <v>2200</v>
      </c>
      <c r="V643" t="s">
        <v>2078</v>
      </c>
      <c r="W643" s="15">
        <v>43616</v>
      </c>
      <c r="X643" t="s">
        <v>1854</v>
      </c>
      <c r="Y643"/>
      <c r="Z643" t="s">
        <v>1879</v>
      </c>
      <c r="AA643" t="s">
        <v>1717</v>
      </c>
    </row>
    <row r="644" spans="1:27" ht="15" hidden="1" x14ac:dyDescent="0.25">
      <c r="A644" s="14"/>
      <c r="B644" t="s">
        <v>1705</v>
      </c>
      <c r="C644" t="s">
        <v>1706</v>
      </c>
      <c r="D644" t="s">
        <v>1707</v>
      </c>
      <c r="E644" t="s">
        <v>3545</v>
      </c>
      <c r="F644" t="s">
        <v>1709</v>
      </c>
      <c r="G644" t="s">
        <v>1283</v>
      </c>
      <c r="H644" t="s">
        <v>1710</v>
      </c>
      <c r="I644" s="15">
        <v>43558</v>
      </c>
      <c r="J644" s="15">
        <v>43613</v>
      </c>
      <c r="K644" s="15">
        <v>43567</v>
      </c>
      <c r="L644" s="15">
        <v>43597</v>
      </c>
      <c r="M644" s="16">
        <v>19</v>
      </c>
      <c r="N644" s="16">
        <v>-51303</v>
      </c>
      <c r="O644"/>
      <c r="P644" t="s">
        <v>1745</v>
      </c>
      <c r="Q644" t="s">
        <v>3543</v>
      </c>
      <c r="R644" t="s">
        <v>3546</v>
      </c>
      <c r="S644" t="s">
        <v>2107</v>
      </c>
      <c r="T644" t="s">
        <v>3545</v>
      </c>
      <c r="U644" t="s">
        <v>2200</v>
      </c>
      <c r="V644" t="s">
        <v>2078</v>
      </c>
      <c r="W644" s="15">
        <v>43616</v>
      </c>
      <c r="X644" t="s">
        <v>1854</v>
      </c>
      <c r="Y644"/>
      <c r="Z644" t="s">
        <v>1879</v>
      </c>
      <c r="AA644" t="s">
        <v>1717</v>
      </c>
    </row>
    <row r="645" spans="1:27" ht="15" hidden="1" x14ac:dyDescent="0.25">
      <c r="A645" s="14"/>
      <c r="B645" t="s">
        <v>1705</v>
      </c>
      <c r="C645" t="s">
        <v>1706</v>
      </c>
      <c r="D645" t="s">
        <v>1707</v>
      </c>
      <c r="E645" t="s">
        <v>3547</v>
      </c>
      <c r="F645" t="s">
        <v>1709</v>
      </c>
      <c r="G645" t="s">
        <v>1286</v>
      </c>
      <c r="H645" t="s">
        <v>1710</v>
      </c>
      <c r="I645" s="15">
        <v>43558</v>
      </c>
      <c r="J645" s="15">
        <v>43736</v>
      </c>
      <c r="K645" s="15">
        <v>43567</v>
      </c>
      <c r="L645" s="15">
        <v>43597</v>
      </c>
      <c r="M645" s="16">
        <v>383</v>
      </c>
      <c r="N645" s="16">
        <v>-68075</v>
      </c>
      <c r="O645"/>
      <c r="P645" t="s">
        <v>1875</v>
      </c>
      <c r="Q645" t="s">
        <v>3548</v>
      </c>
      <c r="R645" t="s">
        <v>3549</v>
      </c>
      <c r="S645" t="s">
        <v>1724</v>
      </c>
      <c r="T645" t="s">
        <v>3547</v>
      </c>
      <c r="U645" t="s">
        <v>1937</v>
      </c>
      <c r="V645" t="s">
        <v>1912</v>
      </c>
      <c r="W645" s="15">
        <v>43980</v>
      </c>
      <c r="X645" t="s">
        <v>1715</v>
      </c>
      <c r="Y645"/>
      <c r="Z645" t="s">
        <v>1879</v>
      </c>
      <c r="AA645" t="s">
        <v>1717</v>
      </c>
    </row>
    <row r="646" spans="1:27" ht="15" hidden="1" x14ac:dyDescent="0.25">
      <c r="A646" s="14"/>
      <c r="B646" t="s">
        <v>1705</v>
      </c>
      <c r="C646" t="s">
        <v>1706</v>
      </c>
      <c r="D646" t="s">
        <v>1707</v>
      </c>
      <c r="E646" t="s">
        <v>3550</v>
      </c>
      <c r="F646" t="s">
        <v>1709</v>
      </c>
      <c r="G646" t="s">
        <v>3551</v>
      </c>
      <c r="H646" t="s">
        <v>1710</v>
      </c>
      <c r="I646" s="15">
        <v>43497</v>
      </c>
      <c r="J646" s="15">
        <v>43613</v>
      </c>
      <c r="K646" s="15">
        <v>43567</v>
      </c>
      <c r="L646" s="15">
        <v>43597</v>
      </c>
      <c r="M646" s="16">
        <v>19</v>
      </c>
      <c r="N646" s="16">
        <v>-208664</v>
      </c>
      <c r="O646"/>
      <c r="P646" t="s">
        <v>1745</v>
      </c>
      <c r="Q646" t="s">
        <v>3552</v>
      </c>
      <c r="R646" t="s">
        <v>3553</v>
      </c>
      <c r="S646" t="s">
        <v>1853</v>
      </c>
      <c r="T646" t="s">
        <v>3550</v>
      </c>
      <c r="U646" t="s">
        <v>2200</v>
      </c>
      <c r="V646" t="s">
        <v>2078</v>
      </c>
      <c r="W646" s="15">
        <v>43616</v>
      </c>
      <c r="X646" t="s">
        <v>1854</v>
      </c>
      <c r="Y646"/>
      <c r="Z646" t="s">
        <v>1879</v>
      </c>
      <c r="AA646" t="s">
        <v>1717</v>
      </c>
    </row>
    <row r="647" spans="1:27" ht="15" hidden="1" x14ac:dyDescent="0.25">
      <c r="A647" s="14"/>
      <c r="B647" t="s">
        <v>1705</v>
      </c>
      <c r="C647" t="s">
        <v>1706</v>
      </c>
      <c r="D647" t="s">
        <v>1707</v>
      </c>
      <c r="E647" t="s">
        <v>3554</v>
      </c>
      <c r="F647" t="s">
        <v>1709</v>
      </c>
      <c r="G647" t="s">
        <v>3555</v>
      </c>
      <c r="H647" t="s">
        <v>1710</v>
      </c>
      <c r="I647" s="15">
        <v>43515</v>
      </c>
      <c r="J647" s="15">
        <v>43613</v>
      </c>
      <c r="K647" s="15">
        <v>43567</v>
      </c>
      <c r="L647" s="15">
        <v>43597</v>
      </c>
      <c r="M647" s="16">
        <v>19</v>
      </c>
      <c r="N647" s="16">
        <v>-256685</v>
      </c>
      <c r="O647"/>
      <c r="P647" t="s">
        <v>1745</v>
      </c>
      <c r="Q647" t="s">
        <v>3556</v>
      </c>
      <c r="R647" t="s">
        <v>3530</v>
      </c>
      <c r="S647" t="s">
        <v>1853</v>
      </c>
      <c r="T647" t="s">
        <v>3554</v>
      </c>
      <c r="U647" t="s">
        <v>2200</v>
      </c>
      <c r="V647" t="s">
        <v>2078</v>
      </c>
      <c r="W647" s="15">
        <v>43616</v>
      </c>
      <c r="X647" t="s">
        <v>1854</v>
      </c>
      <c r="Y647"/>
      <c r="Z647" t="s">
        <v>1879</v>
      </c>
      <c r="AA647" t="s">
        <v>1717</v>
      </c>
    </row>
    <row r="648" spans="1:27" ht="15" hidden="1" x14ac:dyDescent="0.25">
      <c r="A648" s="14"/>
      <c r="B648" t="s">
        <v>1705</v>
      </c>
      <c r="C648" t="s">
        <v>1706</v>
      </c>
      <c r="D648" t="s">
        <v>1707</v>
      </c>
      <c r="E648" t="s">
        <v>3557</v>
      </c>
      <c r="F648" t="s">
        <v>1709</v>
      </c>
      <c r="G648" t="s">
        <v>3558</v>
      </c>
      <c r="H648" t="s">
        <v>1710</v>
      </c>
      <c r="I648" s="15">
        <v>43513</v>
      </c>
      <c r="J648" s="15">
        <v>43613</v>
      </c>
      <c r="K648" s="15">
        <v>43567</v>
      </c>
      <c r="L648" s="15">
        <v>43597</v>
      </c>
      <c r="M648" s="16">
        <v>19</v>
      </c>
      <c r="N648" s="16">
        <v>-209410</v>
      </c>
      <c r="O648"/>
      <c r="P648" t="s">
        <v>1745</v>
      </c>
      <c r="Q648" t="s">
        <v>3556</v>
      </c>
      <c r="R648" t="s">
        <v>3559</v>
      </c>
      <c r="S648" t="s">
        <v>1853</v>
      </c>
      <c r="T648" t="s">
        <v>3557</v>
      </c>
      <c r="U648" t="s">
        <v>2200</v>
      </c>
      <c r="V648" t="s">
        <v>2078</v>
      </c>
      <c r="W648" s="15">
        <v>43616</v>
      </c>
      <c r="X648" t="s">
        <v>1854</v>
      </c>
      <c r="Y648"/>
      <c r="Z648" t="s">
        <v>1879</v>
      </c>
      <c r="AA648" t="s">
        <v>1717</v>
      </c>
    </row>
    <row r="649" spans="1:27" ht="15" hidden="1" x14ac:dyDescent="0.25">
      <c r="A649" s="14"/>
      <c r="B649" t="s">
        <v>1705</v>
      </c>
      <c r="C649" t="s">
        <v>1706</v>
      </c>
      <c r="D649" t="s">
        <v>1707</v>
      </c>
      <c r="E649" t="s">
        <v>3560</v>
      </c>
      <c r="F649" t="s">
        <v>1709</v>
      </c>
      <c r="G649" t="s">
        <v>3561</v>
      </c>
      <c r="H649" t="s">
        <v>1710</v>
      </c>
      <c r="I649" s="15">
        <v>43505</v>
      </c>
      <c r="J649" s="15">
        <v>43613</v>
      </c>
      <c r="K649" s="15">
        <v>43567</v>
      </c>
      <c r="L649" s="15">
        <v>43597</v>
      </c>
      <c r="M649" s="16">
        <v>19</v>
      </c>
      <c r="N649" s="16">
        <v>-67790</v>
      </c>
      <c r="O649"/>
      <c r="P649" t="s">
        <v>1745</v>
      </c>
      <c r="Q649" t="s">
        <v>3556</v>
      </c>
      <c r="R649" t="s">
        <v>3562</v>
      </c>
      <c r="S649" t="s">
        <v>2744</v>
      </c>
      <c r="T649" t="s">
        <v>3560</v>
      </c>
      <c r="U649" t="s">
        <v>2200</v>
      </c>
      <c r="V649" t="s">
        <v>2078</v>
      </c>
      <c r="W649" s="15">
        <v>43616</v>
      </c>
      <c r="X649" t="s">
        <v>1854</v>
      </c>
      <c r="Y649"/>
      <c r="Z649" t="s">
        <v>1879</v>
      </c>
      <c r="AA649" t="s">
        <v>1717</v>
      </c>
    </row>
    <row r="650" spans="1:27" ht="15" hidden="1" x14ac:dyDescent="0.25">
      <c r="A650" s="14"/>
      <c r="B650" t="s">
        <v>1705</v>
      </c>
      <c r="C650" t="s">
        <v>1706</v>
      </c>
      <c r="D650" t="s">
        <v>1707</v>
      </c>
      <c r="E650" t="s">
        <v>3563</v>
      </c>
      <c r="F650" t="s">
        <v>1709</v>
      </c>
      <c r="G650" t="s">
        <v>3564</v>
      </c>
      <c r="H650" t="s">
        <v>1710</v>
      </c>
      <c r="I650" s="15">
        <v>43497</v>
      </c>
      <c r="J650" s="15">
        <v>43613</v>
      </c>
      <c r="K650" s="15">
        <v>43567</v>
      </c>
      <c r="L650" s="15">
        <v>43597</v>
      </c>
      <c r="M650" s="16">
        <v>19</v>
      </c>
      <c r="N650" s="16">
        <v>-66481</v>
      </c>
      <c r="O650"/>
      <c r="P650" t="s">
        <v>1745</v>
      </c>
      <c r="Q650" t="s">
        <v>3556</v>
      </c>
      <c r="R650" t="s">
        <v>3565</v>
      </c>
      <c r="S650" t="s">
        <v>2744</v>
      </c>
      <c r="T650" t="s">
        <v>3563</v>
      </c>
      <c r="U650" t="s">
        <v>2200</v>
      </c>
      <c r="V650" t="s">
        <v>2078</v>
      </c>
      <c r="W650" s="15">
        <v>43616</v>
      </c>
      <c r="X650" t="s">
        <v>1854</v>
      </c>
      <c r="Y650"/>
      <c r="Z650" t="s">
        <v>1879</v>
      </c>
      <c r="AA650" t="s">
        <v>1717</v>
      </c>
    </row>
    <row r="651" spans="1:27" ht="15" hidden="1" x14ac:dyDescent="0.25">
      <c r="A651" s="14"/>
      <c r="B651" t="s">
        <v>1705</v>
      </c>
      <c r="C651" t="s">
        <v>1706</v>
      </c>
      <c r="D651" t="s">
        <v>1707</v>
      </c>
      <c r="E651" t="s">
        <v>3566</v>
      </c>
      <c r="F651" t="s">
        <v>1709</v>
      </c>
      <c r="G651" t="s">
        <v>3567</v>
      </c>
      <c r="H651" t="s">
        <v>1710</v>
      </c>
      <c r="I651" s="15">
        <v>43528</v>
      </c>
      <c r="J651" s="15">
        <v>43613</v>
      </c>
      <c r="K651" s="15">
        <v>43567</v>
      </c>
      <c r="L651" s="15">
        <v>43597</v>
      </c>
      <c r="M651" s="16">
        <v>19</v>
      </c>
      <c r="N651" s="16">
        <v>-759952</v>
      </c>
      <c r="O651"/>
      <c r="P651" t="s">
        <v>1745</v>
      </c>
      <c r="Q651" t="s">
        <v>3568</v>
      </c>
      <c r="R651" t="s">
        <v>3239</v>
      </c>
      <c r="S651" t="s">
        <v>3240</v>
      </c>
      <c r="T651" t="s">
        <v>3566</v>
      </c>
      <c r="U651" t="s">
        <v>2200</v>
      </c>
      <c r="V651" t="s">
        <v>2078</v>
      </c>
      <c r="W651" s="15">
        <v>43616</v>
      </c>
      <c r="X651" t="s">
        <v>1854</v>
      </c>
      <c r="Y651"/>
      <c r="Z651" t="s">
        <v>1879</v>
      </c>
      <c r="AA651" t="s">
        <v>1717</v>
      </c>
    </row>
    <row r="652" spans="1:27" ht="15" hidden="1" x14ac:dyDescent="0.25">
      <c r="A652" s="14"/>
      <c r="B652" t="s">
        <v>1705</v>
      </c>
      <c r="C652" t="s">
        <v>1706</v>
      </c>
      <c r="D652" t="s">
        <v>1707</v>
      </c>
      <c r="E652" t="s">
        <v>3569</v>
      </c>
      <c r="F652" t="s">
        <v>1709</v>
      </c>
      <c r="G652" t="s">
        <v>3570</v>
      </c>
      <c r="H652" t="s">
        <v>1710</v>
      </c>
      <c r="I652" s="15">
        <v>43523</v>
      </c>
      <c r="J652" s="15">
        <v>43613</v>
      </c>
      <c r="K652" s="15">
        <v>43567</v>
      </c>
      <c r="L652" s="15">
        <v>43597</v>
      </c>
      <c r="M652" s="16">
        <v>19</v>
      </c>
      <c r="N652" s="16">
        <v>-40027</v>
      </c>
      <c r="O652"/>
      <c r="P652" t="s">
        <v>1745</v>
      </c>
      <c r="Q652" t="s">
        <v>3568</v>
      </c>
      <c r="R652" t="s">
        <v>3239</v>
      </c>
      <c r="S652" t="s">
        <v>3240</v>
      </c>
      <c r="T652" t="s">
        <v>3569</v>
      </c>
      <c r="U652" t="s">
        <v>2200</v>
      </c>
      <c r="V652" t="s">
        <v>2078</v>
      </c>
      <c r="W652" s="15">
        <v>43616</v>
      </c>
      <c r="X652" t="s">
        <v>1854</v>
      </c>
      <c r="Y652"/>
      <c r="Z652" t="s">
        <v>1879</v>
      </c>
      <c r="AA652" t="s">
        <v>1717</v>
      </c>
    </row>
    <row r="653" spans="1:27" ht="15" hidden="1" x14ac:dyDescent="0.25">
      <c r="A653" s="14"/>
      <c r="B653" t="s">
        <v>1705</v>
      </c>
      <c r="C653" t="s">
        <v>1706</v>
      </c>
      <c r="D653" t="s">
        <v>1707</v>
      </c>
      <c r="E653" t="s">
        <v>3571</v>
      </c>
      <c r="F653" t="s">
        <v>1709</v>
      </c>
      <c r="G653" t="s">
        <v>3572</v>
      </c>
      <c r="H653" t="s">
        <v>1710</v>
      </c>
      <c r="I653" s="15">
        <v>43522</v>
      </c>
      <c r="J653" s="15">
        <v>43613</v>
      </c>
      <c r="K653" s="15">
        <v>43567</v>
      </c>
      <c r="L653" s="15">
        <v>43597</v>
      </c>
      <c r="M653" s="16">
        <v>19</v>
      </c>
      <c r="N653" s="16">
        <v>-421006</v>
      </c>
      <c r="O653"/>
      <c r="P653" t="s">
        <v>1745</v>
      </c>
      <c r="Q653" t="s">
        <v>3568</v>
      </c>
      <c r="R653" t="s">
        <v>3239</v>
      </c>
      <c r="S653" t="s">
        <v>3240</v>
      </c>
      <c r="T653" t="s">
        <v>3571</v>
      </c>
      <c r="U653" t="s">
        <v>2200</v>
      </c>
      <c r="V653" t="s">
        <v>2078</v>
      </c>
      <c r="W653" s="15">
        <v>43616</v>
      </c>
      <c r="X653" t="s">
        <v>1854</v>
      </c>
      <c r="Y653"/>
      <c r="Z653" t="s">
        <v>1879</v>
      </c>
      <c r="AA653" t="s">
        <v>1717</v>
      </c>
    </row>
    <row r="654" spans="1:27" ht="15" hidden="1" x14ac:dyDescent="0.25">
      <c r="A654" s="14"/>
      <c r="B654" t="s">
        <v>1705</v>
      </c>
      <c r="C654" t="s">
        <v>1706</v>
      </c>
      <c r="D654" t="s">
        <v>1707</v>
      </c>
      <c r="E654" t="s">
        <v>3573</v>
      </c>
      <c r="F654" t="s">
        <v>1709</v>
      </c>
      <c r="G654" t="s">
        <v>3574</v>
      </c>
      <c r="H654" t="s">
        <v>1710</v>
      </c>
      <c r="I654" s="15">
        <v>43522</v>
      </c>
      <c r="J654" s="15">
        <v>43613</v>
      </c>
      <c r="K654" s="15">
        <v>43567</v>
      </c>
      <c r="L654" s="15">
        <v>43597</v>
      </c>
      <c r="M654" s="16">
        <v>19</v>
      </c>
      <c r="N654" s="16">
        <v>-33125</v>
      </c>
      <c r="O654"/>
      <c r="P654" t="s">
        <v>1745</v>
      </c>
      <c r="Q654" t="s">
        <v>3568</v>
      </c>
      <c r="R654" t="s">
        <v>3239</v>
      </c>
      <c r="S654" t="s">
        <v>3240</v>
      </c>
      <c r="T654" t="s">
        <v>3573</v>
      </c>
      <c r="U654" t="s">
        <v>2200</v>
      </c>
      <c r="V654" t="s">
        <v>2078</v>
      </c>
      <c r="W654" s="15">
        <v>43616</v>
      </c>
      <c r="X654" t="s">
        <v>1854</v>
      </c>
      <c r="Y654"/>
      <c r="Z654" t="s">
        <v>1879</v>
      </c>
      <c r="AA654" t="s">
        <v>1717</v>
      </c>
    </row>
    <row r="655" spans="1:27" ht="15" hidden="1" x14ac:dyDescent="0.25">
      <c r="A655" s="14"/>
      <c r="B655" t="s">
        <v>1705</v>
      </c>
      <c r="C655" t="s">
        <v>1706</v>
      </c>
      <c r="D655" t="s">
        <v>1707</v>
      </c>
      <c r="E655" t="s">
        <v>3575</v>
      </c>
      <c r="F655" t="s">
        <v>1709</v>
      </c>
      <c r="G655" t="s">
        <v>3576</v>
      </c>
      <c r="H655" t="s">
        <v>1710</v>
      </c>
      <c r="I655" s="15">
        <v>43515</v>
      </c>
      <c r="J655" s="15">
        <v>43613</v>
      </c>
      <c r="K655" s="15">
        <v>43567</v>
      </c>
      <c r="L655" s="15">
        <v>43597</v>
      </c>
      <c r="M655" s="16">
        <v>19</v>
      </c>
      <c r="N655" s="16">
        <v>-33125</v>
      </c>
      <c r="O655"/>
      <c r="P655" t="s">
        <v>1745</v>
      </c>
      <c r="Q655" t="s">
        <v>3568</v>
      </c>
      <c r="R655" t="s">
        <v>3503</v>
      </c>
      <c r="S655" t="s">
        <v>2107</v>
      </c>
      <c r="T655" t="s">
        <v>3575</v>
      </c>
      <c r="U655" t="s">
        <v>2200</v>
      </c>
      <c r="V655" t="s">
        <v>2078</v>
      </c>
      <c r="W655" s="15">
        <v>43616</v>
      </c>
      <c r="X655" t="s">
        <v>1854</v>
      </c>
      <c r="Y655"/>
      <c r="Z655" t="s">
        <v>1879</v>
      </c>
      <c r="AA655" t="s">
        <v>1717</v>
      </c>
    </row>
    <row r="656" spans="1:27" ht="15" hidden="1" x14ac:dyDescent="0.25">
      <c r="A656" s="14"/>
      <c r="B656" t="s">
        <v>1705</v>
      </c>
      <c r="C656" t="s">
        <v>1706</v>
      </c>
      <c r="D656" t="s">
        <v>1707</v>
      </c>
      <c r="E656" t="s">
        <v>3577</v>
      </c>
      <c r="F656" t="s">
        <v>1709</v>
      </c>
      <c r="G656" t="s">
        <v>3578</v>
      </c>
      <c r="H656" t="s">
        <v>1710</v>
      </c>
      <c r="I656" s="15">
        <v>43166</v>
      </c>
      <c r="J656" s="15">
        <v>43612</v>
      </c>
      <c r="K656" s="15">
        <v>43199</v>
      </c>
      <c r="L656" s="15">
        <v>43259</v>
      </c>
      <c r="M656" s="16">
        <v>353</v>
      </c>
      <c r="N656" s="16">
        <v>-109993</v>
      </c>
      <c r="O656"/>
      <c r="P656" t="s">
        <v>1745</v>
      </c>
      <c r="Q656" t="s">
        <v>3579</v>
      </c>
      <c r="R656" t="s">
        <v>2407</v>
      </c>
      <c r="S656" t="s">
        <v>1961</v>
      </c>
      <c r="T656" t="s">
        <v>3577</v>
      </c>
      <c r="U656" t="s">
        <v>2217</v>
      </c>
      <c r="V656" t="s">
        <v>2078</v>
      </c>
      <c r="W656" s="15">
        <v>43612</v>
      </c>
      <c r="X656" t="s">
        <v>1962</v>
      </c>
      <c r="Y656"/>
      <c r="Z656" t="s">
        <v>3395</v>
      </c>
      <c r="AA656" t="s">
        <v>1717</v>
      </c>
    </row>
    <row r="657" spans="1:27" ht="15" hidden="1" x14ac:dyDescent="0.25">
      <c r="A657" s="14"/>
      <c r="B657" t="s">
        <v>1705</v>
      </c>
      <c r="C657" t="s">
        <v>1706</v>
      </c>
      <c r="D657" t="s">
        <v>1707</v>
      </c>
      <c r="E657" t="s">
        <v>3577</v>
      </c>
      <c r="F657" t="s">
        <v>1709</v>
      </c>
      <c r="G657" t="s">
        <v>3578</v>
      </c>
      <c r="H657" t="s">
        <v>1710</v>
      </c>
      <c r="I657" s="15">
        <v>43166</v>
      </c>
      <c r="J657" s="15">
        <v>43612</v>
      </c>
      <c r="K657" s="15">
        <v>43199</v>
      </c>
      <c r="L657" s="15">
        <v>43229</v>
      </c>
      <c r="M657" s="16">
        <v>406</v>
      </c>
      <c r="N657" s="16">
        <v>-784594</v>
      </c>
      <c r="O657"/>
      <c r="P657" t="s">
        <v>1745</v>
      </c>
      <c r="Q657" t="s">
        <v>3579</v>
      </c>
      <c r="R657" t="s">
        <v>2408</v>
      </c>
      <c r="S657" t="s">
        <v>1961</v>
      </c>
      <c r="T657" t="s">
        <v>3580</v>
      </c>
      <c r="U657" t="s">
        <v>2172</v>
      </c>
      <c r="V657" t="s">
        <v>2078</v>
      </c>
      <c r="W657" s="15">
        <v>43635</v>
      </c>
      <c r="X657" t="s">
        <v>1962</v>
      </c>
      <c r="Y657"/>
      <c r="Z657" t="s">
        <v>3395</v>
      </c>
      <c r="AA657" t="s">
        <v>1717</v>
      </c>
    </row>
    <row r="658" spans="1:27" ht="15" hidden="1" x14ac:dyDescent="0.25">
      <c r="A658" s="14"/>
      <c r="B658" t="s">
        <v>1705</v>
      </c>
      <c r="C658" t="s">
        <v>1706</v>
      </c>
      <c r="D658" t="s">
        <v>1707</v>
      </c>
      <c r="E658" t="s">
        <v>3581</v>
      </c>
      <c r="F658" t="s">
        <v>1709</v>
      </c>
      <c r="G658" t="s">
        <v>3582</v>
      </c>
      <c r="H658" t="s">
        <v>1710</v>
      </c>
      <c r="I658" s="15">
        <v>43558</v>
      </c>
      <c r="J658" s="15">
        <v>43670</v>
      </c>
      <c r="K658" s="15">
        <v>43567</v>
      </c>
      <c r="L658" s="15">
        <v>43597</v>
      </c>
      <c r="M658" s="16">
        <v>80</v>
      </c>
      <c r="N658" s="16">
        <v>-51303</v>
      </c>
      <c r="O658"/>
      <c r="P658" t="s">
        <v>1745</v>
      </c>
      <c r="Q658" t="s">
        <v>3583</v>
      </c>
      <c r="R658" t="s">
        <v>3584</v>
      </c>
      <c r="S658" t="s">
        <v>1961</v>
      </c>
      <c r="T658" t="s">
        <v>3581</v>
      </c>
      <c r="U658" t="s">
        <v>2140</v>
      </c>
      <c r="V658" t="s">
        <v>2078</v>
      </c>
      <c r="W658" s="15">
        <v>43677</v>
      </c>
      <c r="X658" t="s">
        <v>1854</v>
      </c>
      <c r="Y658"/>
      <c r="Z658" t="s">
        <v>2384</v>
      </c>
      <c r="AA658" t="s">
        <v>1717</v>
      </c>
    </row>
    <row r="659" spans="1:27" ht="15" hidden="1" x14ac:dyDescent="0.25">
      <c r="A659" s="14"/>
      <c r="B659" t="s">
        <v>1705</v>
      </c>
      <c r="C659" t="s">
        <v>1706</v>
      </c>
      <c r="D659" t="s">
        <v>1707</v>
      </c>
      <c r="E659" t="s">
        <v>3585</v>
      </c>
      <c r="F659" t="s">
        <v>1709</v>
      </c>
      <c r="G659" t="s">
        <v>3586</v>
      </c>
      <c r="H659" t="s">
        <v>1710</v>
      </c>
      <c r="I659" s="15">
        <v>43498</v>
      </c>
      <c r="J659" s="15">
        <v>43670</v>
      </c>
      <c r="K659" s="15">
        <v>43567</v>
      </c>
      <c r="L659" s="15">
        <v>43597</v>
      </c>
      <c r="M659" s="16">
        <v>80</v>
      </c>
      <c r="N659" s="16">
        <v>-97242</v>
      </c>
      <c r="O659"/>
      <c r="P659" t="s">
        <v>1745</v>
      </c>
      <c r="Q659" t="s">
        <v>3587</v>
      </c>
      <c r="R659" t="s">
        <v>3588</v>
      </c>
      <c r="S659" t="s">
        <v>2617</v>
      </c>
      <c r="T659" t="s">
        <v>3585</v>
      </c>
      <c r="U659" t="s">
        <v>2140</v>
      </c>
      <c r="V659" t="s">
        <v>2078</v>
      </c>
      <c r="W659" s="15">
        <v>43677</v>
      </c>
      <c r="X659" t="s">
        <v>1854</v>
      </c>
      <c r="Y659"/>
      <c r="Z659" t="s">
        <v>2384</v>
      </c>
      <c r="AA659" t="s">
        <v>1717</v>
      </c>
    </row>
    <row r="660" spans="1:27" ht="15" hidden="1" x14ac:dyDescent="0.25">
      <c r="A660" s="14"/>
      <c r="B660" t="s">
        <v>1705</v>
      </c>
      <c r="C660" t="s">
        <v>1706</v>
      </c>
      <c r="D660" t="s">
        <v>1707</v>
      </c>
      <c r="E660" t="s">
        <v>3589</v>
      </c>
      <c r="F660" t="s">
        <v>1709</v>
      </c>
      <c r="G660" t="s">
        <v>3590</v>
      </c>
      <c r="H660" t="s">
        <v>1710</v>
      </c>
      <c r="I660" s="15">
        <v>43493</v>
      </c>
      <c r="J660" s="15">
        <v>43670</v>
      </c>
      <c r="K660" s="15">
        <v>43567</v>
      </c>
      <c r="L660" s="15">
        <v>43597</v>
      </c>
      <c r="M660" s="16">
        <v>80</v>
      </c>
      <c r="N660" s="16">
        <v>-121109</v>
      </c>
      <c r="O660"/>
      <c r="P660" t="s">
        <v>1745</v>
      </c>
      <c r="Q660" t="s">
        <v>3587</v>
      </c>
      <c r="R660" t="s">
        <v>3591</v>
      </c>
      <c r="S660" t="s">
        <v>1961</v>
      </c>
      <c r="T660" t="s">
        <v>3589</v>
      </c>
      <c r="U660" t="s">
        <v>2140</v>
      </c>
      <c r="V660" t="s">
        <v>2078</v>
      </c>
      <c r="W660" s="15">
        <v>43677</v>
      </c>
      <c r="X660" t="s">
        <v>1854</v>
      </c>
      <c r="Y660"/>
      <c r="Z660" t="s">
        <v>2384</v>
      </c>
      <c r="AA660" t="s">
        <v>1717</v>
      </c>
    </row>
    <row r="661" spans="1:27" ht="15" hidden="1" x14ac:dyDescent="0.25">
      <c r="A661" s="14"/>
      <c r="B661" t="s">
        <v>1705</v>
      </c>
      <c r="C661" t="s">
        <v>1706</v>
      </c>
      <c r="D661" t="s">
        <v>1707</v>
      </c>
      <c r="E661" t="s">
        <v>3592</v>
      </c>
      <c r="F661" t="s">
        <v>1709</v>
      </c>
      <c r="G661" t="s">
        <v>3593</v>
      </c>
      <c r="H661" t="s">
        <v>1710</v>
      </c>
      <c r="I661" s="15">
        <v>43484</v>
      </c>
      <c r="J661" s="15">
        <v>43640</v>
      </c>
      <c r="K661" s="15">
        <v>43567</v>
      </c>
      <c r="L661" s="15">
        <v>43597</v>
      </c>
      <c r="M661" s="16">
        <v>47</v>
      </c>
      <c r="N661" s="16">
        <v>-118765</v>
      </c>
      <c r="O661"/>
      <c r="P661" t="s">
        <v>1875</v>
      </c>
      <c r="Q661" t="s">
        <v>3587</v>
      </c>
      <c r="R661" t="s">
        <v>3594</v>
      </c>
      <c r="S661" t="s">
        <v>2153</v>
      </c>
      <c r="T661" t="s">
        <v>3592</v>
      </c>
      <c r="U661" t="s">
        <v>2150</v>
      </c>
      <c r="V661" t="s">
        <v>2078</v>
      </c>
      <c r="W661" s="15">
        <v>43644</v>
      </c>
      <c r="X661" t="s">
        <v>2030</v>
      </c>
      <c r="Y661"/>
      <c r="Z661" t="s">
        <v>2384</v>
      </c>
      <c r="AA661" t="s">
        <v>1717</v>
      </c>
    </row>
    <row r="662" spans="1:27" ht="15" hidden="1" x14ac:dyDescent="0.25">
      <c r="A662" s="14"/>
      <c r="B662" t="s">
        <v>1705</v>
      </c>
      <c r="C662" t="s">
        <v>1706</v>
      </c>
      <c r="D662" t="s">
        <v>1707</v>
      </c>
      <c r="E662" t="s">
        <v>3595</v>
      </c>
      <c r="F662" t="s">
        <v>1709</v>
      </c>
      <c r="G662" t="s">
        <v>3596</v>
      </c>
      <c r="H662" t="s">
        <v>1710</v>
      </c>
      <c r="I662" s="15">
        <v>43489</v>
      </c>
      <c r="J662" s="15">
        <v>43670</v>
      </c>
      <c r="K662" s="15">
        <v>43567</v>
      </c>
      <c r="L662" s="15">
        <v>43597</v>
      </c>
      <c r="M662" s="16">
        <v>80</v>
      </c>
      <c r="N662" s="16">
        <v>-107368</v>
      </c>
      <c r="O662"/>
      <c r="P662" t="s">
        <v>1745</v>
      </c>
      <c r="Q662" t="s">
        <v>3597</v>
      </c>
      <c r="R662" t="s">
        <v>3598</v>
      </c>
      <c r="S662" t="s">
        <v>1961</v>
      </c>
      <c r="T662" t="s">
        <v>3595</v>
      </c>
      <c r="U662" t="s">
        <v>2140</v>
      </c>
      <c r="V662" t="s">
        <v>2078</v>
      </c>
      <c r="W662" s="15">
        <v>43677</v>
      </c>
      <c r="X662" t="s">
        <v>1854</v>
      </c>
      <c r="Y662"/>
      <c r="Z662" t="s">
        <v>2384</v>
      </c>
      <c r="AA662" t="s">
        <v>1717</v>
      </c>
    </row>
    <row r="663" spans="1:27" ht="15" hidden="1" x14ac:dyDescent="0.25">
      <c r="A663" s="14"/>
      <c r="B663" t="s">
        <v>1705</v>
      </c>
      <c r="C663" t="s">
        <v>1706</v>
      </c>
      <c r="D663" t="s">
        <v>1707</v>
      </c>
      <c r="E663" t="s">
        <v>3599</v>
      </c>
      <c r="F663" t="s">
        <v>1709</v>
      </c>
      <c r="G663" t="s">
        <v>3600</v>
      </c>
      <c r="H663" t="s">
        <v>1710</v>
      </c>
      <c r="I663" s="15">
        <v>43514</v>
      </c>
      <c r="J663" s="15">
        <v>43670</v>
      </c>
      <c r="K663" s="15">
        <v>43567</v>
      </c>
      <c r="L663" s="15">
        <v>43597</v>
      </c>
      <c r="M663" s="16">
        <v>80</v>
      </c>
      <c r="N663" s="16">
        <v>-322515</v>
      </c>
      <c r="O663"/>
      <c r="P663" t="s">
        <v>1745</v>
      </c>
      <c r="Q663" t="s">
        <v>3597</v>
      </c>
      <c r="R663" t="s">
        <v>3601</v>
      </c>
      <c r="S663" t="s">
        <v>3602</v>
      </c>
      <c r="T663" t="s">
        <v>3599</v>
      </c>
      <c r="U663" t="s">
        <v>2140</v>
      </c>
      <c r="V663" t="s">
        <v>2078</v>
      </c>
      <c r="W663" s="15">
        <v>43677</v>
      </c>
      <c r="X663" t="s">
        <v>1854</v>
      </c>
      <c r="Y663"/>
      <c r="Z663" t="s">
        <v>2384</v>
      </c>
      <c r="AA663" t="s">
        <v>1717</v>
      </c>
    </row>
    <row r="664" spans="1:27" ht="15" hidden="1" x14ac:dyDescent="0.25">
      <c r="A664" s="14"/>
      <c r="B664" t="s">
        <v>1705</v>
      </c>
      <c r="C664" t="s">
        <v>1706</v>
      </c>
      <c r="D664" t="s">
        <v>1707</v>
      </c>
      <c r="E664" t="s">
        <v>3603</v>
      </c>
      <c r="F664" t="s">
        <v>1709</v>
      </c>
      <c r="G664" t="s">
        <v>3604</v>
      </c>
      <c r="H664" t="s">
        <v>1710</v>
      </c>
      <c r="I664" s="15">
        <v>43292</v>
      </c>
      <c r="J664" s="15">
        <v>43567</v>
      </c>
      <c r="K664" s="15">
        <v>43567</v>
      </c>
      <c r="L664" s="15">
        <v>43597</v>
      </c>
      <c r="M664" s="16">
        <v>47</v>
      </c>
      <c r="N664" s="16">
        <v>-1166756</v>
      </c>
      <c r="O664"/>
      <c r="P664" t="s">
        <v>1745</v>
      </c>
      <c r="Q664" t="s">
        <v>3605</v>
      </c>
      <c r="R664" t="s">
        <v>2912</v>
      </c>
      <c r="S664" t="s">
        <v>1739</v>
      </c>
      <c r="T664" t="s">
        <v>3603</v>
      </c>
      <c r="U664" t="s">
        <v>2150</v>
      </c>
      <c r="V664" t="s">
        <v>2078</v>
      </c>
      <c r="W664" s="15">
        <v>43644</v>
      </c>
      <c r="X664" t="s">
        <v>1715</v>
      </c>
      <c r="Y664"/>
      <c r="Z664" t="s">
        <v>1740</v>
      </c>
      <c r="AA664" t="s">
        <v>1717</v>
      </c>
    </row>
    <row r="665" spans="1:27" ht="15" hidden="1" x14ac:dyDescent="0.25">
      <c r="A665" s="14"/>
      <c r="B665" t="s">
        <v>1705</v>
      </c>
      <c r="C665" t="s">
        <v>1706</v>
      </c>
      <c r="D665" t="s">
        <v>1707</v>
      </c>
      <c r="E665" t="s">
        <v>3606</v>
      </c>
      <c r="F665" t="s">
        <v>1709</v>
      </c>
      <c r="G665" t="s">
        <v>3607</v>
      </c>
      <c r="H665" t="s">
        <v>1710</v>
      </c>
      <c r="I665" s="15">
        <v>43292</v>
      </c>
      <c r="J665" s="15">
        <v>43556</v>
      </c>
      <c r="K665" s="15">
        <v>43294</v>
      </c>
      <c r="L665" s="15">
        <v>43354</v>
      </c>
      <c r="M665" s="16">
        <v>240</v>
      </c>
      <c r="N665" s="16">
        <v>-1776669</v>
      </c>
      <c r="O665"/>
      <c r="P665" t="s">
        <v>1875</v>
      </c>
      <c r="Q665" t="s">
        <v>3608</v>
      </c>
      <c r="R665" t="s">
        <v>3609</v>
      </c>
      <c r="S665" t="s">
        <v>3610</v>
      </c>
      <c r="T665" t="s">
        <v>3606</v>
      </c>
      <c r="U665" t="s">
        <v>2224</v>
      </c>
      <c r="V665" t="s">
        <v>2078</v>
      </c>
      <c r="W665" s="15">
        <v>43594</v>
      </c>
      <c r="X665" t="s">
        <v>1981</v>
      </c>
      <c r="Y665"/>
      <c r="Z665" t="s">
        <v>1880</v>
      </c>
      <c r="AA665" t="s">
        <v>1717</v>
      </c>
    </row>
    <row r="666" spans="1:27" ht="15" hidden="1" x14ac:dyDescent="0.25">
      <c r="A666" s="14"/>
      <c r="B666" t="s">
        <v>1705</v>
      </c>
      <c r="C666" t="s">
        <v>1706</v>
      </c>
      <c r="D666" t="s">
        <v>1707</v>
      </c>
      <c r="E666" t="s">
        <v>3606</v>
      </c>
      <c r="F666" t="s">
        <v>1709</v>
      </c>
      <c r="G666" t="s">
        <v>3607</v>
      </c>
      <c r="H666" t="s">
        <v>1710</v>
      </c>
      <c r="I666" s="15">
        <v>43292</v>
      </c>
      <c r="J666" s="15">
        <v>43556</v>
      </c>
      <c r="K666" s="15">
        <v>43294</v>
      </c>
      <c r="L666" s="15">
        <v>43324</v>
      </c>
      <c r="M666" s="16">
        <v>292</v>
      </c>
      <c r="N666" s="16">
        <v>-566679</v>
      </c>
      <c r="O666"/>
      <c r="P666" t="s">
        <v>1875</v>
      </c>
      <c r="Q666" t="s">
        <v>3608</v>
      </c>
      <c r="R666" t="s">
        <v>3611</v>
      </c>
      <c r="S666" t="s">
        <v>3610</v>
      </c>
      <c r="T666" t="s">
        <v>3612</v>
      </c>
      <c r="U666" t="s">
        <v>2200</v>
      </c>
      <c r="V666" t="s">
        <v>2078</v>
      </c>
      <c r="W666" s="15">
        <v>43616</v>
      </c>
      <c r="X666" t="s">
        <v>1981</v>
      </c>
      <c r="Y666"/>
      <c r="Z666" t="s">
        <v>1880</v>
      </c>
      <c r="AA666" t="s">
        <v>1717</v>
      </c>
    </row>
    <row r="667" spans="1:27" ht="15" hidden="1" x14ac:dyDescent="0.25">
      <c r="A667" s="14"/>
      <c r="B667" t="s">
        <v>1705</v>
      </c>
      <c r="C667" t="s">
        <v>1706</v>
      </c>
      <c r="D667" t="s">
        <v>1707</v>
      </c>
      <c r="E667" t="s">
        <v>3613</v>
      </c>
      <c r="F667" t="s">
        <v>1709</v>
      </c>
      <c r="G667" t="s">
        <v>3614</v>
      </c>
      <c r="H667" t="s">
        <v>1710</v>
      </c>
      <c r="I667" s="15">
        <v>43558</v>
      </c>
      <c r="J667" s="15">
        <v>43567</v>
      </c>
      <c r="K667" s="15">
        <v>43567</v>
      </c>
      <c r="L667" s="15">
        <v>43597</v>
      </c>
      <c r="M667" s="16">
        <v>190</v>
      </c>
      <c r="N667" s="16">
        <v>-224299</v>
      </c>
      <c r="O667"/>
      <c r="P667" t="s">
        <v>1745</v>
      </c>
      <c r="Q667" t="s">
        <v>2095</v>
      </c>
      <c r="R667" t="s">
        <v>3615</v>
      </c>
      <c r="S667" t="s">
        <v>1753</v>
      </c>
      <c r="T667" t="s">
        <v>3613</v>
      </c>
      <c r="U667" t="s">
        <v>2090</v>
      </c>
      <c r="V667" t="s">
        <v>2078</v>
      </c>
      <c r="W667" s="15">
        <v>43787</v>
      </c>
      <c r="X667" t="s">
        <v>1715</v>
      </c>
      <c r="Y667"/>
      <c r="Z667" t="s">
        <v>1730</v>
      </c>
      <c r="AA667" t="s">
        <v>1717</v>
      </c>
    </row>
    <row r="668" spans="1:27" ht="15" hidden="1" x14ac:dyDescent="0.25">
      <c r="A668" s="14"/>
      <c r="B668" t="s">
        <v>1705</v>
      </c>
      <c r="C668" t="s">
        <v>1706</v>
      </c>
      <c r="D668" t="s">
        <v>1707</v>
      </c>
      <c r="E668" t="s">
        <v>1726</v>
      </c>
      <c r="F668" t="s">
        <v>1709</v>
      </c>
      <c r="G668" t="s">
        <v>1236</v>
      </c>
      <c r="H668" t="s">
        <v>1710</v>
      </c>
      <c r="I668" s="15">
        <v>43292</v>
      </c>
      <c r="J668" s="15">
        <v>43567</v>
      </c>
      <c r="K668" s="15">
        <v>43567</v>
      </c>
      <c r="L668" s="15">
        <v>43597</v>
      </c>
      <c r="M668" s="16">
        <v>190</v>
      </c>
      <c r="N668" s="16">
        <v>-75470</v>
      </c>
      <c r="O668"/>
      <c r="P668" t="s">
        <v>1745</v>
      </c>
      <c r="Q668" t="s">
        <v>2095</v>
      </c>
      <c r="R668" t="s">
        <v>3616</v>
      </c>
      <c r="S668" t="s">
        <v>1729</v>
      </c>
      <c r="T668" t="s">
        <v>1726</v>
      </c>
      <c r="U668" t="s">
        <v>2090</v>
      </c>
      <c r="V668" t="s">
        <v>2078</v>
      </c>
      <c r="W668" s="15">
        <v>43787</v>
      </c>
      <c r="X668" t="s">
        <v>1715</v>
      </c>
      <c r="Y668"/>
      <c r="Z668" t="s">
        <v>1730</v>
      </c>
      <c r="AA668" t="s">
        <v>1717</v>
      </c>
    </row>
    <row r="669" spans="1:27" ht="15" hidden="1" x14ac:dyDescent="0.25">
      <c r="A669" s="14"/>
      <c r="B669" t="s">
        <v>1705</v>
      </c>
      <c r="C669" t="s">
        <v>1706</v>
      </c>
      <c r="D669" t="s">
        <v>1707</v>
      </c>
      <c r="E669" t="s">
        <v>3617</v>
      </c>
      <c r="F669" t="s">
        <v>1709</v>
      </c>
      <c r="G669" t="s">
        <v>3618</v>
      </c>
      <c r="H669" t="s">
        <v>1710</v>
      </c>
      <c r="I669" s="15">
        <v>43292</v>
      </c>
      <c r="J669" s="15">
        <v>43567</v>
      </c>
      <c r="K669" s="15">
        <v>43567</v>
      </c>
      <c r="L669" s="15">
        <v>43597</v>
      </c>
      <c r="M669" s="16">
        <v>190</v>
      </c>
      <c r="N669" s="16">
        <v>-122814</v>
      </c>
      <c r="O669"/>
      <c r="P669" t="s">
        <v>1745</v>
      </c>
      <c r="Q669" t="s">
        <v>2095</v>
      </c>
      <c r="R669" t="s">
        <v>3615</v>
      </c>
      <c r="S669" t="s">
        <v>1753</v>
      </c>
      <c r="T669" t="s">
        <v>3617</v>
      </c>
      <c r="U669" t="s">
        <v>2090</v>
      </c>
      <c r="V669" t="s">
        <v>2078</v>
      </c>
      <c r="W669" s="15">
        <v>43787</v>
      </c>
      <c r="X669" t="s">
        <v>1715</v>
      </c>
      <c r="Y669"/>
      <c r="Z669" t="s">
        <v>1730</v>
      </c>
      <c r="AA669" t="s">
        <v>1717</v>
      </c>
    </row>
    <row r="670" spans="1:27" ht="15" hidden="1" x14ac:dyDescent="0.25">
      <c r="A670" s="14"/>
      <c r="B670" t="s">
        <v>1705</v>
      </c>
      <c r="C670" t="s">
        <v>1706</v>
      </c>
      <c r="D670" t="s">
        <v>1707</v>
      </c>
      <c r="E670" t="s">
        <v>3619</v>
      </c>
      <c r="F670" t="s">
        <v>1709</v>
      </c>
      <c r="G670" t="s">
        <v>3620</v>
      </c>
      <c r="H670" t="s">
        <v>1710</v>
      </c>
      <c r="I670" s="15">
        <v>43256</v>
      </c>
      <c r="J670" s="15">
        <v>43567</v>
      </c>
      <c r="K670" s="15">
        <v>43567</v>
      </c>
      <c r="L670" s="15">
        <v>43597</v>
      </c>
      <c r="M670" s="16">
        <v>190</v>
      </c>
      <c r="N670" s="16">
        <v>-31211</v>
      </c>
      <c r="O670"/>
      <c r="P670" t="s">
        <v>1745</v>
      </c>
      <c r="Q670" t="s">
        <v>2095</v>
      </c>
      <c r="R670" t="s">
        <v>3616</v>
      </c>
      <c r="S670" t="s">
        <v>1729</v>
      </c>
      <c r="T670" t="s">
        <v>3619</v>
      </c>
      <c r="U670" t="s">
        <v>2090</v>
      </c>
      <c r="V670" t="s">
        <v>2078</v>
      </c>
      <c r="W670" s="15">
        <v>43787</v>
      </c>
      <c r="X670" t="s">
        <v>1715</v>
      </c>
      <c r="Y670"/>
      <c r="Z670" t="s">
        <v>1730</v>
      </c>
      <c r="AA670" t="s">
        <v>1717</v>
      </c>
    </row>
    <row r="671" spans="1:27" ht="15" hidden="1" x14ac:dyDescent="0.25">
      <c r="A671" s="14"/>
      <c r="B671" t="s">
        <v>1705</v>
      </c>
      <c r="C671" t="s">
        <v>1706</v>
      </c>
      <c r="D671" t="s">
        <v>1707</v>
      </c>
      <c r="E671" t="s">
        <v>3621</v>
      </c>
      <c r="F671" t="s">
        <v>1709</v>
      </c>
      <c r="G671" t="s">
        <v>3622</v>
      </c>
      <c r="H671" t="s">
        <v>1710</v>
      </c>
      <c r="I671" s="15">
        <v>43558</v>
      </c>
      <c r="J671" s="15">
        <v>43567</v>
      </c>
      <c r="K671" s="15">
        <v>43567</v>
      </c>
      <c r="L671" s="15">
        <v>43597</v>
      </c>
      <c r="M671" s="16">
        <v>190</v>
      </c>
      <c r="N671" s="16">
        <v>-397174</v>
      </c>
      <c r="O671"/>
      <c r="P671" t="s">
        <v>1745</v>
      </c>
      <c r="Q671" t="s">
        <v>2095</v>
      </c>
      <c r="R671" t="s">
        <v>3616</v>
      </c>
      <c r="S671" t="s">
        <v>1729</v>
      </c>
      <c r="T671" t="s">
        <v>3621</v>
      </c>
      <c r="U671" t="s">
        <v>2090</v>
      </c>
      <c r="V671" t="s">
        <v>2078</v>
      </c>
      <c r="W671" s="15">
        <v>43787</v>
      </c>
      <c r="X671" t="s">
        <v>1715</v>
      </c>
      <c r="Y671"/>
      <c r="Z671" t="s">
        <v>1730</v>
      </c>
      <c r="AA671" t="s">
        <v>1717</v>
      </c>
    </row>
    <row r="672" spans="1:27" ht="15" hidden="1" x14ac:dyDescent="0.25">
      <c r="A672" s="14"/>
      <c r="B672" t="s">
        <v>1705</v>
      </c>
      <c r="C672" t="s">
        <v>1706</v>
      </c>
      <c r="D672" t="s">
        <v>1707</v>
      </c>
      <c r="E672" t="s">
        <v>3623</v>
      </c>
      <c r="F672" t="s">
        <v>1709</v>
      </c>
      <c r="G672" t="s">
        <v>3624</v>
      </c>
      <c r="H672" t="s">
        <v>1710</v>
      </c>
      <c r="I672" s="15">
        <v>43517</v>
      </c>
      <c r="J672" s="15">
        <v>43567</v>
      </c>
      <c r="K672" s="15">
        <v>43567</v>
      </c>
      <c r="L672" s="15">
        <v>43597</v>
      </c>
      <c r="M672" s="16">
        <v>47</v>
      </c>
      <c r="N672" s="16">
        <v>-65376</v>
      </c>
      <c r="O672"/>
      <c r="P672" t="s">
        <v>1745</v>
      </c>
      <c r="Q672" t="s">
        <v>3625</v>
      </c>
      <c r="R672" t="s">
        <v>3626</v>
      </c>
      <c r="S672" t="s">
        <v>2246</v>
      </c>
      <c r="T672" t="s">
        <v>3623</v>
      </c>
      <c r="U672" t="s">
        <v>2150</v>
      </c>
      <c r="V672" t="s">
        <v>2078</v>
      </c>
      <c r="W672" s="15">
        <v>43644</v>
      </c>
      <c r="X672" t="s">
        <v>1715</v>
      </c>
      <c r="Y672"/>
      <c r="Z672" t="s">
        <v>1740</v>
      </c>
      <c r="AA672" t="s">
        <v>1717</v>
      </c>
    </row>
    <row r="673" spans="1:27" ht="15" hidden="1" x14ac:dyDescent="0.25">
      <c r="A673" s="14"/>
      <c r="B673" t="s">
        <v>1705</v>
      </c>
      <c r="C673" t="s">
        <v>1706</v>
      </c>
      <c r="D673" t="s">
        <v>1707</v>
      </c>
      <c r="E673" t="s">
        <v>3627</v>
      </c>
      <c r="F673" t="s">
        <v>1709</v>
      </c>
      <c r="G673" t="s">
        <v>3628</v>
      </c>
      <c r="H673" t="s">
        <v>1710</v>
      </c>
      <c r="I673" s="15">
        <v>43494</v>
      </c>
      <c r="J673" s="15">
        <v>43567</v>
      </c>
      <c r="K673" s="15">
        <v>43567</v>
      </c>
      <c r="L673" s="15">
        <v>43597</v>
      </c>
      <c r="M673" s="16">
        <v>47</v>
      </c>
      <c r="N673" s="16">
        <v>-72932</v>
      </c>
      <c r="O673"/>
      <c r="P673" t="s">
        <v>1745</v>
      </c>
      <c r="Q673" t="s">
        <v>3625</v>
      </c>
      <c r="R673" t="s">
        <v>3307</v>
      </c>
      <c r="S673" t="s">
        <v>1739</v>
      </c>
      <c r="T673" t="s">
        <v>3627</v>
      </c>
      <c r="U673" t="s">
        <v>2150</v>
      </c>
      <c r="V673" t="s">
        <v>2078</v>
      </c>
      <c r="W673" s="15">
        <v>43644</v>
      </c>
      <c r="X673" t="s">
        <v>1715</v>
      </c>
      <c r="Y673"/>
      <c r="Z673" t="s">
        <v>1740</v>
      </c>
      <c r="AA673" t="s">
        <v>1717</v>
      </c>
    </row>
    <row r="674" spans="1:27" ht="15" hidden="1" x14ac:dyDescent="0.25">
      <c r="A674" s="14"/>
      <c r="B674" t="s">
        <v>1705</v>
      </c>
      <c r="C674" t="s">
        <v>1706</v>
      </c>
      <c r="D674" t="s">
        <v>1707</v>
      </c>
      <c r="E674" t="s">
        <v>3629</v>
      </c>
      <c r="F674" t="s">
        <v>1709</v>
      </c>
      <c r="G674" t="s">
        <v>3630</v>
      </c>
      <c r="H674" t="s">
        <v>1710</v>
      </c>
      <c r="I674" s="15">
        <v>43558</v>
      </c>
      <c r="J674" s="15">
        <v>43567</v>
      </c>
      <c r="K674" s="15">
        <v>43567</v>
      </c>
      <c r="L674" s="15">
        <v>43597</v>
      </c>
      <c r="M674" s="16">
        <v>190</v>
      </c>
      <c r="N674" s="16">
        <v>-71885</v>
      </c>
      <c r="O674"/>
      <c r="P674" t="s">
        <v>1745</v>
      </c>
      <c r="Q674" t="s">
        <v>2095</v>
      </c>
      <c r="R674" t="s">
        <v>3631</v>
      </c>
      <c r="S674" t="s">
        <v>1729</v>
      </c>
      <c r="T674" t="s">
        <v>3629</v>
      </c>
      <c r="U674" t="s">
        <v>2090</v>
      </c>
      <c r="V674" t="s">
        <v>2078</v>
      </c>
      <c r="W674" s="15">
        <v>43787</v>
      </c>
      <c r="X674" t="s">
        <v>1715</v>
      </c>
      <c r="Y674"/>
      <c r="Z674" t="s">
        <v>1730</v>
      </c>
      <c r="AA674" t="s">
        <v>1717</v>
      </c>
    </row>
    <row r="675" spans="1:27" ht="15" hidden="1" x14ac:dyDescent="0.25">
      <c r="A675" s="14"/>
      <c r="B675" t="s">
        <v>1705</v>
      </c>
      <c r="C675" t="s">
        <v>1706</v>
      </c>
      <c r="D675" t="s">
        <v>1707</v>
      </c>
      <c r="E675" t="s">
        <v>3632</v>
      </c>
      <c r="F675" t="s">
        <v>1709</v>
      </c>
      <c r="G675" t="s">
        <v>3633</v>
      </c>
      <c r="H675" t="s">
        <v>1710</v>
      </c>
      <c r="I675" s="15">
        <v>43552</v>
      </c>
      <c r="J675" s="15">
        <v>43567</v>
      </c>
      <c r="K675" s="15">
        <v>43567</v>
      </c>
      <c r="L675" s="15">
        <v>43597</v>
      </c>
      <c r="M675" s="16">
        <v>149</v>
      </c>
      <c r="N675" s="16">
        <v>-115071</v>
      </c>
      <c r="O675"/>
      <c r="P675" t="s">
        <v>1745</v>
      </c>
      <c r="Q675" t="s">
        <v>3634</v>
      </c>
      <c r="R675" t="s">
        <v>3036</v>
      </c>
      <c r="S675" t="s">
        <v>1785</v>
      </c>
      <c r="T675" t="s">
        <v>3632</v>
      </c>
      <c r="U675" t="s">
        <v>2108</v>
      </c>
      <c r="V675" t="s">
        <v>2078</v>
      </c>
      <c r="W675" s="15">
        <v>43746</v>
      </c>
      <c r="X675" t="s">
        <v>1715</v>
      </c>
      <c r="Y675"/>
      <c r="Z675" t="s">
        <v>1786</v>
      </c>
      <c r="AA675" t="s">
        <v>1717</v>
      </c>
    </row>
    <row r="676" spans="1:27" ht="15" hidden="1" x14ac:dyDescent="0.25">
      <c r="A676" s="14"/>
      <c r="B676" t="s">
        <v>1705</v>
      </c>
      <c r="C676" t="s">
        <v>1706</v>
      </c>
      <c r="D676" t="s">
        <v>1707</v>
      </c>
      <c r="E676" t="s">
        <v>3635</v>
      </c>
      <c r="F676" t="s">
        <v>1709</v>
      </c>
      <c r="G676" t="s">
        <v>3636</v>
      </c>
      <c r="H676" t="s">
        <v>1710</v>
      </c>
      <c r="I676" s="15">
        <v>43547</v>
      </c>
      <c r="J676" s="15">
        <v>43567</v>
      </c>
      <c r="K676" s="15">
        <v>43567</v>
      </c>
      <c r="L676" s="15">
        <v>43597</v>
      </c>
      <c r="M676" s="16">
        <v>149</v>
      </c>
      <c r="N676" s="16">
        <v>-79530</v>
      </c>
      <c r="O676"/>
      <c r="P676" t="s">
        <v>1745</v>
      </c>
      <c r="Q676" t="s">
        <v>3634</v>
      </c>
      <c r="R676" t="s">
        <v>3637</v>
      </c>
      <c r="S676" t="s">
        <v>1772</v>
      </c>
      <c r="T676" t="s">
        <v>3635</v>
      </c>
      <c r="U676" t="s">
        <v>2108</v>
      </c>
      <c r="V676" t="s">
        <v>2078</v>
      </c>
      <c r="W676" s="15">
        <v>43746</v>
      </c>
      <c r="X676" t="s">
        <v>1715</v>
      </c>
      <c r="Y676"/>
      <c r="Z676" t="s">
        <v>1786</v>
      </c>
      <c r="AA676" t="s">
        <v>1717</v>
      </c>
    </row>
    <row r="677" spans="1:27" ht="15" hidden="1" x14ac:dyDescent="0.25">
      <c r="A677" s="14"/>
      <c r="B677" t="s">
        <v>1705</v>
      </c>
      <c r="C677" t="s">
        <v>1706</v>
      </c>
      <c r="D677" t="s">
        <v>1707</v>
      </c>
      <c r="E677" t="s">
        <v>3638</v>
      </c>
      <c r="F677" t="s">
        <v>1709</v>
      </c>
      <c r="G677" t="s">
        <v>3639</v>
      </c>
      <c r="H677" t="s">
        <v>1710</v>
      </c>
      <c r="I677" s="15">
        <v>43517</v>
      </c>
      <c r="J677" s="15">
        <v>43567</v>
      </c>
      <c r="K677" s="15">
        <v>43567</v>
      </c>
      <c r="L677" s="15">
        <v>43597</v>
      </c>
      <c r="M677" s="16">
        <v>149</v>
      </c>
      <c r="N677" s="16">
        <v>-83844</v>
      </c>
      <c r="O677"/>
      <c r="P677" t="s">
        <v>1745</v>
      </c>
      <c r="Q677" t="s">
        <v>3640</v>
      </c>
      <c r="R677" t="s">
        <v>3382</v>
      </c>
      <c r="S677" t="s">
        <v>1772</v>
      </c>
      <c r="T677" t="s">
        <v>3638</v>
      </c>
      <c r="U677" t="s">
        <v>2108</v>
      </c>
      <c r="V677" t="s">
        <v>2078</v>
      </c>
      <c r="W677" s="15">
        <v>43746</v>
      </c>
      <c r="X677" t="s">
        <v>1715</v>
      </c>
      <c r="Y677"/>
      <c r="Z677" t="s">
        <v>1786</v>
      </c>
      <c r="AA677" t="s">
        <v>1717</v>
      </c>
    </row>
    <row r="678" spans="1:27" ht="15" hidden="1" x14ac:dyDescent="0.25">
      <c r="A678" s="14"/>
      <c r="B678" t="s">
        <v>1705</v>
      </c>
      <c r="C678" t="s">
        <v>1706</v>
      </c>
      <c r="D678" t="s">
        <v>1707</v>
      </c>
      <c r="E678" t="s">
        <v>3641</v>
      </c>
      <c r="F678" t="s">
        <v>1709</v>
      </c>
      <c r="G678" t="s">
        <v>3642</v>
      </c>
      <c r="H678" t="s">
        <v>1710</v>
      </c>
      <c r="I678" s="15">
        <v>43511</v>
      </c>
      <c r="J678" s="15">
        <v>43567</v>
      </c>
      <c r="K678" s="15">
        <v>43567</v>
      </c>
      <c r="L678" s="15">
        <v>43597</v>
      </c>
      <c r="M678" s="16">
        <v>149</v>
      </c>
      <c r="N678" s="16">
        <v>-187271</v>
      </c>
      <c r="O678"/>
      <c r="P678" t="s">
        <v>1745</v>
      </c>
      <c r="Q678" t="s">
        <v>3640</v>
      </c>
      <c r="R678" t="s">
        <v>3643</v>
      </c>
      <c r="S678" t="s">
        <v>1772</v>
      </c>
      <c r="T678" t="s">
        <v>3641</v>
      </c>
      <c r="U678" t="s">
        <v>2108</v>
      </c>
      <c r="V678" t="s">
        <v>2078</v>
      </c>
      <c r="W678" s="15">
        <v>43746</v>
      </c>
      <c r="X678" t="s">
        <v>1715</v>
      </c>
      <c r="Y678"/>
      <c r="Z678" t="s">
        <v>1786</v>
      </c>
      <c r="AA678" t="s">
        <v>1717</v>
      </c>
    </row>
    <row r="679" spans="1:27" ht="15" hidden="1" x14ac:dyDescent="0.25">
      <c r="A679" s="14"/>
      <c r="B679" t="s">
        <v>1705</v>
      </c>
      <c r="C679" t="s">
        <v>1706</v>
      </c>
      <c r="D679" t="s">
        <v>1707</v>
      </c>
      <c r="E679" t="s">
        <v>3644</v>
      </c>
      <c r="F679" t="s">
        <v>1709</v>
      </c>
      <c r="G679" t="s">
        <v>3645</v>
      </c>
      <c r="H679" t="s">
        <v>1710</v>
      </c>
      <c r="I679" s="15">
        <v>43503</v>
      </c>
      <c r="J679" s="15">
        <v>43567</v>
      </c>
      <c r="K679" s="15">
        <v>43567</v>
      </c>
      <c r="L679" s="15">
        <v>43597</v>
      </c>
      <c r="M679" s="16">
        <v>149</v>
      </c>
      <c r="N679" s="16">
        <v>-70020</v>
      </c>
      <c r="O679"/>
      <c r="P679" t="s">
        <v>1745</v>
      </c>
      <c r="Q679" t="s">
        <v>3640</v>
      </c>
      <c r="R679" t="s">
        <v>3390</v>
      </c>
      <c r="S679" t="s">
        <v>1778</v>
      </c>
      <c r="T679" t="s">
        <v>3644</v>
      </c>
      <c r="U679" t="s">
        <v>2108</v>
      </c>
      <c r="V679" t="s">
        <v>2078</v>
      </c>
      <c r="W679" s="15">
        <v>43746</v>
      </c>
      <c r="X679" t="s">
        <v>1715</v>
      </c>
      <c r="Y679"/>
      <c r="Z679" t="s">
        <v>1786</v>
      </c>
      <c r="AA679" t="s">
        <v>1717</v>
      </c>
    </row>
    <row r="680" spans="1:27" ht="15" hidden="1" x14ac:dyDescent="0.25">
      <c r="A680" s="14"/>
      <c r="B680" t="s">
        <v>1705</v>
      </c>
      <c r="C680" t="s">
        <v>1706</v>
      </c>
      <c r="D680" t="s">
        <v>1707</v>
      </c>
      <c r="E680" t="s">
        <v>3646</v>
      </c>
      <c r="F680" t="s">
        <v>1709</v>
      </c>
      <c r="G680" t="s">
        <v>3647</v>
      </c>
      <c r="H680" t="s">
        <v>1710</v>
      </c>
      <c r="I680" s="15">
        <v>43501</v>
      </c>
      <c r="J680" s="15">
        <v>43567</v>
      </c>
      <c r="K680" s="15">
        <v>43567</v>
      </c>
      <c r="L680" s="15">
        <v>43597</v>
      </c>
      <c r="M680" s="16">
        <v>149</v>
      </c>
      <c r="N680" s="16">
        <v>-54382</v>
      </c>
      <c r="O680"/>
      <c r="P680" t="s">
        <v>1745</v>
      </c>
      <c r="Q680" t="s">
        <v>3640</v>
      </c>
      <c r="R680" t="s">
        <v>3648</v>
      </c>
      <c r="S680" t="s">
        <v>1772</v>
      </c>
      <c r="T680" t="s">
        <v>3646</v>
      </c>
      <c r="U680" t="s">
        <v>2108</v>
      </c>
      <c r="V680" t="s">
        <v>2078</v>
      </c>
      <c r="W680" s="15">
        <v>43746</v>
      </c>
      <c r="X680" t="s">
        <v>1715</v>
      </c>
      <c r="Y680"/>
      <c r="Z680" t="s">
        <v>1786</v>
      </c>
      <c r="AA680" t="s">
        <v>1717</v>
      </c>
    </row>
    <row r="681" spans="1:27" ht="15" hidden="1" x14ac:dyDescent="0.25">
      <c r="A681" s="14"/>
      <c r="B681" t="s">
        <v>1705</v>
      </c>
      <c r="C681" t="s">
        <v>1706</v>
      </c>
      <c r="D681" t="s">
        <v>1707</v>
      </c>
      <c r="E681" t="s">
        <v>3649</v>
      </c>
      <c r="F681" t="s">
        <v>1709</v>
      </c>
      <c r="G681" t="s">
        <v>3650</v>
      </c>
      <c r="H681" t="s">
        <v>1710</v>
      </c>
      <c r="I681" s="15">
        <v>43495</v>
      </c>
      <c r="J681" s="15">
        <v>43567</v>
      </c>
      <c r="K681" s="15">
        <v>43567</v>
      </c>
      <c r="L681" s="15">
        <v>43597</v>
      </c>
      <c r="M681" s="16">
        <v>149</v>
      </c>
      <c r="N681" s="16">
        <v>-52847</v>
      </c>
      <c r="O681"/>
      <c r="P681" t="s">
        <v>1745</v>
      </c>
      <c r="Q681" t="s">
        <v>3640</v>
      </c>
      <c r="R681" t="s">
        <v>2905</v>
      </c>
      <c r="S681" t="s">
        <v>1778</v>
      </c>
      <c r="T681" t="s">
        <v>3649</v>
      </c>
      <c r="U681" t="s">
        <v>2108</v>
      </c>
      <c r="V681" t="s">
        <v>2078</v>
      </c>
      <c r="W681" s="15">
        <v>43746</v>
      </c>
      <c r="X681" t="s">
        <v>1715</v>
      </c>
      <c r="Y681"/>
      <c r="Z681" t="s">
        <v>1786</v>
      </c>
      <c r="AA681" t="s">
        <v>1717</v>
      </c>
    </row>
    <row r="682" spans="1:27" ht="15" hidden="1" x14ac:dyDescent="0.25">
      <c r="A682" s="14"/>
      <c r="B682" t="s">
        <v>1705</v>
      </c>
      <c r="C682" t="s">
        <v>1706</v>
      </c>
      <c r="D682" t="s">
        <v>1707</v>
      </c>
      <c r="E682" t="s">
        <v>3651</v>
      </c>
      <c r="F682" t="s">
        <v>1709</v>
      </c>
      <c r="G682" t="s">
        <v>3652</v>
      </c>
      <c r="H682" t="s">
        <v>1710</v>
      </c>
      <c r="I682" s="15">
        <v>43494</v>
      </c>
      <c r="J682" s="15">
        <v>43567</v>
      </c>
      <c r="K682" s="15">
        <v>43567</v>
      </c>
      <c r="L682" s="15">
        <v>43597</v>
      </c>
      <c r="M682" s="16">
        <v>149</v>
      </c>
      <c r="N682" s="16">
        <v>-60334</v>
      </c>
      <c r="O682"/>
      <c r="P682" t="s">
        <v>1745</v>
      </c>
      <c r="Q682" t="s">
        <v>3640</v>
      </c>
      <c r="R682" t="s">
        <v>3653</v>
      </c>
      <c r="S682" t="s">
        <v>1778</v>
      </c>
      <c r="T682" t="s">
        <v>3651</v>
      </c>
      <c r="U682" t="s">
        <v>2108</v>
      </c>
      <c r="V682" t="s">
        <v>2078</v>
      </c>
      <c r="W682" s="15">
        <v>43746</v>
      </c>
      <c r="X682" t="s">
        <v>1715</v>
      </c>
      <c r="Y682"/>
      <c r="Z682" t="s">
        <v>1786</v>
      </c>
      <c r="AA682" t="s">
        <v>1717</v>
      </c>
    </row>
    <row r="683" spans="1:27" ht="15" hidden="1" x14ac:dyDescent="0.25">
      <c r="A683" s="14"/>
      <c r="B683" t="s">
        <v>1705</v>
      </c>
      <c r="C683" t="s">
        <v>1706</v>
      </c>
      <c r="D683" t="s">
        <v>1707</v>
      </c>
      <c r="E683" t="s">
        <v>3654</v>
      </c>
      <c r="F683" t="s">
        <v>1709</v>
      </c>
      <c r="G683" t="s">
        <v>3655</v>
      </c>
      <c r="H683" t="s">
        <v>1710</v>
      </c>
      <c r="I683" s="15">
        <v>43490</v>
      </c>
      <c r="J683" s="15">
        <v>43567</v>
      </c>
      <c r="K683" s="15">
        <v>43567</v>
      </c>
      <c r="L683" s="15">
        <v>43597</v>
      </c>
      <c r="M683" s="16">
        <v>149</v>
      </c>
      <c r="N683" s="16">
        <v>-221559</v>
      </c>
      <c r="O683"/>
      <c r="P683" t="s">
        <v>1745</v>
      </c>
      <c r="Q683" t="s">
        <v>3640</v>
      </c>
      <c r="R683" t="s">
        <v>3656</v>
      </c>
      <c r="S683" t="s">
        <v>3050</v>
      </c>
      <c r="T683" t="s">
        <v>3654</v>
      </c>
      <c r="U683" t="s">
        <v>2108</v>
      </c>
      <c r="V683" t="s">
        <v>2078</v>
      </c>
      <c r="W683" s="15">
        <v>43746</v>
      </c>
      <c r="X683" t="s">
        <v>1715</v>
      </c>
      <c r="Y683"/>
      <c r="Z683" t="s">
        <v>1786</v>
      </c>
      <c r="AA683" t="s">
        <v>1717</v>
      </c>
    </row>
    <row r="684" spans="1:27" ht="15" hidden="1" x14ac:dyDescent="0.25">
      <c r="A684" s="14"/>
      <c r="B684" t="s">
        <v>1705</v>
      </c>
      <c r="C684" t="s">
        <v>1706</v>
      </c>
      <c r="D684" t="s">
        <v>1707</v>
      </c>
      <c r="E684" t="s">
        <v>3657</v>
      </c>
      <c r="F684" t="s">
        <v>1709</v>
      </c>
      <c r="G684" t="s">
        <v>3658</v>
      </c>
      <c r="H684" t="s">
        <v>1710</v>
      </c>
      <c r="I684" s="15">
        <v>43563</v>
      </c>
      <c r="J684" s="15">
        <v>43567</v>
      </c>
      <c r="K684" s="15">
        <v>43567</v>
      </c>
      <c r="L684" s="15">
        <v>43597</v>
      </c>
      <c r="M684" s="16">
        <v>149</v>
      </c>
      <c r="N684" s="16">
        <v>-154941</v>
      </c>
      <c r="O684"/>
      <c r="P684" t="s">
        <v>1745</v>
      </c>
      <c r="Q684" t="s">
        <v>3659</v>
      </c>
      <c r="R684" t="s">
        <v>3660</v>
      </c>
      <c r="S684" t="s">
        <v>1772</v>
      </c>
      <c r="T684" t="s">
        <v>3657</v>
      </c>
      <c r="U684" t="s">
        <v>2108</v>
      </c>
      <c r="V684" t="s">
        <v>2078</v>
      </c>
      <c r="W684" s="15">
        <v>43746</v>
      </c>
      <c r="X684" t="s">
        <v>1715</v>
      </c>
      <c r="Y684"/>
      <c r="Z684" t="s">
        <v>1786</v>
      </c>
      <c r="AA684" t="s">
        <v>1717</v>
      </c>
    </row>
    <row r="685" spans="1:27" ht="15" hidden="1" x14ac:dyDescent="0.25">
      <c r="A685" s="14"/>
      <c r="B685" t="s">
        <v>1705</v>
      </c>
      <c r="C685" t="s">
        <v>1706</v>
      </c>
      <c r="D685" t="s">
        <v>1707</v>
      </c>
      <c r="E685" t="s">
        <v>3661</v>
      </c>
      <c r="F685" t="s">
        <v>1709</v>
      </c>
      <c r="G685" t="s">
        <v>3662</v>
      </c>
      <c r="H685" t="s">
        <v>1710</v>
      </c>
      <c r="I685" s="15">
        <v>43461</v>
      </c>
      <c r="J685" s="15">
        <v>43567</v>
      </c>
      <c r="K685" s="15">
        <v>43567</v>
      </c>
      <c r="L685" s="15">
        <v>43597</v>
      </c>
      <c r="M685" s="16">
        <v>149</v>
      </c>
      <c r="N685" s="16">
        <v>-33073</v>
      </c>
      <c r="O685"/>
      <c r="P685" t="s">
        <v>1745</v>
      </c>
      <c r="Q685" t="s">
        <v>3663</v>
      </c>
      <c r="R685" t="s">
        <v>3382</v>
      </c>
      <c r="S685" t="s">
        <v>1772</v>
      </c>
      <c r="T685" t="s">
        <v>3661</v>
      </c>
      <c r="U685" t="s">
        <v>2108</v>
      </c>
      <c r="V685" t="s">
        <v>2078</v>
      </c>
      <c r="W685" s="15">
        <v>43746</v>
      </c>
      <c r="X685" t="s">
        <v>1715</v>
      </c>
      <c r="Y685"/>
      <c r="Z685" t="s">
        <v>1786</v>
      </c>
      <c r="AA685" t="s">
        <v>1717</v>
      </c>
    </row>
    <row r="686" spans="1:27" ht="15" hidden="1" x14ac:dyDescent="0.25">
      <c r="A686" s="14"/>
      <c r="B686" t="s">
        <v>1705</v>
      </c>
      <c r="C686" t="s">
        <v>1706</v>
      </c>
      <c r="D686" t="s">
        <v>1707</v>
      </c>
      <c r="E686" t="s">
        <v>3664</v>
      </c>
      <c r="F686" t="s">
        <v>1709</v>
      </c>
      <c r="G686" t="s">
        <v>3665</v>
      </c>
      <c r="H686" t="s">
        <v>1710</v>
      </c>
      <c r="I686" s="15">
        <v>43404</v>
      </c>
      <c r="J686" s="15">
        <v>43567</v>
      </c>
      <c r="K686" s="15">
        <v>43567</v>
      </c>
      <c r="L686" s="15">
        <v>43597</v>
      </c>
      <c r="M686" s="16">
        <v>149</v>
      </c>
      <c r="N686" s="16">
        <v>-37761</v>
      </c>
      <c r="O686"/>
      <c r="P686" t="s">
        <v>1745</v>
      </c>
      <c r="Q686" t="s">
        <v>3663</v>
      </c>
      <c r="R686" t="s">
        <v>3148</v>
      </c>
      <c r="S686" t="s">
        <v>2770</v>
      </c>
      <c r="T686" t="s">
        <v>3664</v>
      </c>
      <c r="U686" t="s">
        <v>2108</v>
      </c>
      <c r="V686" t="s">
        <v>2078</v>
      </c>
      <c r="W686" s="15">
        <v>43746</v>
      </c>
      <c r="X686" t="s">
        <v>1715</v>
      </c>
      <c r="Y686"/>
      <c r="Z686" t="s">
        <v>1786</v>
      </c>
      <c r="AA686" t="s">
        <v>1717</v>
      </c>
    </row>
    <row r="687" spans="1:27" ht="15" hidden="1" x14ac:dyDescent="0.25">
      <c r="A687" s="14"/>
      <c r="B687" t="s">
        <v>1705</v>
      </c>
      <c r="C687" t="s">
        <v>1706</v>
      </c>
      <c r="D687" t="s">
        <v>1707</v>
      </c>
      <c r="E687" t="s">
        <v>3666</v>
      </c>
      <c r="F687" t="s">
        <v>1709</v>
      </c>
      <c r="G687" t="s">
        <v>3667</v>
      </c>
      <c r="H687" t="s">
        <v>1710</v>
      </c>
      <c r="I687" s="15">
        <v>43404</v>
      </c>
      <c r="J687" s="15">
        <v>43567</v>
      </c>
      <c r="K687" s="15">
        <v>43567</v>
      </c>
      <c r="L687" s="15">
        <v>43597</v>
      </c>
      <c r="M687" s="16">
        <v>149</v>
      </c>
      <c r="N687" s="16">
        <v>-31250</v>
      </c>
      <c r="O687"/>
      <c r="P687" t="s">
        <v>1745</v>
      </c>
      <c r="Q687" t="s">
        <v>3663</v>
      </c>
      <c r="R687" t="s">
        <v>3148</v>
      </c>
      <c r="S687" t="s">
        <v>2770</v>
      </c>
      <c r="T687" t="s">
        <v>3666</v>
      </c>
      <c r="U687" t="s">
        <v>2108</v>
      </c>
      <c r="V687" t="s">
        <v>2078</v>
      </c>
      <c r="W687" s="15">
        <v>43746</v>
      </c>
      <c r="X687" t="s">
        <v>1715</v>
      </c>
      <c r="Y687"/>
      <c r="Z687" t="s">
        <v>1786</v>
      </c>
      <c r="AA687" t="s">
        <v>1717</v>
      </c>
    </row>
    <row r="688" spans="1:27" ht="15" hidden="1" x14ac:dyDescent="0.25">
      <c r="A688" s="14"/>
      <c r="B688" t="s">
        <v>1705</v>
      </c>
      <c r="C688" t="s">
        <v>1706</v>
      </c>
      <c r="D688" t="s">
        <v>1707</v>
      </c>
      <c r="E688" t="s">
        <v>3668</v>
      </c>
      <c r="F688" t="s">
        <v>1709</v>
      </c>
      <c r="G688" t="s">
        <v>3669</v>
      </c>
      <c r="H688" t="s">
        <v>1710</v>
      </c>
      <c r="I688" s="15">
        <v>43403</v>
      </c>
      <c r="J688" s="15">
        <v>43567</v>
      </c>
      <c r="K688" s="15">
        <v>43567</v>
      </c>
      <c r="L688" s="15">
        <v>43597</v>
      </c>
      <c r="M688" s="16">
        <v>149</v>
      </c>
      <c r="N688" s="16">
        <v>-9638</v>
      </c>
      <c r="O688"/>
      <c r="P688" t="s">
        <v>1745</v>
      </c>
      <c r="Q688" t="s">
        <v>3663</v>
      </c>
      <c r="R688" t="s">
        <v>3382</v>
      </c>
      <c r="S688" t="s">
        <v>1772</v>
      </c>
      <c r="T688" t="s">
        <v>3668</v>
      </c>
      <c r="U688" t="s">
        <v>2108</v>
      </c>
      <c r="V688" t="s">
        <v>2078</v>
      </c>
      <c r="W688" s="15">
        <v>43746</v>
      </c>
      <c r="X688" t="s">
        <v>1715</v>
      </c>
      <c r="Y688"/>
      <c r="Z688" t="s">
        <v>1786</v>
      </c>
      <c r="AA688" t="s">
        <v>1717</v>
      </c>
    </row>
    <row r="689" spans="1:27" ht="15" hidden="1" x14ac:dyDescent="0.25">
      <c r="A689" s="14"/>
      <c r="B689" t="s">
        <v>1705</v>
      </c>
      <c r="C689" t="s">
        <v>1706</v>
      </c>
      <c r="D689" t="s">
        <v>1707</v>
      </c>
      <c r="E689" t="s">
        <v>3670</v>
      </c>
      <c r="F689" t="s">
        <v>1709</v>
      </c>
      <c r="G689" t="s">
        <v>3671</v>
      </c>
      <c r="H689" t="s">
        <v>1710</v>
      </c>
      <c r="I689" s="15">
        <v>43403</v>
      </c>
      <c r="J689" s="15">
        <v>43567</v>
      </c>
      <c r="K689" s="15">
        <v>43567</v>
      </c>
      <c r="L689" s="15">
        <v>43597</v>
      </c>
      <c r="M689" s="16">
        <v>149</v>
      </c>
      <c r="N689" s="16">
        <v>-68490</v>
      </c>
      <c r="O689"/>
      <c r="P689" t="s">
        <v>1745</v>
      </c>
      <c r="Q689" t="s">
        <v>3663</v>
      </c>
      <c r="R689" t="s">
        <v>3382</v>
      </c>
      <c r="S689" t="s">
        <v>1772</v>
      </c>
      <c r="T689" t="s">
        <v>3670</v>
      </c>
      <c r="U689" t="s">
        <v>2108</v>
      </c>
      <c r="V689" t="s">
        <v>2078</v>
      </c>
      <c r="W689" s="15">
        <v>43746</v>
      </c>
      <c r="X689" t="s">
        <v>1715</v>
      </c>
      <c r="Y689"/>
      <c r="Z689" t="s">
        <v>1786</v>
      </c>
      <c r="AA689" t="s">
        <v>1717</v>
      </c>
    </row>
    <row r="690" spans="1:27" ht="15" hidden="1" x14ac:dyDescent="0.25">
      <c r="A690" s="14"/>
      <c r="B690" t="s">
        <v>1705</v>
      </c>
      <c r="C690" t="s">
        <v>1706</v>
      </c>
      <c r="D690" t="s">
        <v>1707</v>
      </c>
      <c r="E690" t="s">
        <v>3672</v>
      </c>
      <c r="F690" t="s">
        <v>1709</v>
      </c>
      <c r="G690" t="s">
        <v>3673</v>
      </c>
      <c r="H690" t="s">
        <v>1710</v>
      </c>
      <c r="I690" s="15">
        <v>43399</v>
      </c>
      <c r="J690" s="15">
        <v>43567</v>
      </c>
      <c r="K690" s="15">
        <v>43567</v>
      </c>
      <c r="L690" s="15">
        <v>43597</v>
      </c>
      <c r="M690" s="16">
        <v>149</v>
      </c>
      <c r="N690" s="16">
        <v>-37761</v>
      </c>
      <c r="O690"/>
      <c r="P690" t="s">
        <v>1745</v>
      </c>
      <c r="Q690" t="s">
        <v>3663</v>
      </c>
      <c r="R690" t="s">
        <v>3148</v>
      </c>
      <c r="S690" t="s">
        <v>2770</v>
      </c>
      <c r="T690" t="s">
        <v>3672</v>
      </c>
      <c r="U690" t="s">
        <v>2108</v>
      </c>
      <c r="V690" t="s">
        <v>2078</v>
      </c>
      <c r="W690" s="15">
        <v>43746</v>
      </c>
      <c r="X690" t="s">
        <v>1715</v>
      </c>
      <c r="Y690"/>
      <c r="Z690" t="s">
        <v>1786</v>
      </c>
      <c r="AA690" t="s">
        <v>1717</v>
      </c>
    </row>
    <row r="691" spans="1:27" ht="15" hidden="1" x14ac:dyDescent="0.25">
      <c r="A691" s="14"/>
      <c r="B691" t="s">
        <v>1705</v>
      </c>
      <c r="C691" t="s">
        <v>1706</v>
      </c>
      <c r="D691" t="s">
        <v>1707</v>
      </c>
      <c r="E691" t="s">
        <v>3674</v>
      </c>
      <c r="F691" t="s">
        <v>1709</v>
      </c>
      <c r="G691" t="s">
        <v>3675</v>
      </c>
      <c r="H691" t="s">
        <v>1710</v>
      </c>
      <c r="I691" s="15">
        <v>43537</v>
      </c>
      <c r="J691" s="15">
        <v>43567</v>
      </c>
      <c r="K691" s="15">
        <v>43567</v>
      </c>
      <c r="L691" s="15">
        <v>43597</v>
      </c>
      <c r="M691" s="16">
        <v>149</v>
      </c>
      <c r="N691" s="16">
        <v>-229668</v>
      </c>
      <c r="O691"/>
      <c r="P691" t="s">
        <v>1745</v>
      </c>
      <c r="Q691" t="s">
        <v>3676</v>
      </c>
      <c r="R691" t="s">
        <v>3382</v>
      </c>
      <c r="S691" t="s">
        <v>1772</v>
      </c>
      <c r="T691" t="s">
        <v>3674</v>
      </c>
      <c r="U691" t="s">
        <v>2108</v>
      </c>
      <c r="V691" t="s">
        <v>2078</v>
      </c>
      <c r="W691" s="15">
        <v>43746</v>
      </c>
      <c r="X691" t="s">
        <v>1715</v>
      </c>
      <c r="Y691"/>
      <c r="Z691" t="s">
        <v>1786</v>
      </c>
      <c r="AA691" t="s">
        <v>1717</v>
      </c>
    </row>
    <row r="692" spans="1:27" ht="15" hidden="1" x14ac:dyDescent="0.25">
      <c r="A692" s="14"/>
      <c r="B692" t="s">
        <v>1705</v>
      </c>
      <c r="C692" t="s">
        <v>1706</v>
      </c>
      <c r="D692" t="s">
        <v>1707</v>
      </c>
      <c r="E692" t="s">
        <v>3677</v>
      </c>
      <c r="F692" t="s">
        <v>1709</v>
      </c>
      <c r="G692" t="s">
        <v>3678</v>
      </c>
      <c r="H692" t="s">
        <v>1710</v>
      </c>
      <c r="I692" s="15">
        <v>43532</v>
      </c>
      <c r="J692" s="15">
        <v>43567</v>
      </c>
      <c r="K692" s="15">
        <v>43567</v>
      </c>
      <c r="L692" s="15">
        <v>43597</v>
      </c>
      <c r="M692" s="16">
        <v>149</v>
      </c>
      <c r="N692" s="16">
        <v>-47756</v>
      </c>
      <c r="O692"/>
      <c r="P692" t="s">
        <v>1745</v>
      </c>
      <c r="Q692" t="s">
        <v>3676</v>
      </c>
      <c r="R692" t="s">
        <v>3382</v>
      </c>
      <c r="S692" t="s">
        <v>1772</v>
      </c>
      <c r="T692" t="s">
        <v>3677</v>
      </c>
      <c r="U692" t="s">
        <v>2108</v>
      </c>
      <c r="V692" t="s">
        <v>2078</v>
      </c>
      <c r="W692" s="15">
        <v>43746</v>
      </c>
      <c r="X692" t="s">
        <v>1715</v>
      </c>
      <c r="Y692"/>
      <c r="Z692" t="s">
        <v>1786</v>
      </c>
      <c r="AA692" t="s">
        <v>1717</v>
      </c>
    </row>
    <row r="693" spans="1:27" ht="15" hidden="1" x14ac:dyDescent="0.25">
      <c r="A693" s="14"/>
      <c r="B693" t="s">
        <v>1705</v>
      </c>
      <c r="C693" t="s">
        <v>1706</v>
      </c>
      <c r="D693" t="s">
        <v>1707</v>
      </c>
      <c r="E693" t="s">
        <v>3679</v>
      </c>
      <c r="F693" t="s">
        <v>1709</v>
      </c>
      <c r="G693" t="s">
        <v>3680</v>
      </c>
      <c r="H693" t="s">
        <v>1710</v>
      </c>
      <c r="I693" s="15">
        <v>43529</v>
      </c>
      <c r="J693" s="15">
        <v>43567</v>
      </c>
      <c r="K693" s="15">
        <v>43567</v>
      </c>
      <c r="L693" s="15">
        <v>43597</v>
      </c>
      <c r="M693" s="16">
        <v>149</v>
      </c>
      <c r="N693" s="16">
        <v>-33084</v>
      </c>
      <c r="O693"/>
      <c r="P693" t="s">
        <v>1745</v>
      </c>
      <c r="Q693" t="s">
        <v>3676</v>
      </c>
      <c r="R693" t="s">
        <v>3382</v>
      </c>
      <c r="S693" t="s">
        <v>1772</v>
      </c>
      <c r="T693" t="s">
        <v>3679</v>
      </c>
      <c r="U693" t="s">
        <v>2108</v>
      </c>
      <c r="V693" t="s">
        <v>2078</v>
      </c>
      <c r="W693" s="15">
        <v>43746</v>
      </c>
      <c r="X693" t="s">
        <v>1715</v>
      </c>
      <c r="Y693"/>
      <c r="Z693" t="s">
        <v>1786</v>
      </c>
      <c r="AA693" t="s">
        <v>1717</v>
      </c>
    </row>
    <row r="694" spans="1:27" ht="15" hidden="1" x14ac:dyDescent="0.25">
      <c r="A694" s="14"/>
      <c r="B694" t="s">
        <v>1705</v>
      </c>
      <c r="C694" t="s">
        <v>1706</v>
      </c>
      <c r="D694" t="s">
        <v>1707</v>
      </c>
      <c r="E694" t="s">
        <v>3681</v>
      </c>
      <c r="F694" t="s">
        <v>1709</v>
      </c>
      <c r="G694" t="s">
        <v>1278</v>
      </c>
      <c r="H694" t="s">
        <v>1710</v>
      </c>
      <c r="I694" s="15">
        <v>43528</v>
      </c>
      <c r="J694" s="15">
        <v>43600</v>
      </c>
      <c r="K694" s="15">
        <v>43567</v>
      </c>
      <c r="L694" s="15">
        <v>43597</v>
      </c>
      <c r="M694" s="16">
        <v>15</v>
      </c>
      <c r="N694" s="16">
        <v>-10200</v>
      </c>
      <c r="O694"/>
      <c r="P694" t="s">
        <v>1745</v>
      </c>
      <c r="Q694" t="s">
        <v>3682</v>
      </c>
      <c r="R694" t="s">
        <v>3011</v>
      </c>
      <c r="S694" t="s">
        <v>1734</v>
      </c>
      <c r="T694" t="s">
        <v>3681</v>
      </c>
      <c r="U694" t="s">
        <v>2221</v>
      </c>
      <c r="V694" t="s">
        <v>2078</v>
      </c>
      <c r="W694" s="15">
        <v>43612</v>
      </c>
      <c r="X694" t="s">
        <v>1735</v>
      </c>
      <c r="Y694"/>
      <c r="Z694" t="s">
        <v>1716</v>
      </c>
      <c r="AA694" t="s">
        <v>1717</v>
      </c>
    </row>
    <row r="695" spans="1:27" ht="15" hidden="1" x14ac:dyDescent="0.25">
      <c r="A695" s="14"/>
      <c r="B695" t="s">
        <v>1705</v>
      </c>
      <c r="C695" t="s">
        <v>1706</v>
      </c>
      <c r="D695" t="s">
        <v>1707</v>
      </c>
      <c r="E695" t="s">
        <v>3683</v>
      </c>
      <c r="F695" t="s">
        <v>1709</v>
      </c>
      <c r="G695" t="s">
        <v>1281</v>
      </c>
      <c r="H695" t="s">
        <v>1710</v>
      </c>
      <c r="I695" s="15">
        <v>43519</v>
      </c>
      <c r="J695" s="15">
        <v>43599</v>
      </c>
      <c r="K695" s="15">
        <v>43567</v>
      </c>
      <c r="L695" s="15">
        <v>43597</v>
      </c>
      <c r="M695" s="16">
        <v>15</v>
      </c>
      <c r="N695" s="16">
        <v>-92893</v>
      </c>
      <c r="O695"/>
      <c r="P695" t="s">
        <v>1745</v>
      </c>
      <c r="Q695" t="s">
        <v>3684</v>
      </c>
      <c r="R695" t="s">
        <v>3685</v>
      </c>
      <c r="S695" t="s">
        <v>3016</v>
      </c>
      <c r="T695" t="s">
        <v>3683</v>
      </c>
      <c r="U695" t="s">
        <v>2221</v>
      </c>
      <c r="V695" t="s">
        <v>2078</v>
      </c>
      <c r="W695" s="15">
        <v>43612</v>
      </c>
      <c r="X695" t="s">
        <v>1735</v>
      </c>
      <c r="Y695"/>
      <c r="Z695" t="s">
        <v>1716</v>
      </c>
      <c r="AA695" t="s">
        <v>1717</v>
      </c>
    </row>
    <row r="696" spans="1:27" ht="15" hidden="1" x14ac:dyDescent="0.25">
      <c r="A696" s="14"/>
      <c r="B696" t="s">
        <v>1705</v>
      </c>
      <c r="C696" t="s">
        <v>1706</v>
      </c>
      <c r="D696" t="s">
        <v>1707</v>
      </c>
      <c r="E696" t="s">
        <v>3686</v>
      </c>
      <c r="F696" t="s">
        <v>1709</v>
      </c>
      <c r="G696" t="s">
        <v>1279</v>
      </c>
      <c r="H696" t="s">
        <v>1710</v>
      </c>
      <c r="I696" s="15">
        <v>43537</v>
      </c>
      <c r="J696" s="15">
        <v>43599</v>
      </c>
      <c r="K696" s="15">
        <v>43567</v>
      </c>
      <c r="L696" s="15">
        <v>43597</v>
      </c>
      <c r="M696" s="16">
        <v>15</v>
      </c>
      <c r="N696" s="16">
        <v>-10200</v>
      </c>
      <c r="O696"/>
      <c r="P696" t="s">
        <v>1745</v>
      </c>
      <c r="Q696" t="s">
        <v>3687</v>
      </c>
      <c r="R696" t="s">
        <v>3013</v>
      </c>
      <c r="S696" t="s">
        <v>1764</v>
      </c>
      <c r="T696" t="s">
        <v>3686</v>
      </c>
      <c r="U696" t="s">
        <v>2221</v>
      </c>
      <c r="V696" t="s">
        <v>2078</v>
      </c>
      <c r="W696" s="15">
        <v>43612</v>
      </c>
      <c r="X696" t="s">
        <v>1735</v>
      </c>
      <c r="Y696"/>
      <c r="Z696" t="s">
        <v>1716</v>
      </c>
      <c r="AA696" t="s">
        <v>1717</v>
      </c>
    </row>
    <row r="697" spans="1:27" ht="15" hidden="1" x14ac:dyDescent="0.25">
      <c r="A697" s="14"/>
      <c r="B697" t="s">
        <v>1705</v>
      </c>
      <c r="C697" t="s">
        <v>1706</v>
      </c>
      <c r="D697" t="s">
        <v>1707</v>
      </c>
      <c r="E697" t="s">
        <v>3688</v>
      </c>
      <c r="F697" t="s">
        <v>1709</v>
      </c>
      <c r="G697" t="s">
        <v>3689</v>
      </c>
      <c r="H697" t="s">
        <v>1710</v>
      </c>
      <c r="I697" s="15">
        <v>43477</v>
      </c>
      <c r="J697" s="15">
        <v>43567</v>
      </c>
      <c r="K697" s="15">
        <v>43567</v>
      </c>
      <c r="L697" s="15">
        <v>43597</v>
      </c>
      <c r="M697" s="16">
        <v>149</v>
      </c>
      <c r="N697" s="16">
        <v>-87614</v>
      </c>
      <c r="O697"/>
      <c r="P697" t="s">
        <v>1745</v>
      </c>
      <c r="Q697" t="s">
        <v>3690</v>
      </c>
      <c r="R697" t="s">
        <v>3691</v>
      </c>
      <c r="S697" t="s">
        <v>1772</v>
      </c>
      <c r="T697" t="s">
        <v>3688</v>
      </c>
      <c r="U697" t="s">
        <v>2108</v>
      </c>
      <c r="V697" t="s">
        <v>2078</v>
      </c>
      <c r="W697" s="15">
        <v>43746</v>
      </c>
      <c r="X697" t="s">
        <v>1715</v>
      </c>
      <c r="Y697"/>
      <c r="Z697" t="s">
        <v>1811</v>
      </c>
      <c r="AA697" t="s">
        <v>1717</v>
      </c>
    </row>
    <row r="698" spans="1:27" ht="15" hidden="1" x14ac:dyDescent="0.25">
      <c r="A698" s="14"/>
      <c r="B698" t="s">
        <v>1705</v>
      </c>
      <c r="C698" t="s">
        <v>1706</v>
      </c>
      <c r="D698" t="s">
        <v>1707</v>
      </c>
      <c r="E698" t="s">
        <v>3692</v>
      </c>
      <c r="F698" t="s">
        <v>1709</v>
      </c>
      <c r="G698" t="s">
        <v>3693</v>
      </c>
      <c r="H698" t="s">
        <v>1710</v>
      </c>
      <c r="I698" s="15">
        <v>43159</v>
      </c>
      <c r="J698" s="15">
        <v>43710</v>
      </c>
      <c r="K698" s="15">
        <v>43507</v>
      </c>
      <c r="L698" s="15">
        <v>43537</v>
      </c>
      <c r="M698" s="16">
        <v>250</v>
      </c>
      <c r="N698" s="16">
        <v>-38288</v>
      </c>
      <c r="O698"/>
      <c r="P698" t="s">
        <v>1875</v>
      </c>
      <c r="Q698" t="s">
        <v>2095</v>
      </c>
      <c r="R698" t="s">
        <v>3694</v>
      </c>
      <c r="S698" t="s">
        <v>2092</v>
      </c>
      <c r="T698" t="s">
        <v>3692</v>
      </c>
      <c r="U698" t="s">
        <v>2090</v>
      </c>
      <c r="V698" t="s">
        <v>2078</v>
      </c>
      <c r="W698" s="15">
        <v>43787</v>
      </c>
      <c r="X698" t="s">
        <v>1715</v>
      </c>
      <c r="Y698"/>
      <c r="Z698" t="s">
        <v>1880</v>
      </c>
      <c r="AA698" t="s">
        <v>1717</v>
      </c>
    </row>
    <row r="699" spans="1:27" ht="15" hidden="1" x14ac:dyDescent="0.25">
      <c r="A699" s="14"/>
      <c r="B699" t="s">
        <v>1705</v>
      </c>
      <c r="C699" t="s">
        <v>1706</v>
      </c>
      <c r="D699" t="s">
        <v>1707</v>
      </c>
      <c r="E699" t="s">
        <v>3695</v>
      </c>
      <c r="F699" t="s">
        <v>1709</v>
      </c>
      <c r="G699" t="s">
        <v>3696</v>
      </c>
      <c r="H699" t="s">
        <v>1710</v>
      </c>
      <c r="I699" s="15">
        <v>43493</v>
      </c>
      <c r="J699" s="15">
        <v>43557</v>
      </c>
      <c r="K699" s="15">
        <v>43507</v>
      </c>
      <c r="L699" s="15">
        <v>43537</v>
      </c>
      <c r="M699" s="16">
        <v>140</v>
      </c>
      <c r="N699" s="16">
        <v>-70079</v>
      </c>
      <c r="O699"/>
      <c r="P699" t="s">
        <v>1745</v>
      </c>
      <c r="Q699" t="s">
        <v>3697</v>
      </c>
      <c r="R699" t="s">
        <v>3698</v>
      </c>
      <c r="S699" t="s">
        <v>1961</v>
      </c>
      <c r="T699" t="s">
        <v>3695</v>
      </c>
      <c r="U699" t="s">
        <v>2140</v>
      </c>
      <c r="V699" t="s">
        <v>2078</v>
      </c>
      <c r="W699" s="15">
        <v>43677</v>
      </c>
      <c r="X699" t="s">
        <v>1715</v>
      </c>
      <c r="Y699"/>
      <c r="Z699" t="s">
        <v>3699</v>
      </c>
      <c r="AA699" t="s">
        <v>1717</v>
      </c>
    </row>
    <row r="700" spans="1:27" ht="15" hidden="1" x14ac:dyDescent="0.25">
      <c r="A700" s="14"/>
      <c r="B700" t="s">
        <v>1705</v>
      </c>
      <c r="C700" t="s">
        <v>1706</v>
      </c>
      <c r="D700" t="s">
        <v>1707</v>
      </c>
      <c r="E700" t="s">
        <v>3700</v>
      </c>
      <c r="F700" t="s">
        <v>1709</v>
      </c>
      <c r="G700" t="s">
        <v>3701</v>
      </c>
      <c r="H700" t="s">
        <v>1710</v>
      </c>
      <c r="I700" s="15">
        <v>43464</v>
      </c>
      <c r="J700" s="15">
        <v>43557</v>
      </c>
      <c r="K700" s="15">
        <v>43507</v>
      </c>
      <c r="L700" s="15">
        <v>43537</v>
      </c>
      <c r="M700" s="16">
        <v>140</v>
      </c>
      <c r="N700" s="16">
        <v>-72611</v>
      </c>
      <c r="O700"/>
      <c r="P700" t="s">
        <v>1745</v>
      </c>
      <c r="Q700" t="s">
        <v>3697</v>
      </c>
      <c r="R700" t="s">
        <v>3702</v>
      </c>
      <c r="S700" t="s">
        <v>1961</v>
      </c>
      <c r="T700" t="s">
        <v>3700</v>
      </c>
      <c r="U700" t="s">
        <v>2140</v>
      </c>
      <c r="V700" t="s">
        <v>2078</v>
      </c>
      <c r="W700" s="15">
        <v>43677</v>
      </c>
      <c r="X700" t="s">
        <v>1715</v>
      </c>
      <c r="Y700"/>
      <c r="Z700" t="s">
        <v>3699</v>
      </c>
      <c r="AA700" t="s">
        <v>1717</v>
      </c>
    </row>
    <row r="701" spans="1:27" ht="15" hidden="1" x14ac:dyDescent="0.25">
      <c r="A701" s="14"/>
      <c r="B701" t="s">
        <v>1705</v>
      </c>
      <c r="C701" t="s">
        <v>1706</v>
      </c>
      <c r="D701" t="s">
        <v>1707</v>
      </c>
      <c r="E701" t="s">
        <v>3703</v>
      </c>
      <c r="F701" t="s">
        <v>1709</v>
      </c>
      <c r="G701" t="s">
        <v>3704</v>
      </c>
      <c r="H701" t="s">
        <v>1710</v>
      </c>
      <c r="I701" s="15">
        <v>43484</v>
      </c>
      <c r="J701" s="15">
        <v>43557</v>
      </c>
      <c r="K701" s="15">
        <v>43507</v>
      </c>
      <c r="L701" s="15">
        <v>43537</v>
      </c>
      <c r="M701" s="16">
        <v>140</v>
      </c>
      <c r="N701" s="16">
        <v>-102258</v>
      </c>
      <c r="O701"/>
      <c r="P701" t="s">
        <v>1745</v>
      </c>
      <c r="Q701" t="s">
        <v>3705</v>
      </c>
      <c r="R701" t="s">
        <v>3706</v>
      </c>
      <c r="S701" t="s">
        <v>1961</v>
      </c>
      <c r="T701" t="s">
        <v>3703</v>
      </c>
      <c r="U701" t="s">
        <v>2140</v>
      </c>
      <c r="V701" t="s">
        <v>2078</v>
      </c>
      <c r="W701" s="15">
        <v>43677</v>
      </c>
      <c r="X701" t="s">
        <v>1715</v>
      </c>
      <c r="Y701"/>
      <c r="Z701" t="s">
        <v>3699</v>
      </c>
      <c r="AA701" t="s">
        <v>1717</v>
      </c>
    </row>
    <row r="702" spans="1:27" ht="15" hidden="1" x14ac:dyDescent="0.25">
      <c r="A702" s="14"/>
      <c r="B702" t="s">
        <v>1705</v>
      </c>
      <c r="C702" t="s">
        <v>1706</v>
      </c>
      <c r="D702" t="s">
        <v>1707</v>
      </c>
      <c r="E702" t="s">
        <v>3707</v>
      </c>
      <c r="F702" t="s">
        <v>1709</v>
      </c>
      <c r="G702" t="s">
        <v>1270</v>
      </c>
      <c r="H702" t="s">
        <v>1710</v>
      </c>
      <c r="I702" s="15">
        <v>43489</v>
      </c>
      <c r="J702" s="15">
        <v>43566</v>
      </c>
      <c r="K702" s="15">
        <v>43507</v>
      </c>
      <c r="L702" s="15">
        <v>43537</v>
      </c>
      <c r="M702" s="16">
        <v>443</v>
      </c>
      <c r="N702" s="16">
        <v>-1354252</v>
      </c>
      <c r="O702"/>
      <c r="P702" t="s">
        <v>1745</v>
      </c>
      <c r="Q702" t="s">
        <v>3708</v>
      </c>
      <c r="R702" t="s">
        <v>3709</v>
      </c>
      <c r="S702" t="s">
        <v>1996</v>
      </c>
      <c r="T702" t="s">
        <v>3707</v>
      </c>
      <c r="U702" t="s">
        <v>1937</v>
      </c>
      <c r="V702" t="s">
        <v>1912</v>
      </c>
      <c r="W702" s="15">
        <v>43980</v>
      </c>
      <c r="X702" t="s">
        <v>1715</v>
      </c>
      <c r="Y702"/>
      <c r="Z702" t="s">
        <v>2417</v>
      </c>
      <c r="AA702" t="s">
        <v>1717</v>
      </c>
    </row>
    <row r="703" spans="1:27" ht="15" hidden="1" x14ac:dyDescent="0.25">
      <c r="A703" s="14"/>
      <c r="B703" t="s">
        <v>1705</v>
      </c>
      <c r="C703" t="s">
        <v>1706</v>
      </c>
      <c r="D703" t="s">
        <v>1707</v>
      </c>
      <c r="E703" t="s">
        <v>3710</v>
      </c>
      <c r="F703" t="s">
        <v>1709</v>
      </c>
      <c r="G703" t="s">
        <v>1269</v>
      </c>
      <c r="H703" t="s">
        <v>1710</v>
      </c>
      <c r="I703" s="15">
        <v>43482</v>
      </c>
      <c r="J703" s="15">
        <v>43566</v>
      </c>
      <c r="K703" s="15">
        <v>43507</v>
      </c>
      <c r="L703" s="15">
        <v>43537</v>
      </c>
      <c r="M703" s="16">
        <v>443</v>
      </c>
      <c r="N703" s="16">
        <v>-106087</v>
      </c>
      <c r="O703"/>
      <c r="P703" t="s">
        <v>1745</v>
      </c>
      <c r="Q703" t="s">
        <v>3708</v>
      </c>
      <c r="R703" t="s">
        <v>3472</v>
      </c>
      <c r="S703" t="s">
        <v>1942</v>
      </c>
      <c r="T703" t="s">
        <v>3710</v>
      </c>
      <c r="U703" t="s">
        <v>1937</v>
      </c>
      <c r="V703" t="s">
        <v>1912</v>
      </c>
      <c r="W703" s="15">
        <v>43980</v>
      </c>
      <c r="X703" t="s">
        <v>1715</v>
      </c>
      <c r="Y703"/>
      <c r="Z703" t="s">
        <v>2417</v>
      </c>
      <c r="AA703" t="s">
        <v>1717</v>
      </c>
    </row>
    <row r="704" spans="1:27" ht="15" hidden="1" x14ac:dyDescent="0.25">
      <c r="A704" s="14"/>
      <c r="B704" t="s">
        <v>1705</v>
      </c>
      <c r="C704" t="s">
        <v>1706</v>
      </c>
      <c r="D704" t="s">
        <v>1707</v>
      </c>
      <c r="E704" t="s">
        <v>3711</v>
      </c>
      <c r="F704" t="s">
        <v>1709</v>
      </c>
      <c r="G704" t="s">
        <v>1268</v>
      </c>
      <c r="H704" t="s">
        <v>1710</v>
      </c>
      <c r="I704" s="15">
        <v>43455</v>
      </c>
      <c r="J704" s="15">
        <v>43566</v>
      </c>
      <c r="K704" s="15">
        <v>43507</v>
      </c>
      <c r="L704" s="15">
        <v>43537</v>
      </c>
      <c r="M704" s="16">
        <v>443</v>
      </c>
      <c r="N704" s="16">
        <v>-121109</v>
      </c>
      <c r="O704"/>
      <c r="P704" t="s">
        <v>1745</v>
      </c>
      <c r="Q704" t="s">
        <v>3708</v>
      </c>
      <c r="R704" t="s">
        <v>3712</v>
      </c>
      <c r="S704" t="s">
        <v>3713</v>
      </c>
      <c r="T704" t="s">
        <v>3711</v>
      </c>
      <c r="U704" t="s">
        <v>1937</v>
      </c>
      <c r="V704" t="s">
        <v>1912</v>
      </c>
      <c r="W704" s="15">
        <v>43980</v>
      </c>
      <c r="X704" t="s">
        <v>1715</v>
      </c>
      <c r="Y704"/>
      <c r="Z704" t="s">
        <v>2417</v>
      </c>
      <c r="AA704" t="s">
        <v>1717</v>
      </c>
    </row>
    <row r="705" spans="1:27" ht="15" hidden="1" x14ac:dyDescent="0.25">
      <c r="A705" s="14"/>
      <c r="B705" t="s">
        <v>1705</v>
      </c>
      <c r="C705" t="s">
        <v>1706</v>
      </c>
      <c r="D705" t="s">
        <v>1707</v>
      </c>
      <c r="E705" t="s">
        <v>3714</v>
      </c>
      <c r="F705" t="s">
        <v>1709</v>
      </c>
      <c r="G705" t="s">
        <v>3715</v>
      </c>
      <c r="H705" t="s">
        <v>1710</v>
      </c>
      <c r="I705" s="15">
        <v>43479</v>
      </c>
      <c r="J705" s="15">
        <v>43566</v>
      </c>
      <c r="K705" s="15">
        <v>43507</v>
      </c>
      <c r="L705" s="15">
        <v>43537</v>
      </c>
      <c r="M705" s="16">
        <v>209</v>
      </c>
      <c r="N705" s="16">
        <v>-45053</v>
      </c>
      <c r="O705"/>
      <c r="P705" t="s">
        <v>1875</v>
      </c>
      <c r="Q705" t="s">
        <v>3716</v>
      </c>
      <c r="R705" t="s">
        <v>3382</v>
      </c>
      <c r="S705" t="s">
        <v>1772</v>
      </c>
      <c r="T705" t="s">
        <v>3714</v>
      </c>
      <c r="U705" t="s">
        <v>2108</v>
      </c>
      <c r="V705" t="s">
        <v>2078</v>
      </c>
      <c r="W705" s="15">
        <v>43746</v>
      </c>
      <c r="X705" t="s">
        <v>1715</v>
      </c>
      <c r="Y705"/>
      <c r="Z705" t="s">
        <v>1855</v>
      </c>
      <c r="AA705" t="s">
        <v>1717</v>
      </c>
    </row>
    <row r="706" spans="1:27" ht="15" hidden="1" x14ac:dyDescent="0.25">
      <c r="A706" s="14"/>
      <c r="B706" t="s">
        <v>1705</v>
      </c>
      <c r="C706" t="s">
        <v>1706</v>
      </c>
      <c r="D706" t="s">
        <v>1707</v>
      </c>
      <c r="E706" t="s">
        <v>3717</v>
      </c>
      <c r="F706" t="s">
        <v>1709</v>
      </c>
      <c r="G706" t="s">
        <v>3718</v>
      </c>
      <c r="H706" t="s">
        <v>1710</v>
      </c>
      <c r="I706" s="15">
        <v>43475</v>
      </c>
      <c r="J706" s="15">
        <v>43566</v>
      </c>
      <c r="K706" s="15">
        <v>43507</v>
      </c>
      <c r="L706" s="15">
        <v>43537</v>
      </c>
      <c r="M706" s="16">
        <v>107</v>
      </c>
      <c r="N706" s="16">
        <v>-46050</v>
      </c>
      <c r="O706"/>
      <c r="P706" t="s">
        <v>1745</v>
      </c>
      <c r="Q706" t="s">
        <v>3719</v>
      </c>
      <c r="R706" t="s">
        <v>2912</v>
      </c>
      <c r="S706" t="s">
        <v>1739</v>
      </c>
      <c r="T706" t="s">
        <v>3717</v>
      </c>
      <c r="U706" t="s">
        <v>2150</v>
      </c>
      <c r="V706" t="s">
        <v>2078</v>
      </c>
      <c r="W706" s="15">
        <v>43644</v>
      </c>
      <c r="X706" t="s">
        <v>1715</v>
      </c>
      <c r="Y706"/>
      <c r="Z706" t="s">
        <v>3720</v>
      </c>
      <c r="AA706" t="s">
        <v>1717</v>
      </c>
    </row>
    <row r="707" spans="1:27" ht="15" hidden="1" x14ac:dyDescent="0.25">
      <c r="A707" s="14"/>
      <c r="B707" t="s">
        <v>1705</v>
      </c>
      <c r="C707" t="s">
        <v>1706</v>
      </c>
      <c r="D707" t="s">
        <v>1707</v>
      </c>
      <c r="E707" t="s">
        <v>3721</v>
      </c>
      <c r="F707" t="s">
        <v>1709</v>
      </c>
      <c r="G707" t="s">
        <v>3722</v>
      </c>
      <c r="H707" t="s">
        <v>1710</v>
      </c>
      <c r="I707" s="15">
        <v>43480</v>
      </c>
      <c r="J707" s="15">
        <v>43566</v>
      </c>
      <c r="K707" s="15">
        <v>43507</v>
      </c>
      <c r="L707" s="15">
        <v>43537</v>
      </c>
      <c r="M707" s="16">
        <v>79</v>
      </c>
      <c r="N707" s="16">
        <v>-168094</v>
      </c>
      <c r="O707"/>
      <c r="P707" t="s">
        <v>1745</v>
      </c>
      <c r="Q707" t="s">
        <v>3723</v>
      </c>
      <c r="R707" t="s">
        <v>3503</v>
      </c>
      <c r="S707" t="s">
        <v>2107</v>
      </c>
      <c r="T707" t="s">
        <v>3721</v>
      </c>
      <c r="U707" t="s">
        <v>2200</v>
      </c>
      <c r="V707" t="s">
        <v>2078</v>
      </c>
      <c r="W707" s="15">
        <v>43616</v>
      </c>
      <c r="X707" t="s">
        <v>1715</v>
      </c>
      <c r="Y707"/>
      <c r="Z707" t="s">
        <v>1855</v>
      </c>
      <c r="AA707" t="s">
        <v>1717</v>
      </c>
    </row>
    <row r="708" spans="1:27" ht="15" hidden="1" x14ac:dyDescent="0.25">
      <c r="A708" s="14"/>
      <c r="B708" t="s">
        <v>1705</v>
      </c>
      <c r="C708" t="s">
        <v>1706</v>
      </c>
      <c r="D708" t="s">
        <v>1707</v>
      </c>
      <c r="E708" t="s">
        <v>3724</v>
      </c>
      <c r="F708" t="s">
        <v>1709</v>
      </c>
      <c r="G708" t="s">
        <v>3725</v>
      </c>
      <c r="H708" t="s">
        <v>1710</v>
      </c>
      <c r="I708" s="15">
        <v>43474</v>
      </c>
      <c r="J708" s="15">
        <v>43566</v>
      </c>
      <c r="K708" s="15">
        <v>43507</v>
      </c>
      <c r="L708" s="15">
        <v>43537</v>
      </c>
      <c r="M708" s="16">
        <v>79</v>
      </c>
      <c r="N708" s="16">
        <v>-94338</v>
      </c>
      <c r="O708"/>
      <c r="P708" t="s">
        <v>1745</v>
      </c>
      <c r="Q708" t="s">
        <v>3723</v>
      </c>
      <c r="R708" t="s">
        <v>3726</v>
      </c>
      <c r="S708" t="s">
        <v>2107</v>
      </c>
      <c r="T708" t="s">
        <v>3724</v>
      </c>
      <c r="U708" t="s">
        <v>2200</v>
      </c>
      <c r="V708" t="s">
        <v>2078</v>
      </c>
      <c r="W708" s="15">
        <v>43616</v>
      </c>
      <c r="X708" t="s">
        <v>1715</v>
      </c>
      <c r="Y708"/>
      <c r="Z708" t="s">
        <v>1855</v>
      </c>
      <c r="AA708" t="s">
        <v>1717</v>
      </c>
    </row>
    <row r="709" spans="1:27" ht="15" hidden="1" x14ac:dyDescent="0.25">
      <c r="A709" s="14"/>
      <c r="B709" t="s">
        <v>1705</v>
      </c>
      <c r="C709" t="s">
        <v>1706</v>
      </c>
      <c r="D709" t="s">
        <v>1707</v>
      </c>
      <c r="E709" t="s">
        <v>3727</v>
      </c>
      <c r="F709" t="s">
        <v>1709</v>
      </c>
      <c r="G709" t="s">
        <v>3728</v>
      </c>
      <c r="H709" t="s">
        <v>1710</v>
      </c>
      <c r="I709" s="15">
        <v>43140</v>
      </c>
      <c r="J709" s="15">
        <v>43566</v>
      </c>
      <c r="K709" s="15">
        <v>43507</v>
      </c>
      <c r="L709" s="15">
        <v>43537</v>
      </c>
      <c r="M709" s="16">
        <v>79</v>
      </c>
      <c r="N709" s="16">
        <v>-104365</v>
      </c>
      <c r="O709"/>
      <c r="P709" t="s">
        <v>1745</v>
      </c>
      <c r="Q709" t="s">
        <v>3729</v>
      </c>
      <c r="R709" t="s">
        <v>3730</v>
      </c>
      <c r="S709" t="s">
        <v>1853</v>
      </c>
      <c r="T709" t="s">
        <v>3727</v>
      </c>
      <c r="U709" t="s">
        <v>2200</v>
      </c>
      <c r="V709" t="s">
        <v>2078</v>
      </c>
      <c r="W709" s="15">
        <v>43616</v>
      </c>
      <c r="X709" t="s">
        <v>1715</v>
      </c>
      <c r="Y709"/>
      <c r="Z709" t="s">
        <v>1855</v>
      </c>
      <c r="AA709" t="s">
        <v>1717</v>
      </c>
    </row>
    <row r="710" spans="1:27" ht="15" hidden="1" x14ac:dyDescent="0.25">
      <c r="A710" s="14"/>
      <c r="B710" t="s">
        <v>1705</v>
      </c>
      <c r="C710" t="s">
        <v>1706</v>
      </c>
      <c r="D710" t="s">
        <v>1707</v>
      </c>
      <c r="E710" t="s">
        <v>3731</v>
      </c>
      <c r="F710" t="s">
        <v>1709</v>
      </c>
      <c r="G710" t="s">
        <v>3732</v>
      </c>
      <c r="H710" t="s">
        <v>1710</v>
      </c>
      <c r="I710" s="15">
        <v>43481</v>
      </c>
      <c r="J710" s="15">
        <v>43566</v>
      </c>
      <c r="K710" s="15">
        <v>43507</v>
      </c>
      <c r="L710" s="15">
        <v>43537</v>
      </c>
      <c r="M710" s="16">
        <v>209</v>
      </c>
      <c r="N710" s="16">
        <v>-65165</v>
      </c>
      <c r="O710"/>
      <c r="P710" t="s">
        <v>1939</v>
      </c>
      <c r="Q710" t="s">
        <v>3733</v>
      </c>
      <c r="R710" t="s">
        <v>3734</v>
      </c>
      <c r="S710" t="s">
        <v>1772</v>
      </c>
      <c r="T710" t="s">
        <v>3731</v>
      </c>
      <c r="U710" t="s">
        <v>2108</v>
      </c>
      <c r="V710" t="s">
        <v>2078</v>
      </c>
      <c r="W710" s="15">
        <v>43746</v>
      </c>
      <c r="X710" t="s">
        <v>1715</v>
      </c>
      <c r="Y710"/>
      <c r="Z710" t="s">
        <v>1811</v>
      </c>
      <c r="AA710" t="s">
        <v>1717</v>
      </c>
    </row>
    <row r="711" spans="1:27" ht="15" hidden="1" x14ac:dyDescent="0.25">
      <c r="A711" s="14"/>
      <c r="B711" t="s">
        <v>1705</v>
      </c>
      <c r="C711" t="s">
        <v>1706</v>
      </c>
      <c r="D711" t="s">
        <v>1707</v>
      </c>
      <c r="E711" t="s">
        <v>3735</v>
      </c>
      <c r="F711" t="s">
        <v>1709</v>
      </c>
      <c r="G711" t="s">
        <v>3736</v>
      </c>
      <c r="H711" t="s">
        <v>1710</v>
      </c>
      <c r="I711" s="15">
        <v>43479</v>
      </c>
      <c r="J711" s="15">
        <v>43566</v>
      </c>
      <c r="K711" s="15">
        <v>43507</v>
      </c>
      <c r="L711" s="15">
        <v>43537</v>
      </c>
      <c r="M711" s="16">
        <v>209</v>
      </c>
      <c r="N711" s="16">
        <v>-129695</v>
      </c>
      <c r="O711"/>
      <c r="P711" t="s">
        <v>1745</v>
      </c>
      <c r="Q711" t="s">
        <v>3733</v>
      </c>
      <c r="R711" t="s">
        <v>3737</v>
      </c>
      <c r="S711" t="s">
        <v>1789</v>
      </c>
      <c r="T711" t="s">
        <v>3735</v>
      </c>
      <c r="U711" t="s">
        <v>2108</v>
      </c>
      <c r="V711" t="s">
        <v>2078</v>
      </c>
      <c r="W711" s="15">
        <v>43746</v>
      </c>
      <c r="X711" t="s">
        <v>1715</v>
      </c>
      <c r="Y711"/>
      <c r="Z711" t="s">
        <v>1811</v>
      </c>
      <c r="AA711" t="s">
        <v>1717</v>
      </c>
    </row>
    <row r="712" spans="1:27" ht="15" hidden="1" x14ac:dyDescent="0.25">
      <c r="A712" s="14"/>
      <c r="B712" t="s">
        <v>1705</v>
      </c>
      <c r="C712" t="s">
        <v>1706</v>
      </c>
      <c r="D712" t="s">
        <v>1707</v>
      </c>
      <c r="E712" t="s">
        <v>3738</v>
      </c>
      <c r="F712" t="s">
        <v>1709</v>
      </c>
      <c r="G712" t="s">
        <v>1272</v>
      </c>
      <c r="H712" t="s">
        <v>1710</v>
      </c>
      <c r="I712" s="15">
        <v>43493</v>
      </c>
      <c r="J712" s="15">
        <v>43566</v>
      </c>
      <c r="K712" s="15">
        <v>43507</v>
      </c>
      <c r="L712" s="15">
        <v>43537</v>
      </c>
      <c r="M712" s="16">
        <v>209</v>
      </c>
      <c r="N712" s="16">
        <v>-213853</v>
      </c>
      <c r="O712"/>
      <c r="P712" t="s">
        <v>1745</v>
      </c>
      <c r="Q712" t="s">
        <v>3733</v>
      </c>
      <c r="R712" t="s">
        <v>3036</v>
      </c>
      <c r="S712" t="s">
        <v>1785</v>
      </c>
      <c r="T712" t="s">
        <v>3738</v>
      </c>
      <c r="U712" t="s">
        <v>2108</v>
      </c>
      <c r="V712" t="s">
        <v>2078</v>
      </c>
      <c r="W712" s="15">
        <v>43746</v>
      </c>
      <c r="X712" t="s">
        <v>1715</v>
      </c>
      <c r="Y712"/>
      <c r="Z712" t="s">
        <v>1811</v>
      </c>
      <c r="AA712" t="s">
        <v>1717</v>
      </c>
    </row>
    <row r="713" spans="1:27" ht="15" hidden="1" x14ac:dyDescent="0.25">
      <c r="A713" s="14"/>
      <c r="B713" t="s">
        <v>1705</v>
      </c>
      <c r="C713" t="s">
        <v>1706</v>
      </c>
      <c r="D713" t="s">
        <v>1707</v>
      </c>
      <c r="E713" t="s">
        <v>3739</v>
      </c>
      <c r="F713" t="s">
        <v>1709</v>
      </c>
      <c r="G713" t="s">
        <v>3740</v>
      </c>
      <c r="H713" t="s">
        <v>1710</v>
      </c>
      <c r="I713" s="15">
        <v>43482</v>
      </c>
      <c r="J713" s="15">
        <v>43566</v>
      </c>
      <c r="K713" s="15">
        <v>43507</v>
      </c>
      <c r="L713" s="15">
        <v>43537</v>
      </c>
      <c r="M713" s="16">
        <v>79</v>
      </c>
      <c r="N713" s="16">
        <v>-74741</v>
      </c>
      <c r="O713"/>
      <c r="P713" t="s">
        <v>1939</v>
      </c>
      <c r="Q713" t="s">
        <v>3741</v>
      </c>
      <c r="R713" t="s">
        <v>3530</v>
      </c>
      <c r="S713" t="s">
        <v>1853</v>
      </c>
      <c r="T713" t="s">
        <v>3739</v>
      </c>
      <c r="U713" t="s">
        <v>2200</v>
      </c>
      <c r="V713" t="s">
        <v>2078</v>
      </c>
      <c r="W713" s="15">
        <v>43616</v>
      </c>
      <c r="X713" t="s">
        <v>1715</v>
      </c>
      <c r="Y713"/>
      <c r="Z713" t="s">
        <v>1855</v>
      </c>
      <c r="AA713" t="s">
        <v>1717</v>
      </c>
    </row>
    <row r="714" spans="1:27" ht="15" hidden="1" x14ac:dyDescent="0.25">
      <c r="A714" s="14"/>
      <c r="B714" t="s">
        <v>1705</v>
      </c>
      <c r="C714" t="s">
        <v>1706</v>
      </c>
      <c r="D714" t="s">
        <v>1707</v>
      </c>
      <c r="E714" t="s">
        <v>3742</v>
      </c>
      <c r="F714" t="s">
        <v>1709</v>
      </c>
      <c r="G714" t="s">
        <v>3743</v>
      </c>
      <c r="H714" t="s">
        <v>1710</v>
      </c>
      <c r="I714" s="15">
        <v>43477</v>
      </c>
      <c r="J714" s="15">
        <v>43566</v>
      </c>
      <c r="K714" s="15">
        <v>43507</v>
      </c>
      <c r="L714" s="15">
        <v>43537</v>
      </c>
      <c r="M714" s="16">
        <v>79</v>
      </c>
      <c r="N714" s="16">
        <v>-116446</v>
      </c>
      <c r="O714"/>
      <c r="P714" t="s">
        <v>1939</v>
      </c>
      <c r="Q714" t="s">
        <v>3741</v>
      </c>
      <c r="R714" t="s">
        <v>3518</v>
      </c>
      <c r="S714" t="s">
        <v>1853</v>
      </c>
      <c r="T714" t="s">
        <v>3742</v>
      </c>
      <c r="U714" t="s">
        <v>2200</v>
      </c>
      <c r="V714" t="s">
        <v>2078</v>
      </c>
      <c r="W714" s="15">
        <v>43616</v>
      </c>
      <c r="X714" t="s">
        <v>1715</v>
      </c>
      <c r="Y714"/>
      <c r="Z714" t="s">
        <v>1855</v>
      </c>
      <c r="AA714" t="s">
        <v>1717</v>
      </c>
    </row>
    <row r="715" spans="1:27" ht="15" hidden="1" x14ac:dyDescent="0.25">
      <c r="A715" s="14"/>
      <c r="B715" t="s">
        <v>1705</v>
      </c>
      <c r="C715" t="s">
        <v>1706</v>
      </c>
      <c r="D715" t="s">
        <v>1707</v>
      </c>
      <c r="E715" t="s">
        <v>3744</v>
      </c>
      <c r="F715" t="s">
        <v>1709</v>
      </c>
      <c r="G715" t="s">
        <v>3745</v>
      </c>
      <c r="H715" t="s">
        <v>1710</v>
      </c>
      <c r="I715" s="15">
        <v>43477</v>
      </c>
      <c r="J715" s="15">
        <v>43566</v>
      </c>
      <c r="K715" s="15">
        <v>43507</v>
      </c>
      <c r="L715" s="15">
        <v>43537</v>
      </c>
      <c r="M715" s="16">
        <v>79</v>
      </c>
      <c r="N715" s="16">
        <v>-88653</v>
      </c>
      <c r="O715"/>
      <c r="P715" t="s">
        <v>1939</v>
      </c>
      <c r="Q715" t="s">
        <v>3741</v>
      </c>
      <c r="R715" t="s">
        <v>3746</v>
      </c>
      <c r="S715" t="s">
        <v>1853</v>
      </c>
      <c r="T715" t="s">
        <v>3744</v>
      </c>
      <c r="U715" t="s">
        <v>2200</v>
      </c>
      <c r="V715" t="s">
        <v>2078</v>
      </c>
      <c r="W715" s="15">
        <v>43616</v>
      </c>
      <c r="X715" t="s">
        <v>1715</v>
      </c>
      <c r="Y715"/>
      <c r="Z715" t="s">
        <v>1855</v>
      </c>
      <c r="AA715" t="s">
        <v>1717</v>
      </c>
    </row>
    <row r="716" spans="1:27" ht="15" hidden="1" x14ac:dyDescent="0.25">
      <c r="A716" s="14"/>
      <c r="B716" t="s">
        <v>1705</v>
      </c>
      <c r="C716" t="s">
        <v>1706</v>
      </c>
      <c r="D716" t="s">
        <v>1707</v>
      </c>
      <c r="E716" t="s">
        <v>3747</v>
      </c>
      <c r="F716" t="s">
        <v>1709</v>
      </c>
      <c r="G716" t="s">
        <v>3748</v>
      </c>
      <c r="H716" t="s">
        <v>1710</v>
      </c>
      <c r="I716" s="15">
        <v>43477</v>
      </c>
      <c r="J716" s="15">
        <v>43566</v>
      </c>
      <c r="K716" s="15">
        <v>43507</v>
      </c>
      <c r="L716" s="15">
        <v>43537</v>
      </c>
      <c r="M716" s="16">
        <v>79</v>
      </c>
      <c r="N716" s="16">
        <v>-51303</v>
      </c>
      <c r="O716"/>
      <c r="P716" t="s">
        <v>1939</v>
      </c>
      <c r="Q716" t="s">
        <v>3741</v>
      </c>
      <c r="R716" t="s">
        <v>3525</v>
      </c>
      <c r="S716" t="s">
        <v>1853</v>
      </c>
      <c r="T716" t="s">
        <v>3747</v>
      </c>
      <c r="U716" t="s">
        <v>2200</v>
      </c>
      <c r="V716" t="s">
        <v>2078</v>
      </c>
      <c r="W716" s="15">
        <v>43616</v>
      </c>
      <c r="X716" t="s">
        <v>1715</v>
      </c>
      <c r="Y716"/>
      <c r="Z716" t="s">
        <v>1855</v>
      </c>
      <c r="AA716" t="s">
        <v>1717</v>
      </c>
    </row>
    <row r="717" spans="1:27" ht="15" hidden="1" x14ac:dyDescent="0.25">
      <c r="A717" s="14"/>
      <c r="B717" t="s">
        <v>1705</v>
      </c>
      <c r="C717" t="s">
        <v>1706</v>
      </c>
      <c r="D717" t="s">
        <v>1707</v>
      </c>
      <c r="E717" t="s">
        <v>3749</v>
      </c>
      <c r="F717" t="s">
        <v>1709</v>
      </c>
      <c r="G717" t="s">
        <v>3750</v>
      </c>
      <c r="H717" t="s">
        <v>1710</v>
      </c>
      <c r="I717" s="15">
        <v>43475</v>
      </c>
      <c r="J717" s="15">
        <v>43566</v>
      </c>
      <c r="K717" s="15">
        <v>43507</v>
      </c>
      <c r="L717" s="15">
        <v>43537</v>
      </c>
      <c r="M717" s="16">
        <v>79</v>
      </c>
      <c r="N717" s="16">
        <v>-74741</v>
      </c>
      <c r="O717"/>
      <c r="P717" t="s">
        <v>1939</v>
      </c>
      <c r="Q717" t="s">
        <v>3741</v>
      </c>
      <c r="R717" t="s">
        <v>3530</v>
      </c>
      <c r="S717" t="s">
        <v>1853</v>
      </c>
      <c r="T717" t="s">
        <v>3749</v>
      </c>
      <c r="U717" t="s">
        <v>2200</v>
      </c>
      <c r="V717" t="s">
        <v>2078</v>
      </c>
      <c r="W717" s="15">
        <v>43616</v>
      </c>
      <c r="X717" t="s">
        <v>1715</v>
      </c>
      <c r="Y717"/>
      <c r="Z717" t="s">
        <v>1855</v>
      </c>
      <c r="AA717" t="s">
        <v>1717</v>
      </c>
    </row>
    <row r="718" spans="1:27" ht="15" hidden="1" x14ac:dyDescent="0.25">
      <c r="A718" s="14"/>
      <c r="B718" t="s">
        <v>1705</v>
      </c>
      <c r="C718" t="s">
        <v>1706</v>
      </c>
      <c r="D718" t="s">
        <v>1707</v>
      </c>
      <c r="E718" t="s">
        <v>3751</v>
      </c>
      <c r="F718" t="s">
        <v>1709</v>
      </c>
      <c r="G718" t="s">
        <v>3752</v>
      </c>
      <c r="H718" t="s">
        <v>1710</v>
      </c>
      <c r="I718" s="15">
        <v>43468</v>
      </c>
      <c r="J718" s="15">
        <v>43566</v>
      </c>
      <c r="K718" s="15">
        <v>43507</v>
      </c>
      <c r="L718" s="15">
        <v>43537</v>
      </c>
      <c r="M718" s="16">
        <v>79</v>
      </c>
      <c r="N718" s="16">
        <v>-118765</v>
      </c>
      <c r="O718"/>
      <c r="P718" t="s">
        <v>1939</v>
      </c>
      <c r="Q718" t="s">
        <v>3741</v>
      </c>
      <c r="R718" t="s">
        <v>3753</v>
      </c>
      <c r="S718" t="s">
        <v>1853</v>
      </c>
      <c r="T718" t="s">
        <v>3751</v>
      </c>
      <c r="U718" t="s">
        <v>2200</v>
      </c>
      <c r="V718" t="s">
        <v>2078</v>
      </c>
      <c r="W718" s="15">
        <v>43616</v>
      </c>
      <c r="X718" t="s">
        <v>1715</v>
      </c>
      <c r="Y718"/>
      <c r="Z718" t="s">
        <v>1855</v>
      </c>
      <c r="AA718" t="s">
        <v>1717</v>
      </c>
    </row>
    <row r="719" spans="1:27" ht="15" hidden="1" x14ac:dyDescent="0.25">
      <c r="A719" s="14"/>
      <c r="B719" t="s">
        <v>1705</v>
      </c>
      <c r="C719" t="s">
        <v>1706</v>
      </c>
      <c r="D719" t="s">
        <v>1707</v>
      </c>
      <c r="E719" t="s">
        <v>3754</v>
      </c>
      <c r="F719" t="s">
        <v>1709</v>
      </c>
      <c r="G719" t="s">
        <v>3755</v>
      </c>
      <c r="H719" t="s">
        <v>1710</v>
      </c>
      <c r="I719" s="15">
        <v>43345</v>
      </c>
      <c r="J719" s="15">
        <v>43569</v>
      </c>
      <c r="K719" s="15">
        <v>43479</v>
      </c>
      <c r="L719" s="15">
        <v>43509</v>
      </c>
      <c r="M719" s="16">
        <v>135</v>
      </c>
      <c r="N719" s="16">
        <v>-6354</v>
      </c>
      <c r="O719"/>
      <c r="P719" t="s">
        <v>1939</v>
      </c>
      <c r="Q719" t="s">
        <v>3756</v>
      </c>
      <c r="R719" t="s">
        <v>3757</v>
      </c>
      <c r="S719" t="s">
        <v>1739</v>
      </c>
      <c r="T719" t="s">
        <v>3754</v>
      </c>
      <c r="U719" t="s">
        <v>2150</v>
      </c>
      <c r="V719" t="s">
        <v>2078</v>
      </c>
      <c r="W719" s="15">
        <v>43644</v>
      </c>
      <c r="X719" t="s">
        <v>1715</v>
      </c>
      <c r="Y719"/>
      <c r="Z719" t="s">
        <v>1740</v>
      </c>
      <c r="AA719" t="s">
        <v>1717</v>
      </c>
    </row>
    <row r="720" spans="1:27" ht="15" hidden="1" x14ac:dyDescent="0.25">
      <c r="A720" s="14"/>
      <c r="B720" t="s">
        <v>1705</v>
      </c>
      <c r="C720" t="s">
        <v>1706</v>
      </c>
      <c r="D720" t="s">
        <v>1707</v>
      </c>
      <c r="E720" t="s">
        <v>3758</v>
      </c>
      <c r="F720" t="s">
        <v>1709</v>
      </c>
      <c r="G720" t="s">
        <v>3759</v>
      </c>
      <c r="H720" t="s">
        <v>1710</v>
      </c>
      <c r="I720" s="15">
        <v>43475</v>
      </c>
      <c r="J720" s="15">
        <v>43566</v>
      </c>
      <c r="K720" s="15">
        <v>43507</v>
      </c>
      <c r="L720" s="15">
        <v>43537</v>
      </c>
      <c r="M720" s="16">
        <v>107</v>
      </c>
      <c r="N720" s="16">
        <v>-1001609</v>
      </c>
      <c r="O720"/>
      <c r="P720" t="s">
        <v>1745</v>
      </c>
      <c r="Q720" t="s">
        <v>3760</v>
      </c>
      <c r="R720" t="s">
        <v>2912</v>
      </c>
      <c r="S720" t="s">
        <v>1739</v>
      </c>
      <c r="T720" t="s">
        <v>3758</v>
      </c>
      <c r="U720" t="s">
        <v>2150</v>
      </c>
      <c r="V720" t="s">
        <v>2078</v>
      </c>
      <c r="W720" s="15">
        <v>43644</v>
      </c>
      <c r="X720" t="s">
        <v>1715</v>
      </c>
      <c r="Y720"/>
      <c r="Z720" t="s">
        <v>3720</v>
      </c>
      <c r="AA720" t="s">
        <v>1717</v>
      </c>
    </row>
    <row r="721" spans="1:27" ht="15" hidden="1" x14ac:dyDescent="0.25">
      <c r="A721" s="14"/>
      <c r="B721" t="s">
        <v>1705</v>
      </c>
      <c r="C721" t="s">
        <v>1706</v>
      </c>
      <c r="D721" t="s">
        <v>1707</v>
      </c>
      <c r="E721" t="s">
        <v>3761</v>
      </c>
      <c r="F721" t="s">
        <v>1709</v>
      </c>
      <c r="G721" t="s">
        <v>3762</v>
      </c>
      <c r="H721" t="s">
        <v>1710</v>
      </c>
      <c r="I721" s="15">
        <v>43488</v>
      </c>
      <c r="J721" s="15">
        <v>43566</v>
      </c>
      <c r="K721" s="15">
        <v>43507</v>
      </c>
      <c r="L721" s="15">
        <v>43537</v>
      </c>
      <c r="M721" s="16">
        <v>209</v>
      </c>
      <c r="N721" s="16">
        <v>-45053</v>
      </c>
      <c r="O721"/>
      <c r="P721" t="s">
        <v>1745</v>
      </c>
      <c r="Q721" t="s">
        <v>3763</v>
      </c>
      <c r="R721" t="s">
        <v>3382</v>
      </c>
      <c r="S721" t="s">
        <v>1772</v>
      </c>
      <c r="T721" t="s">
        <v>3761</v>
      </c>
      <c r="U721" t="s">
        <v>2108</v>
      </c>
      <c r="V721" t="s">
        <v>2078</v>
      </c>
      <c r="W721" s="15">
        <v>43746</v>
      </c>
      <c r="X721" t="s">
        <v>1715</v>
      </c>
      <c r="Y721"/>
      <c r="Z721" t="s">
        <v>3764</v>
      </c>
      <c r="AA721" t="s">
        <v>1717</v>
      </c>
    </row>
    <row r="722" spans="1:27" ht="15" hidden="1" x14ac:dyDescent="0.25">
      <c r="A722" s="14"/>
      <c r="B722" t="s">
        <v>1705</v>
      </c>
      <c r="C722" t="s">
        <v>1706</v>
      </c>
      <c r="D722" t="s">
        <v>1707</v>
      </c>
      <c r="E722" t="s">
        <v>3765</v>
      </c>
      <c r="F722" t="s">
        <v>1709</v>
      </c>
      <c r="G722" t="s">
        <v>3766</v>
      </c>
      <c r="H722" t="s">
        <v>1710</v>
      </c>
      <c r="I722" s="15">
        <v>43487</v>
      </c>
      <c r="J722" s="15">
        <v>43566</v>
      </c>
      <c r="K722" s="15">
        <v>43507</v>
      </c>
      <c r="L722" s="15">
        <v>43537</v>
      </c>
      <c r="M722" s="16">
        <v>209</v>
      </c>
      <c r="N722" s="16">
        <v>-42709</v>
      </c>
      <c r="O722"/>
      <c r="P722" t="s">
        <v>1745</v>
      </c>
      <c r="Q722" t="s">
        <v>3763</v>
      </c>
      <c r="R722" t="s">
        <v>3382</v>
      </c>
      <c r="S722" t="s">
        <v>1772</v>
      </c>
      <c r="T722" t="s">
        <v>3765</v>
      </c>
      <c r="U722" t="s">
        <v>2108</v>
      </c>
      <c r="V722" t="s">
        <v>2078</v>
      </c>
      <c r="W722" s="15">
        <v>43746</v>
      </c>
      <c r="X722" t="s">
        <v>1715</v>
      </c>
      <c r="Y722"/>
      <c r="Z722" t="s">
        <v>3764</v>
      </c>
      <c r="AA722" t="s">
        <v>1717</v>
      </c>
    </row>
    <row r="723" spans="1:27" ht="15" hidden="1" x14ac:dyDescent="0.25">
      <c r="A723" s="14"/>
      <c r="B723" t="s">
        <v>1705</v>
      </c>
      <c r="C723" t="s">
        <v>1706</v>
      </c>
      <c r="D723" t="s">
        <v>1707</v>
      </c>
      <c r="E723" t="s">
        <v>3767</v>
      </c>
      <c r="F723" t="s">
        <v>1709</v>
      </c>
      <c r="G723" t="s">
        <v>3768</v>
      </c>
      <c r="H723" t="s">
        <v>1710</v>
      </c>
      <c r="I723" s="15">
        <v>43487</v>
      </c>
      <c r="J723" s="15">
        <v>43566</v>
      </c>
      <c r="K723" s="15">
        <v>43507</v>
      </c>
      <c r="L723" s="15">
        <v>43537</v>
      </c>
      <c r="M723" s="16">
        <v>209</v>
      </c>
      <c r="N723" s="16">
        <v>-480734</v>
      </c>
      <c r="O723"/>
      <c r="P723" t="s">
        <v>1745</v>
      </c>
      <c r="Q723" t="s">
        <v>3763</v>
      </c>
      <c r="R723" t="s">
        <v>3382</v>
      </c>
      <c r="S723" t="s">
        <v>1772</v>
      </c>
      <c r="T723" t="s">
        <v>3767</v>
      </c>
      <c r="U723" t="s">
        <v>2108</v>
      </c>
      <c r="V723" t="s">
        <v>2078</v>
      </c>
      <c r="W723" s="15">
        <v>43746</v>
      </c>
      <c r="X723" t="s">
        <v>1715</v>
      </c>
      <c r="Y723"/>
      <c r="Z723" t="s">
        <v>3764</v>
      </c>
      <c r="AA723" t="s">
        <v>1717</v>
      </c>
    </row>
    <row r="724" spans="1:27" ht="15" hidden="1" x14ac:dyDescent="0.25">
      <c r="A724" s="14"/>
      <c r="B724" t="s">
        <v>1705</v>
      </c>
      <c r="C724" t="s">
        <v>1706</v>
      </c>
      <c r="D724" t="s">
        <v>1707</v>
      </c>
      <c r="E724" t="s">
        <v>3769</v>
      </c>
      <c r="F724" t="s">
        <v>1709</v>
      </c>
      <c r="G724" t="s">
        <v>3770</v>
      </c>
      <c r="H724" t="s">
        <v>1710</v>
      </c>
      <c r="I724" s="15">
        <v>43483</v>
      </c>
      <c r="J724" s="15">
        <v>43566</v>
      </c>
      <c r="K724" s="15">
        <v>43507</v>
      </c>
      <c r="L724" s="15">
        <v>43537</v>
      </c>
      <c r="M724" s="16">
        <v>209</v>
      </c>
      <c r="N724" s="16">
        <v>-31250</v>
      </c>
      <c r="O724"/>
      <c r="P724" t="s">
        <v>1745</v>
      </c>
      <c r="Q724" t="s">
        <v>3763</v>
      </c>
      <c r="R724" t="s">
        <v>2907</v>
      </c>
      <c r="S724" t="s">
        <v>1778</v>
      </c>
      <c r="T724" t="s">
        <v>3769</v>
      </c>
      <c r="U724" t="s">
        <v>2108</v>
      </c>
      <c r="V724" t="s">
        <v>2078</v>
      </c>
      <c r="W724" s="15">
        <v>43746</v>
      </c>
      <c r="X724" t="s">
        <v>1715</v>
      </c>
      <c r="Y724"/>
      <c r="Z724" t="s">
        <v>3764</v>
      </c>
      <c r="AA724" t="s">
        <v>1717</v>
      </c>
    </row>
    <row r="725" spans="1:27" ht="15" hidden="1" x14ac:dyDescent="0.25">
      <c r="A725" s="14"/>
      <c r="B725" t="s">
        <v>1705</v>
      </c>
      <c r="C725" t="s">
        <v>1706</v>
      </c>
      <c r="D725" t="s">
        <v>1707</v>
      </c>
      <c r="E725" t="s">
        <v>3771</v>
      </c>
      <c r="F725" t="s">
        <v>1709</v>
      </c>
      <c r="G725" t="s">
        <v>3772</v>
      </c>
      <c r="H725" t="s">
        <v>1710</v>
      </c>
      <c r="I725" s="15">
        <v>43467</v>
      </c>
      <c r="J725" s="15">
        <v>43566</v>
      </c>
      <c r="K725" s="15">
        <v>43507</v>
      </c>
      <c r="L725" s="15">
        <v>43537</v>
      </c>
      <c r="M725" s="16">
        <v>209</v>
      </c>
      <c r="N725" s="16">
        <v>-31211</v>
      </c>
      <c r="O725"/>
      <c r="P725" t="s">
        <v>1745</v>
      </c>
      <c r="Q725" t="s">
        <v>3763</v>
      </c>
      <c r="R725" t="s">
        <v>3382</v>
      </c>
      <c r="S725" t="s">
        <v>1772</v>
      </c>
      <c r="T725" t="s">
        <v>3771</v>
      </c>
      <c r="U725" t="s">
        <v>2108</v>
      </c>
      <c r="V725" t="s">
        <v>2078</v>
      </c>
      <c r="W725" s="15">
        <v>43746</v>
      </c>
      <c r="X725" t="s">
        <v>1715</v>
      </c>
      <c r="Y725"/>
      <c r="Z725" t="s">
        <v>3764</v>
      </c>
      <c r="AA725" t="s">
        <v>1717</v>
      </c>
    </row>
    <row r="726" spans="1:27" ht="15" hidden="1" x14ac:dyDescent="0.25">
      <c r="A726" s="14"/>
      <c r="B726" t="s">
        <v>1705</v>
      </c>
      <c r="C726" t="s">
        <v>1706</v>
      </c>
      <c r="D726" t="s">
        <v>1707</v>
      </c>
      <c r="E726" t="s">
        <v>3773</v>
      </c>
      <c r="F726" t="s">
        <v>1709</v>
      </c>
      <c r="G726" t="s">
        <v>3774</v>
      </c>
      <c r="H726" t="s">
        <v>1710</v>
      </c>
      <c r="I726" s="15">
        <v>43426</v>
      </c>
      <c r="J726" s="15">
        <v>43568</v>
      </c>
      <c r="K726" s="15">
        <v>43479</v>
      </c>
      <c r="L726" s="15">
        <v>43509</v>
      </c>
      <c r="M726" s="16">
        <v>168</v>
      </c>
      <c r="N726" s="16">
        <v>-67999</v>
      </c>
      <c r="O726"/>
      <c r="P726" t="s">
        <v>1745</v>
      </c>
      <c r="Q726" t="s">
        <v>3775</v>
      </c>
      <c r="R726" t="s">
        <v>3776</v>
      </c>
      <c r="S726" t="s">
        <v>1961</v>
      </c>
      <c r="T726" t="s">
        <v>3773</v>
      </c>
      <c r="U726" t="s">
        <v>2140</v>
      </c>
      <c r="V726" t="s">
        <v>2078</v>
      </c>
      <c r="W726" s="15">
        <v>43677</v>
      </c>
      <c r="X726" t="s">
        <v>1715</v>
      </c>
      <c r="Y726"/>
      <c r="Z726" t="s">
        <v>2384</v>
      </c>
      <c r="AA726" t="s">
        <v>1717</v>
      </c>
    </row>
    <row r="727" spans="1:27" ht="15" hidden="1" x14ac:dyDescent="0.25">
      <c r="A727" s="14"/>
      <c r="B727" t="s">
        <v>1705</v>
      </c>
      <c r="C727" t="s">
        <v>1706</v>
      </c>
      <c r="D727" t="s">
        <v>1707</v>
      </c>
      <c r="E727" t="s">
        <v>3777</v>
      </c>
      <c r="F727" t="s">
        <v>1709</v>
      </c>
      <c r="G727" t="s">
        <v>3778</v>
      </c>
      <c r="H727" t="s">
        <v>1710</v>
      </c>
      <c r="I727" s="15">
        <v>43430</v>
      </c>
      <c r="J727" s="15">
        <v>43568</v>
      </c>
      <c r="K727" s="15">
        <v>43479</v>
      </c>
      <c r="L727" s="15">
        <v>43509</v>
      </c>
      <c r="M727" s="16">
        <v>168</v>
      </c>
      <c r="N727" s="16">
        <v>-53647</v>
      </c>
      <c r="O727"/>
      <c r="P727" t="s">
        <v>1745</v>
      </c>
      <c r="Q727" t="s">
        <v>3775</v>
      </c>
      <c r="R727" t="s">
        <v>3779</v>
      </c>
      <c r="S727" t="s">
        <v>1961</v>
      </c>
      <c r="T727" t="s">
        <v>3777</v>
      </c>
      <c r="U727" t="s">
        <v>2140</v>
      </c>
      <c r="V727" t="s">
        <v>2078</v>
      </c>
      <c r="W727" s="15">
        <v>43677</v>
      </c>
      <c r="X727" t="s">
        <v>1715</v>
      </c>
      <c r="Y727"/>
      <c r="Z727" t="s">
        <v>2384</v>
      </c>
      <c r="AA727" t="s">
        <v>1717</v>
      </c>
    </row>
    <row r="728" spans="1:27" ht="15" hidden="1" x14ac:dyDescent="0.25">
      <c r="A728" s="14"/>
      <c r="B728" t="s">
        <v>1705</v>
      </c>
      <c r="C728" t="s">
        <v>1706</v>
      </c>
      <c r="D728" t="s">
        <v>1707</v>
      </c>
      <c r="E728" t="s">
        <v>3780</v>
      </c>
      <c r="F728" t="s">
        <v>1709</v>
      </c>
      <c r="G728" t="s">
        <v>3781</v>
      </c>
      <c r="H728" t="s">
        <v>1710</v>
      </c>
      <c r="I728" s="15">
        <v>43445</v>
      </c>
      <c r="J728" s="15">
        <v>43568</v>
      </c>
      <c r="K728" s="15">
        <v>43479</v>
      </c>
      <c r="L728" s="15">
        <v>43509</v>
      </c>
      <c r="M728" s="16">
        <v>168</v>
      </c>
      <c r="N728" s="16">
        <v>-94934</v>
      </c>
      <c r="O728"/>
      <c r="P728" t="s">
        <v>1745</v>
      </c>
      <c r="Q728" t="s">
        <v>3775</v>
      </c>
      <c r="R728" t="s">
        <v>3782</v>
      </c>
      <c r="S728" t="s">
        <v>1961</v>
      </c>
      <c r="T728" t="s">
        <v>3780</v>
      </c>
      <c r="U728" t="s">
        <v>2140</v>
      </c>
      <c r="V728" t="s">
        <v>2078</v>
      </c>
      <c r="W728" s="15">
        <v>43677</v>
      </c>
      <c r="X728" t="s">
        <v>1715</v>
      </c>
      <c r="Y728"/>
      <c r="Z728" t="s">
        <v>2384</v>
      </c>
      <c r="AA728" t="s">
        <v>1717</v>
      </c>
    </row>
    <row r="729" spans="1:27" ht="15" hidden="1" x14ac:dyDescent="0.25">
      <c r="A729" s="14"/>
      <c r="B729" t="s">
        <v>1705</v>
      </c>
      <c r="C729" t="s">
        <v>1706</v>
      </c>
      <c r="D729" t="s">
        <v>1707</v>
      </c>
      <c r="E729" t="s">
        <v>3783</v>
      </c>
      <c r="F729" t="s">
        <v>1709</v>
      </c>
      <c r="G729" t="s">
        <v>3784</v>
      </c>
      <c r="H729" t="s">
        <v>1710</v>
      </c>
      <c r="I729" s="15">
        <v>43419</v>
      </c>
      <c r="J729" s="15">
        <v>43568</v>
      </c>
      <c r="K729" s="15">
        <v>43479</v>
      </c>
      <c r="L729" s="15">
        <v>43509</v>
      </c>
      <c r="M729" s="16">
        <v>168</v>
      </c>
      <c r="N729" s="16">
        <v>-45053</v>
      </c>
      <c r="O729"/>
      <c r="P729" t="s">
        <v>1745</v>
      </c>
      <c r="Q729" t="s">
        <v>3775</v>
      </c>
      <c r="R729" t="s">
        <v>3785</v>
      </c>
      <c r="S729" t="s">
        <v>3786</v>
      </c>
      <c r="T729" t="s">
        <v>3783</v>
      </c>
      <c r="U729" t="s">
        <v>2140</v>
      </c>
      <c r="V729" t="s">
        <v>2078</v>
      </c>
      <c r="W729" s="15">
        <v>43677</v>
      </c>
      <c r="X729" t="s">
        <v>1715</v>
      </c>
      <c r="Y729"/>
      <c r="Z729" t="s">
        <v>2384</v>
      </c>
      <c r="AA729" t="s">
        <v>1717</v>
      </c>
    </row>
    <row r="730" spans="1:27" ht="15" hidden="1" x14ac:dyDescent="0.25">
      <c r="A730" s="14"/>
      <c r="B730" t="s">
        <v>1705</v>
      </c>
      <c r="C730" t="s">
        <v>1706</v>
      </c>
      <c r="D730" t="s">
        <v>1707</v>
      </c>
      <c r="E730" t="s">
        <v>3787</v>
      </c>
      <c r="F730" t="s">
        <v>1709</v>
      </c>
      <c r="G730" t="s">
        <v>3788</v>
      </c>
      <c r="H730" t="s">
        <v>1710</v>
      </c>
      <c r="I730" s="15">
        <v>43473</v>
      </c>
      <c r="J730" s="15">
        <v>43566</v>
      </c>
      <c r="K730" s="15">
        <v>43507</v>
      </c>
      <c r="L730" s="15">
        <v>43537</v>
      </c>
      <c r="M730" s="16">
        <v>209</v>
      </c>
      <c r="N730" s="16">
        <v>-117082</v>
      </c>
      <c r="O730"/>
      <c r="P730" t="s">
        <v>1745</v>
      </c>
      <c r="Q730" t="s">
        <v>3789</v>
      </c>
      <c r="R730" t="s">
        <v>3790</v>
      </c>
      <c r="S730" t="s">
        <v>1772</v>
      </c>
      <c r="T730" t="s">
        <v>3787</v>
      </c>
      <c r="U730" t="s">
        <v>2108</v>
      </c>
      <c r="V730" t="s">
        <v>2078</v>
      </c>
      <c r="W730" s="15">
        <v>43746</v>
      </c>
      <c r="X730" t="s">
        <v>1715</v>
      </c>
      <c r="Y730"/>
      <c r="Z730" t="s">
        <v>1811</v>
      </c>
      <c r="AA730" t="s">
        <v>1717</v>
      </c>
    </row>
    <row r="731" spans="1:27" ht="15" hidden="1" x14ac:dyDescent="0.25">
      <c r="A731" s="14"/>
      <c r="B731" t="s">
        <v>1705</v>
      </c>
      <c r="C731" t="s">
        <v>1706</v>
      </c>
      <c r="D731" t="s">
        <v>1707</v>
      </c>
      <c r="E731" t="s">
        <v>3791</v>
      </c>
      <c r="F731" t="s">
        <v>1709</v>
      </c>
      <c r="G731" t="s">
        <v>3792</v>
      </c>
      <c r="H731" t="s">
        <v>1710</v>
      </c>
      <c r="I731" s="15">
        <v>43463</v>
      </c>
      <c r="J731" s="15">
        <v>43566</v>
      </c>
      <c r="K731" s="15">
        <v>43507</v>
      </c>
      <c r="L731" s="15">
        <v>43537</v>
      </c>
      <c r="M731" s="16">
        <v>209</v>
      </c>
      <c r="N731" s="16">
        <v>-104756</v>
      </c>
      <c r="O731"/>
      <c r="P731" t="s">
        <v>1745</v>
      </c>
      <c r="Q731" t="s">
        <v>3789</v>
      </c>
      <c r="R731" t="s">
        <v>3390</v>
      </c>
      <c r="S731" t="s">
        <v>1778</v>
      </c>
      <c r="T731" t="s">
        <v>3791</v>
      </c>
      <c r="U731" t="s">
        <v>2108</v>
      </c>
      <c r="V731" t="s">
        <v>2078</v>
      </c>
      <c r="W731" s="15">
        <v>43746</v>
      </c>
      <c r="X731" t="s">
        <v>1715</v>
      </c>
      <c r="Y731"/>
      <c r="Z731" t="s">
        <v>1811</v>
      </c>
      <c r="AA731" t="s">
        <v>1717</v>
      </c>
    </row>
    <row r="732" spans="1:27" ht="15" hidden="1" x14ac:dyDescent="0.25">
      <c r="A732" s="14"/>
      <c r="B732" t="s">
        <v>1705</v>
      </c>
      <c r="C732" t="s">
        <v>1706</v>
      </c>
      <c r="D732" t="s">
        <v>1707</v>
      </c>
      <c r="E732" t="s">
        <v>3793</v>
      </c>
      <c r="F732" t="s">
        <v>1709</v>
      </c>
      <c r="G732" t="s">
        <v>3794</v>
      </c>
      <c r="H732" t="s">
        <v>1710</v>
      </c>
      <c r="I732" s="15">
        <v>43475</v>
      </c>
      <c r="J732" s="15">
        <v>43566</v>
      </c>
      <c r="K732" s="15">
        <v>43507</v>
      </c>
      <c r="L732" s="15">
        <v>43537</v>
      </c>
      <c r="M732" s="16">
        <v>209</v>
      </c>
      <c r="N732" s="16">
        <v>-110717</v>
      </c>
      <c r="O732"/>
      <c r="P732" t="s">
        <v>1745</v>
      </c>
      <c r="Q732" t="s">
        <v>3789</v>
      </c>
      <c r="R732" t="s">
        <v>3390</v>
      </c>
      <c r="S732" t="s">
        <v>1778</v>
      </c>
      <c r="T732" t="s">
        <v>3793</v>
      </c>
      <c r="U732" t="s">
        <v>2108</v>
      </c>
      <c r="V732" t="s">
        <v>2078</v>
      </c>
      <c r="W732" s="15">
        <v>43746</v>
      </c>
      <c r="X732" t="s">
        <v>1715</v>
      </c>
      <c r="Y732"/>
      <c r="Z732" t="s">
        <v>1811</v>
      </c>
      <c r="AA732" t="s">
        <v>1717</v>
      </c>
    </row>
    <row r="733" spans="1:27" ht="15" hidden="1" x14ac:dyDescent="0.25">
      <c r="A733" s="14"/>
      <c r="B733" t="s">
        <v>1705</v>
      </c>
      <c r="C733" t="s">
        <v>1706</v>
      </c>
      <c r="D733" t="s">
        <v>1707</v>
      </c>
      <c r="E733" t="s">
        <v>3795</v>
      </c>
      <c r="F733" t="s">
        <v>1709</v>
      </c>
      <c r="G733" t="s">
        <v>1164</v>
      </c>
      <c r="H733" t="s">
        <v>1710</v>
      </c>
      <c r="I733" s="15">
        <v>43140</v>
      </c>
      <c r="J733" s="15">
        <v>43497</v>
      </c>
      <c r="K733" s="15">
        <v>43147</v>
      </c>
      <c r="L733" s="15">
        <v>43207</v>
      </c>
      <c r="M733" s="16">
        <v>317</v>
      </c>
      <c r="N733" s="16">
        <v>-6354</v>
      </c>
      <c r="O733"/>
      <c r="P733" t="s">
        <v>1745</v>
      </c>
      <c r="Q733" t="s">
        <v>3796</v>
      </c>
      <c r="R733" t="s">
        <v>3797</v>
      </c>
      <c r="S733" t="s">
        <v>2246</v>
      </c>
      <c r="T733" t="s">
        <v>3795</v>
      </c>
      <c r="U733" t="s">
        <v>2243</v>
      </c>
      <c r="V733" t="s">
        <v>2078</v>
      </c>
      <c r="W733" s="15">
        <v>43524</v>
      </c>
      <c r="X733" t="s">
        <v>2030</v>
      </c>
      <c r="Y733"/>
      <c r="Z733" t="s">
        <v>1164</v>
      </c>
      <c r="AA733" t="s">
        <v>1717</v>
      </c>
    </row>
    <row r="734" spans="1:27" ht="15" hidden="1" x14ac:dyDescent="0.25">
      <c r="A734" s="14"/>
      <c r="B734" t="s">
        <v>1705</v>
      </c>
      <c r="C734" t="s">
        <v>1706</v>
      </c>
      <c r="D734" t="s">
        <v>1707</v>
      </c>
      <c r="E734" t="s">
        <v>3795</v>
      </c>
      <c r="F734" t="s">
        <v>1709</v>
      </c>
      <c r="G734" t="s">
        <v>1164</v>
      </c>
      <c r="H734" t="s">
        <v>1710</v>
      </c>
      <c r="I734" s="15">
        <v>43140</v>
      </c>
      <c r="J734" s="15">
        <v>43497</v>
      </c>
      <c r="K734" s="15">
        <v>43147</v>
      </c>
      <c r="L734" s="15">
        <v>43207</v>
      </c>
      <c r="M734" s="16">
        <v>773</v>
      </c>
      <c r="N734" s="16">
        <v>-111296</v>
      </c>
      <c r="O734"/>
      <c r="P734" t="s">
        <v>1745</v>
      </c>
      <c r="Q734" t="s">
        <v>3796</v>
      </c>
      <c r="R734" t="s">
        <v>3798</v>
      </c>
      <c r="S734" t="s">
        <v>2246</v>
      </c>
      <c r="T734" t="s">
        <v>3795</v>
      </c>
      <c r="U734" t="s">
        <v>1937</v>
      </c>
      <c r="V734" t="s">
        <v>1912</v>
      </c>
      <c r="W734" s="15">
        <v>43980</v>
      </c>
      <c r="X734" t="s">
        <v>2030</v>
      </c>
      <c r="Y734"/>
      <c r="Z734" t="s">
        <v>1164</v>
      </c>
      <c r="AA734" t="s">
        <v>1717</v>
      </c>
    </row>
    <row r="735" spans="1:27" ht="15" hidden="1" x14ac:dyDescent="0.25">
      <c r="A735" s="14"/>
      <c r="B735" t="s">
        <v>1705</v>
      </c>
      <c r="C735" t="s">
        <v>1706</v>
      </c>
      <c r="D735" t="s">
        <v>1707</v>
      </c>
      <c r="E735" t="s">
        <v>3799</v>
      </c>
      <c r="F735" t="s">
        <v>1709</v>
      </c>
      <c r="G735" t="s">
        <v>1267</v>
      </c>
      <c r="H735" t="s">
        <v>1710</v>
      </c>
      <c r="I735" s="15">
        <v>43454</v>
      </c>
      <c r="J735" s="15">
        <v>43562</v>
      </c>
      <c r="K735" s="15">
        <v>43507</v>
      </c>
      <c r="L735" s="15">
        <v>43537</v>
      </c>
      <c r="M735" s="16">
        <v>443</v>
      </c>
      <c r="N735" s="16">
        <v>-72363</v>
      </c>
      <c r="O735"/>
      <c r="P735" t="s">
        <v>1745</v>
      </c>
      <c r="Q735" t="s">
        <v>3800</v>
      </c>
      <c r="R735" t="s">
        <v>3801</v>
      </c>
      <c r="S735" t="s">
        <v>1734</v>
      </c>
      <c r="T735" t="s">
        <v>3799</v>
      </c>
      <c r="U735" t="s">
        <v>1937</v>
      </c>
      <c r="V735" t="s">
        <v>1912</v>
      </c>
      <c r="W735" s="15">
        <v>43980</v>
      </c>
      <c r="X735" t="s">
        <v>1715</v>
      </c>
      <c r="Y735"/>
      <c r="Z735" t="s">
        <v>1716</v>
      </c>
      <c r="AA735" t="s">
        <v>1717</v>
      </c>
    </row>
    <row r="736" spans="1:27" ht="15" hidden="1" x14ac:dyDescent="0.25">
      <c r="A736" s="14"/>
      <c r="B736" t="s">
        <v>1705</v>
      </c>
      <c r="C736" t="s">
        <v>1706</v>
      </c>
      <c r="D736" t="s">
        <v>1707</v>
      </c>
      <c r="E736" t="s">
        <v>3802</v>
      </c>
      <c r="F736" t="s">
        <v>1709</v>
      </c>
      <c r="G736" t="s">
        <v>1266</v>
      </c>
      <c r="H736" t="s">
        <v>1710</v>
      </c>
      <c r="I736" s="15">
        <v>43477</v>
      </c>
      <c r="J736" s="15">
        <v>43562</v>
      </c>
      <c r="K736" s="15">
        <v>43507</v>
      </c>
      <c r="L736" s="15">
        <v>43537</v>
      </c>
      <c r="M736" s="16">
        <v>443</v>
      </c>
      <c r="N736" s="16">
        <v>-76453</v>
      </c>
      <c r="O736"/>
      <c r="P736" t="s">
        <v>1745</v>
      </c>
      <c r="Q736" t="s">
        <v>3803</v>
      </c>
      <c r="R736" t="s">
        <v>3804</v>
      </c>
      <c r="S736" t="s">
        <v>1714</v>
      </c>
      <c r="T736" t="s">
        <v>3802</v>
      </c>
      <c r="U736" t="s">
        <v>1937</v>
      </c>
      <c r="V736" t="s">
        <v>1912</v>
      </c>
      <c r="W736" s="15">
        <v>43980</v>
      </c>
      <c r="X736" t="s">
        <v>1715</v>
      </c>
      <c r="Y736"/>
      <c r="Z736" t="s">
        <v>1716</v>
      </c>
      <c r="AA736" t="s">
        <v>1717</v>
      </c>
    </row>
    <row r="737" spans="1:27" ht="15" hidden="1" x14ac:dyDescent="0.25">
      <c r="A737" s="14"/>
      <c r="B737" t="s">
        <v>1705</v>
      </c>
      <c r="C737" t="s">
        <v>1706</v>
      </c>
      <c r="D737" t="s">
        <v>1707</v>
      </c>
      <c r="E737" t="s">
        <v>3805</v>
      </c>
      <c r="F737" t="s">
        <v>1709</v>
      </c>
      <c r="G737" t="s">
        <v>1264</v>
      </c>
      <c r="H737" t="s">
        <v>1710</v>
      </c>
      <c r="I737" s="15">
        <v>43454</v>
      </c>
      <c r="J737" s="15">
        <v>43566</v>
      </c>
      <c r="K737" s="15">
        <v>43507</v>
      </c>
      <c r="L737" s="15">
        <v>43537</v>
      </c>
      <c r="M737" s="16">
        <v>250</v>
      </c>
      <c r="N737" s="16">
        <v>-755329</v>
      </c>
      <c r="O737"/>
      <c r="P737" t="s">
        <v>1745</v>
      </c>
      <c r="Q737" t="s">
        <v>2095</v>
      </c>
      <c r="R737" t="s">
        <v>3806</v>
      </c>
      <c r="S737" t="s">
        <v>2795</v>
      </c>
      <c r="T737" t="s">
        <v>3805</v>
      </c>
      <c r="U737" t="s">
        <v>2090</v>
      </c>
      <c r="V737" t="s">
        <v>2078</v>
      </c>
      <c r="W737" s="15">
        <v>43787</v>
      </c>
      <c r="X737" t="s">
        <v>1715</v>
      </c>
      <c r="Y737"/>
      <c r="Z737" t="s">
        <v>1730</v>
      </c>
      <c r="AA737" t="s">
        <v>1717</v>
      </c>
    </row>
    <row r="738" spans="1:27" ht="15" hidden="1" x14ac:dyDescent="0.25">
      <c r="A738" s="14"/>
      <c r="B738" t="s">
        <v>1705</v>
      </c>
      <c r="C738" t="s">
        <v>1706</v>
      </c>
      <c r="D738" t="s">
        <v>1707</v>
      </c>
      <c r="E738" t="s">
        <v>3807</v>
      </c>
      <c r="F738" t="s">
        <v>1709</v>
      </c>
      <c r="G738" t="s">
        <v>3808</v>
      </c>
      <c r="H738" t="s">
        <v>1710</v>
      </c>
      <c r="I738" s="15">
        <v>43159</v>
      </c>
      <c r="J738" s="15">
        <v>43566</v>
      </c>
      <c r="K738" s="15">
        <v>43507</v>
      </c>
      <c r="L738" s="15">
        <v>43537</v>
      </c>
      <c r="M738" s="16">
        <v>79</v>
      </c>
      <c r="N738" s="16">
        <v>-213373</v>
      </c>
      <c r="O738"/>
      <c r="P738" t="s">
        <v>1745</v>
      </c>
      <c r="Q738" t="s">
        <v>3809</v>
      </c>
      <c r="R738" t="s">
        <v>3810</v>
      </c>
      <c r="S738" t="s">
        <v>2203</v>
      </c>
      <c r="T738" t="s">
        <v>3807</v>
      </c>
      <c r="U738" t="s">
        <v>2200</v>
      </c>
      <c r="V738" t="s">
        <v>2078</v>
      </c>
      <c r="W738" s="15">
        <v>43616</v>
      </c>
      <c r="X738" t="s">
        <v>1715</v>
      </c>
      <c r="Y738"/>
      <c r="Z738" t="s">
        <v>3811</v>
      </c>
      <c r="AA738" t="s">
        <v>1717</v>
      </c>
    </row>
    <row r="739" spans="1:27" ht="15" hidden="1" x14ac:dyDescent="0.25">
      <c r="A739" s="14"/>
      <c r="B739" t="s">
        <v>1705</v>
      </c>
      <c r="C739" t="s">
        <v>1706</v>
      </c>
      <c r="D739" t="s">
        <v>1707</v>
      </c>
      <c r="E739" t="s">
        <v>1993</v>
      </c>
      <c r="F739" t="s">
        <v>1709</v>
      </c>
      <c r="G739" t="s">
        <v>1265</v>
      </c>
      <c r="H739" t="s">
        <v>1710</v>
      </c>
      <c r="I739" s="15">
        <v>43482</v>
      </c>
      <c r="J739" s="15">
        <v>43566</v>
      </c>
      <c r="K739" s="15">
        <v>43507</v>
      </c>
      <c r="L739" s="15">
        <v>43537</v>
      </c>
      <c r="M739" s="16">
        <v>350</v>
      </c>
      <c r="N739" s="16">
        <v>-82951</v>
      </c>
      <c r="O739"/>
      <c r="P739" t="s">
        <v>1745</v>
      </c>
      <c r="Q739" t="s">
        <v>1990</v>
      </c>
      <c r="R739" t="s">
        <v>3812</v>
      </c>
      <c r="S739" t="s">
        <v>1992</v>
      </c>
      <c r="T739" t="s">
        <v>1993</v>
      </c>
      <c r="U739" t="s">
        <v>1988</v>
      </c>
      <c r="V739" t="s">
        <v>1912</v>
      </c>
      <c r="W739" s="15">
        <v>43887</v>
      </c>
      <c r="X739" t="s">
        <v>1715</v>
      </c>
      <c r="Y739"/>
      <c r="Z739" t="s">
        <v>1725</v>
      </c>
      <c r="AA739" t="s">
        <v>1717</v>
      </c>
    </row>
    <row r="740" spans="1:27" ht="15" hidden="1" x14ac:dyDescent="0.25">
      <c r="A740" s="14"/>
      <c r="B740" t="s">
        <v>1705</v>
      </c>
      <c r="C740" t="s">
        <v>1706</v>
      </c>
      <c r="D740" t="s">
        <v>1707</v>
      </c>
      <c r="E740" t="s">
        <v>3813</v>
      </c>
      <c r="F740" t="s">
        <v>1709</v>
      </c>
      <c r="G740" t="s">
        <v>3814</v>
      </c>
      <c r="H740" t="s">
        <v>1710</v>
      </c>
      <c r="I740" s="15">
        <v>43175</v>
      </c>
      <c r="J740" s="15">
        <v>43467</v>
      </c>
      <c r="K740" s="15">
        <v>43199</v>
      </c>
      <c r="L740" s="15">
        <v>43259</v>
      </c>
      <c r="M740" s="16">
        <v>245</v>
      </c>
      <c r="N740" s="16">
        <v>-29960</v>
      </c>
      <c r="O740"/>
      <c r="P740" t="s">
        <v>1745</v>
      </c>
      <c r="Q740" t="s">
        <v>3815</v>
      </c>
      <c r="R740" t="s">
        <v>2905</v>
      </c>
      <c r="S740" t="s">
        <v>1778</v>
      </c>
      <c r="T740" t="s">
        <v>3813</v>
      </c>
      <c r="U740" t="s">
        <v>2254</v>
      </c>
      <c r="V740" t="s">
        <v>2078</v>
      </c>
      <c r="W740" s="15">
        <v>43504</v>
      </c>
      <c r="X740" t="s">
        <v>1981</v>
      </c>
      <c r="Y740"/>
      <c r="Z740" t="s">
        <v>3764</v>
      </c>
      <c r="AA740" t="s">
        <v>1717</v>
      </c>
    </row>
    <row r="741" spans="1:27" ht="15" hidden="1" x14ac:dyDescent="0.25">
      <c r="A741" s="14"/>
      <c r="B741" t="s">
        <v>1705</v>
      </c>
      <c r="C741" t="s">
        <v>1706</v>
      </c>
      <c r="D741" t="s">
        <v>1707</v>
      </c>
      <c r="E741" t="s">
        <v>3813</v>
      </c>
      <c r="F741" t="s">
        <v>1709</v>
      </c>
      <c r="G741" t="s">
        <v>3814</v>
      </c>
      <c r="H741" t="s">
        <v>1710</v>
      </c>
      <c r="I741" s="15">
        <v>43175</v>
      </c>
      <c r="J741" s="15">
        <v>43467</v>
      </c>
      <c r="K741" s="15">
        <v>43199</v>
      </c>
      <c r="L741" s="15">
        <v>43229</v>
      </c>
      <c r="M741" s="16">
        <v>365</v>
      </c>
      <c r="N741" s="16">
        <v>-16213</v>
      </c>
      <c r="O741"/>
      <c r="P741" t="s">
        <v>1745</v>
      </c>
      <c r="Q741" t="s">
        <v>3815</v>
      </c>
      <c r="R741" t="s">
        <v>2905</v>
      </c>
      <c r="S741" t="s">
        <v>1778</v>
      </c>
      <c r="T741" t="s">
        <v>3816</v>
      </c>
      <c r="U741" t="s">
        <v>2224</v>
      </c>
      <c r="V741" t="s">
        <v>2078</v>
      </c>
      <c r="W741" s="15">
        <v>43594</v>
      </c>
      <c r="X741" t="s">
        <v>1981</v>
      </c>
      <c r="Y741"/>
      <c r="Z741" t="s">
        <v>3764</v>
      </c>
      <c r="AA741" t="s">
        <v>1717</v>
      </c>
    </row>
    <row r="742" spans="1:27" ht="15" hidden="1" x14ac:dyDescent="0.25">
      <c r="A742" s="14"/>
      <c r="B742" t="s">
        <v>1705</v>
      </c>
      <c r="C742" t="s">
        <v>1706</v>
      </c>
      <c r="D742" t="s">
        <v>1707</v>
      </c>
      <c r="E742" t="s">
        <v>3817</v>
      </c>
      <c r="F742" t="s">
        <v>1709</v>
      </c>
      <c r="G742" t="s">
        <v>1204</v>
      </c>
      <c r="H742" t="s">
        <v>1710</v>
      </c>
      <c r="I742" s="15">
        <v>43051</v>
      </c>
      <c r="J742" s="15">
        <v>43509</v>
      </c>
      <c r="K742" s="15">
        <v>43150</v>
      </c>
      <c r="L742" s="15">
        <v>43210</v>
      </c>
      <c r="M742" s="16">
        <v>299</v>
      </c>
      <c r="N742" s="16">
        <v>-146075</v>
      </c>
      <c r="O742"/>
      <c r="P742" t="s">
        <v>1745</v>
      </c>
      <c r="Q742" t="s">
        <v>3818</v>
      </c>
      <c r="R742" t="s">
        <v>2407</v>
      </c>
      <c r="S742" t="s">
        <v>1961</v>
      </c>
      <c r="T742" t="s">
        <v>3817</v>
      </c>
      <c r="U742" t="s">
        <v>2263</v>
      </c>
      <c r="V742" t="s">
        <v>2078</v>
      </c>
      <c r="W742" s="15">
        <v>43509</v>
      </c>
      <c r="X742" t="s">
        <v>1962</v>
      </c>
      <c r="Y742"/>
      <c r="Z742" t="s">
        <v>3395</v>
      </c>
      <c r="AA742" t="s">
        <v>1717</v>
      </c>
    </row>
    <row r="743" spans="1:27" ht="15" hidden="1" x14ac:dyDescent="0.25">
      <c r="A743" s="14"/>
      <c r="B743" t="s">
        <v>1705</v>
      </c>
      <c r="C743" t="s">
        <v>1706</v>
      </c>
      <c r="D743" t="s">
        <v>1707</v>
      </c>
      <c r="E743" t="s">
        <v>3817</v>
      </c>
      <c r="F743" t="s">
        <v>1709</v>
      </c>
      <c r="G743" t="s">
        <v>1204</v>
      </c>
      <c r="H743" t="s">
        <v>1710</v>
      </c>
      <c r="I743" s="15">
        <v>43051</v>
      </c>
      <c r="J743" s="15">
        <v>43509</v>
      </c>
      <c r="K743" s="15">
        <v>43150</v>
      </c>
      <c r="L743" s="15">
        <v>43180</v>
      </c>
      <c r="M743" s="16">
        <v>432</v>
      </c>
      <c r="N743" s="16">
        <v>-431895</v>
      </c>
      <c r="O743"/>
      <c r="P743" t="s">
        <v>1745</v>
      </c>
      <c r="Q743" t="s">
        <v>3818</v>
      </c>
      <c r="R743" t="s">
        <v>2408</v>
      </c>
      <c r="S743" t="s">
        <v>1961</v>
      </c>
      <c r="T743" t="s">
        <v>3819</v>
      </c>
      <c r="U743" t="s">
        <v>2217</v>
      </c>
      <c r="V743" t="s">
        <v>2078</v>
      </c>
      <c r="W743" s="15">
        <v>43612</v>
      </c>
      <c r="X743" t="s">
        <v>1962</v>
      </c>
      <c r="Y743"/>
      <c r="Z743" t="s">
        <v>3395</v>
      </c>
      <c r="AA743" t="s">
        <v>1717</v>
      </c>
    </row>
    <row r="744" spans="1:27" ht="15" hidden="1" x14ac:dyDescent="0.25">
      <c r="A744" s="14"/>
      <c r="B744" t="s">
        <v>1705</v>
      </c>
      <c r="C744" t="s">
        <v>1706</v>
      </c>
      <c r="D744" t="s">
        <v>1707</v>
      </c>
      <c r="E744" t="s">
        <v>3820</v>
      </c>
      <c r="F744" t="s">
        <v>1709</v>
      </c>
      <c r="G744" t="s">
        <v>3821</v>
      </c>
      <c r="H744" t="s">
        <v>1710</v>
      </c>
      <c r="I744" s="15">
        <v>43443</v>
      </c>
      <c r="J744" s="15">
        <v>43479</v>
      </c>
      <c r="K744" s="15">
        <v>43479</v>
      </c>
      <c r="L744" s="15">
        <v>43509</v>
      </c>
      <c r="M744" s="16">
        <v>8</v>
      </c>
      <c r="N744" s="16">
        <v>-61763</v>
      </c>
      <c r="O744"/>
      <c r="P744" t="s">
        <v>1875</v>
      </c>
      <c r="Q744" t="s">
        <v>3822</v>
      </c>
      <c r="R744" t="s">
        <v>3427</v>
      </c>
      <c r="S744" t="s">
        <v>1957</v>
      </c>
      <c r="T744" t="s">
        <v>3820</v>
      </c>
      <c r="U744" t="s">
        <v>2251</v>
      </c>
      <c r="V744" t="s">
        <v>2078</v>
      </c>
      <c r="W744" s="15">
        <v>43517</v>
      </c>
      <c r="X744" t="s">
        <v>2088</v>
      </c>
      <c r="Y744"/>
      <c r="Z744" t="s">
        <v>2417</v>
      </c>
      <c r="AA744" t="s">
        <v>1717</v>
      </c>
    </row>
    <row r="745" spans="1:27" ht="15" hidden="1" x14ac:dyDescent="0.25">
      <c r="A745" s="14"/>
      <c r="B745" t="s">
        <v>1705</v>
      </c>
      <c r="C745" t="s">
        <v>1706</v>
      </c>
      <c r="D745" t="s">
        <v>1707</v>
      </c>
      <c r="E745" t="s">
        <v>3823</v>
      </c>
      <c r="F745" t="s">
        <v>1709</v>
      </c>
      <c r="G745" t="s">
        <v>3824</v>
      </c>
      <c r="H745" t="s">
        <v>1710</v>
      </c>
      <c r="I745" s="15">
        <v>43425</v>
      </c>
      <c r="J745" s="15">
        <v>43502</v>
      </c>
      <c r="K745" s="15">
        <v>43479</v>
      </c>
      <c r="L745" s="15">
        <v>43509</v>
      </c>
      <c r="M745" s="16">
        <v>15</v>
      </c>
      <c r="N745" s="16">
        <v>-45053</v>
      </c>
      <c r="O745"/>
      <c r="P745" t="s">
        <v>1745</v>
      </c>
      <c r="Q745" t="s">
        <v>3825</v>
      </c>
      <c r="R745" t="s">
        <v>3826</v>
      </c>
      <c r="S745" t="s">
        <v>1714</v>
      </c>
      <c r="T745" t="s">
        <v>3823</v>
      </c>
      <c r="U745" t="s">
        <v>2247</v>
      </c>
      <c r="V745" t="s">
        <v>2078</v>
      </c>
      <c r="W745" s="15">
        <v>43524</v>
      </c>
      <c r="X745" t="s">
        <v>1735</v>
      </c>
      <c r="Y745"/>
      <c r="Z745" t="s">
        <v>1716</v>
      </c>
      <c r="AA745" t="s">
        <v>1717</v>
      </c>
    </row>
    <row r="746" spans="1:27" ht="15" hidden="1" x14ac:dyDescent="0.25">
      <c r="A746" s="14"/>
      <c r="B746" t="s">
        <v>1705</v>
      </c>
      <c r="C746" t="s">
        <v>1706</v>
      </c>
      <c r="D746" t="s">
        <v>1707</v>
      </c>
      <c r="E746" t="s">
        <v>3827</v>
      </c>
      <c r="F746" t="s">
        <v>1709</v>
      </c>
      <c r="G746" t="s">
        <v>3828</v>
      </c>
      <c r="H746" t="s">
        <v>1710</v>
      </c>
      <c r="I746" s="15">
        <v>43439</v>
      </c>
      <c r="J746" s="15">
        <v>43502</v>
      </c>
      <c r="K746" s="15">
        <v>43479</v>
      </c>
      <c r="L746" s="15">
        <v>43509</v>
      </c>
      <c r="M746" s="16">
        <v>15</v>
      </c>
      <c r="N746" s="16">
        <v>-23177</v>
      </c>
      <c r="O746"/>
      <c r="P746" t="s">
        <v>1745</v>
      </c>
      <c r="Q746" t="s">
        <v>3829</v>
      </c>
      <c r="R746" t="s">
        <v>3830</v>
      </c>
      <c r="S746" t="s">
        <v>1764</v>
      </c>
      <c r="T746" t="s">
        <v>3827</v>
      </c>
      <c r="U746" t="s">
        <v>2247</v>
      </c>
      <c r="V746" t="s">
        <v>2078</v>
      </c>
      <c r="W746" s="15">
        <v>43524</v>
      </c>
      <c r="X746" t="s">
        <v>1735</v>
      </c>
      <c r="Y746"/>
      <c r="Z746" t="s">
        <v>1716</v>
      </c>
      <c r="AA746" t="s">
        <v>1717</v>
      </c>
    </row>
    <row r="747" spans="1:27" ht="15" hidden="1" x14ac:dyDescent="0.25">
      <c r="A747" s="14"/>
      <c r="B747" t="s">
        <v>1705</v>
      </c>
      <c r="C747" t="s">
        <v>1706</v>
      </c>
      <c r="D747" t="s">
        <v>1707</v>
      </c>
      <c r="E747" t="s">
        <v>3831</v>
      </c>
      <c r="F747" t="s">
        <v>1709</v>
      </c>
      <c r="G747" t="s">
        <v>3832</v>
      </c>
      <c r="H747" t="s">
        <v>1710</v>
      </c>
      <c r="I747" s="15">
        <v>43378</v>
      </c>
      <c r="J747" s="15">
        <v>43502</v>
      </c>
      <c r="K747" s="15">
        <v>43479</v>
      </c>
      <c r="L747" s="15">
        <v>43509</v>
      </c>
      <c r="M747" s="16">
        <v>15</v>
      </c>
      <c r="N747" s="16">
        <v>-50522</v>
      </c>
      <c r="O747"/>
      <c r="P747" t="s">
        <v>1745</v>
      </c>
      <c r="Q747" t="s">
        <v>3829</v>
      </c>
      <c r="R747" t="s">
        <v>3011</v>
      </c>
      <c r="S747" t="s">
        <v>1734</v>
      </c>
      <c r="T747" t="s">
        <v>3831</v>
      </c>
      <c r="U747" t="s">
        <v>2247</v>
      </c>
      <c r="V747" t="s">
        <v>2078</v>
      </c>
      <c r="W747" s="15">
        <v>43524</v>
      </c>
      <c r="X747" t="s">
        <v>1735</v>
      </c>
      <c r="Y747"/>
      <c r="Z747" t="s">
        <v>1716</v>
      </c>
      <c r="AA747" t="s">
        <v>1717</v>
      </c>
    </row>
    <row r="748" spans="1:27" ht="15" hidden="1" x14ac:dyDescent="0.25">
      <c r="A748" s="14"/>
      <c r="B748" t="s">
        <v>1705</v>
      </c>
      <c r="C748" t="s">
        <v>1706</v>
      </c>
      <c r="D748" t="s">
        <v>1707</v>
      </c>
      <c r="E748" t="s">
        <v>3833</v>
      </c>
      <c r="F748" t="s">
        <v>1709</v>
      </c>
      <c r="G748" t="s">
        <v>3834</v>
      </c>
      <c r="H748" t="s">
        <v>1710</v>
      </c>
      <c r="I748" s="15">
        <v>43378</v>
      </c>
      <c r="J748" s="15">
        <v>43502</v>
      </c>
      <c r="K748" s="15">
        <v>43479</v>
      </c>
      <c r="L748" s="15">
        <v>43509</v>
      </c>
      <c r="M748" s="16">
        <v>15</v>
      </c>
      <c r="N748" s="16">
        <v>-31250</v>
      </c>
      <c r="O748"/>
      <c r="P748" t="s">
        <v>1745</v>
      </c>
      <c r="Q748" t="s">
        <v>3829</v>
      </c>
      <c r="R748" t="s">
        <v>3011</v>
      </c>
      <c r="S748" t="s">
        <v>1734</v>
      </c>
      <c r="T748" t="s">
        <v>3833</v>
      </c>
      <c r="U748" t="s">
        <v>2247</v>
      </c>
      <c r="V748" t="s">
        <v>2078</v>
      </c>
      <c r="W748" s="15">
        <v>43524</v>
      </c>
      <c r="X748" t="s">
        <v>1735</v>
      </c>
      <c r="Y748"/>
      <c r="Z748" t="s">
        <v>1716</v>
      </c>
      <c r="AA748" t="s">
        <v>1717</v>
      </c>
    </row>
    <row r="749" spans="1:27" ht="15" hidden="1" x14ac:dyDescent="0.25">
      <c r="A749" s="14"/>
      <c r="B749" t="s">
        <v>1705</v>
      </c>
      <c r="C749" t="s">
        <v>1706</v>
      </c>
      <c r="D749" t="s">
        <v>1707</v>
      </c>
      <c r="E749" t="s">
        <v>3835</v>
      </c>
      <c r="F749" t="s">
        <v>1709</v>
      </c>
      <c r="G749" t="s">
        <v>3836</v>
      </c>
      <c r="H749" t="s">
        <v>1710</v>
      </c>
      <c r="I749" s="15">
        <v>43439</v>
      </c>
      <c r="J749" s="15">
        <v>43510</v>
      </c>
      <c r="K749" s="15">
        <v>43479</v>
      </c>
      <c r="L749" s="15">
        <v>43509</v>
      </c>
      <c r="M749" s="16">
        <v>1</v>
      </c>
      <c r="N749" s="16">
        <v>-58152</v>
      </c>
      <c r="O749"/>
      <c r="P749" t="s">
        <v>1745</v>
      </c>
      <c r="Q749" t="s">
        <v>3837</v>
      </c>
      <c r="R749" t="s">
        <v>3838</v>
      </c>
      <c r="S749" t="s">
        <v>1753</v>
      </c>
      <c r="T749" t="s">
        <v>3835</v>
      </c>
      <c r="U749" t="s">
        <v>2249</v>
      </c>
      <c r="V749" t="s">
        <v>2078</v>
      </c>
      <c r="W749" s="15">
        <v>43510</v>
      </c>
      <c r="X749" t="s">
        <v>1755</v>
      </c>
      <c r="Y749"/>
      <c r="Z749" t="s">
        <v>1730</v>
      </c>
      <c r="AA749" t="s">
        <v>1717</v>
      </c>
    </row>
    <row r="750" spans="1:27" ht="15" hidden="1" x14ac:dyDescent="0.25">
      <c r="A750" s="14"/>
      <c r="B750" t="s">
        <v>1705</v>
      </c>
      <c r="C750" t="s">
        <v>1706</v>
      </c>
      <c r="D750" t="s">
        <v>1707</v>
      </c>
      <c r="E750" t="s">
        <v>3839</v>
      </c>
      <c r="F750" t="s">
        <v>1709</v>
      </c>
      <c r="G750" t="s">
        <v>3840</v>
      </c>
      <c r="H750" t="s">
        <v>1710</v>
      </c>
      <c r="I750" s="15">
        <v>43431</v>
      </c>
      <c r="J750" s="15">
        <v>43510</v>
      </c>
      <c r="K750" s="15">
        <v>43479</v>
      </c>
      <c r="L750" s="15">
        <v>43509</v>
      </c>
      <c r="M750" s="16">
        <v>1</v>
      </c>
      <c r="N750" s="16">
        <v>-118765</v>
      </c>
      <c r="O750"/>
      <c r="P750" t="s">
        <v>1745</v>
      </c>
      <c r="Q750" t="s">
        <v>3837</v>
      </c>
      <c r="R750" t="s">
        <v>3841</v>
      </c>
      <c r="S750" t="s">
        <v>1729</v>
      </c>
      <c r="T750" t="s">
        <v>3839</v>
      </c>
      <c r="U750" t="s">
        <v>2249</v>
      </c>
      <c r="V750" t="s">
        <v>2078</v>
      </c>
      <c r="W750" s="15">
        <v>43510</v>
      </c>
      <c r="X750" t="s">
        <v>1755</v>
      </c>
      <c r="Y750"/>
      <c r="Z750" t="s">
        <v>1730</v>
      </c>
      <c r="AA750" t="s">
        <v>1717</v>
      </c>
    </row>
    <row r="751" spans="1:27" ht="15" hidden="1" x14ac:dyDescent="0.25">
      <c r="A751" s="14"/>
      <c r="B751" t="s">
        <v>1705</v>
      </c>
      <c r="C751" t="s">
        <v>1706</v>
      </c>
      <c r="D751" t="s">
        <v>1707</v>
      </c>
      <c r="E751" t="s">
        <v>3842</v>
      </c>
      <c r="F751" t="s">
        <v>1709</v>
      </c>
      <c r="G751" t="s">
        <v>3843</v>
      </c>
      <c r="H751" t="s">
        <v>1710</v>
      </c>
      <c r="I751" s="15">
        <v>43414</v>
      </c>
      <c r="J751" s="15">
        <v>43510</v>
      </c>
      <c r="K751" s="15">
        <v>43479</v>
      </c>
      <c r="L751" s="15">
        <v>43509</v>
      </c>
      <c r="M751" s="16">
        <v>1</v>
      </c>
      <c r="N751" s="16">
        <v>-70516</v>
      </c>
      <c r="O751"/>
      <c r="P751" t="s">
        <v>1745</v>
      </c>
      <c r="Q751" t="s">
        <v>3837</v>
      </c>
      <c r="R751" t="s">
        <v>3844</v>
      </c>
      <c r="S751" t="s">
        <v>1753</v>
      </c>
      <c r="T751" t="s">
        <v>3842</v>
      </c>
      <c r="U751" t="s">
        <v>2249</v>
      </c>
      <c r="V751" t="s">
        <v>2078</v>
      </c>
      <c r="W751" s="15">
        <v>43510</v>
      </c>
      <c r="X751" t="s">
        <v>1755</v>
      </c>
      <c r="Y751"/>
      <c r="Z751" t="s">
        <v>1730</v>
      </c>
      <c r="AA751" t="s">
        <v>1717</v>
      </c>
    </row>
    <row r="752" spans="1:27" ht="15" hidden="1" x14ac:dyDescent="0.25">
      <c r="A752" s="14"/>
      <c r="B752" t="s">
        <v>1705</v>
      </c>
      <c r="C752" t="s">
        <v>1706</v>
      </c>
      <c r="D752" t="s">
        <v>1707</v>
      </c>
      <c r="E752" t="s">
        <v>3845</v>
      </c>
      <c r="F752" t="s">
        <v>1709</v>
      </c>
      <c r="G752" t="s">
        <v>3846</v>
      </c>
      <c r="H752" t="s">
        <v>1710</v>
      </c>
      <c r="I752" s="15">
        <v>43196</v>
      </c>
      <c r="J752" s="15">
        <v>43467</v>
      </c>
      <c r="K752" s="15">
        <v>43199</v>
      </c>
      <c r="L752" s="15">
        <v>43259</v>
      </c>
      <c r="M752" s="16">
        <v>237</v>
      </c>
      <c r="N752" s="16">
        <v>-9123</v>
      </c>
      <c r="O752"/>
      <c r="P752" t="s">
        <v>1745</v>
      </c>
      <c r="Q752" t="s">
        <v>3847</v>
      </c>
      <c r="R752" t="s">
        <v>3848</v>
      </c>
      <c r="S752" t="s">
        <v>1778</v>
      </c>
      <c r="T752" t="s">
        <v>3845</v>
      </c>
      <c r="U752" t="s">
        <v>2278</v>
      </c>
      <c r="V752" t="s">
        <v>2078</v>
      </c>
      <c r="W752" s="15">
        <v>43496</v>
      </c>
      <c r="X752" t="s">
        <v>1981</v>
      </c>
      <c r="Y752"/>
      <c r="Z752" t="s">
        <v>1811</v>
      </c>
      <c r="AA752" t="s">
        <v>1717</v>
      </c>
    </row>
    <row r="753" spans="1:27" ht="15" hidden="1" x14ac:dyDescent="0.25">
      <c r="A753" s="14"/>
      <c r="B753" t="s">
        <v>1705</v>
      </c>
      <c r="C753" t="s">
        <v>1706</v>
      </c>
      <c r="D753" t="s">
        <v>1707</v>
      </c>
      <c r="E753" t="s">
        <v>3845</v>
      </c>
      <c r="F753" t="s">
        <v>1709</v>
      </c>
      <c r="G753" t="s">
        <v>3846</v>
      </c>
      <c r="H753" t="s">
        <v>1710</v>
      </c>
      <c r="I753" s="15">
        <v>43196</v>
      </c>
      <c r="J753" s="15">
        <v>43467</v>
      </c>
      <c r="K753" s="15">
        <v>43199</v>
      </c>
      <c r="L753" s="15">
        <v>43229</v>
      </c>
      <c r="M753" s="16">
        <v>365</v>
      </c>
      <c r="N753" s="16">
        <v>-150141</v>
      </c>
      <c r="O753"/>
      <c r="P753" t="s">
        <v>1745</v>
      </c>
      <c r="Q753" t="s">
        <v>3847</v>
      </c>
      <c r="R753" t="s">
        <v>3848</v>
      </c>
      <c r="S753" t="s">
        <v>1778</v>
      </c>
      <c r="T753" t="s">
        <v>3849</v>
      </c>
      <c r="U753" t="s">
        <v>2224</v>
      </c>
      <c r="V753" t="s">
        <v>2078</v>
      </c>
      <c r="W753" s="15">
        <v>43594</v>
      </c>
      <c r="X753" t="s">
        <v>1981</v>
      </c>
      <c r="Y753"/>
      <c r="Z753" t="s">
        <v>1811</v>
      </c>
      <c r="AA753" t="s">
        <v>1717</v>
      </c>
    </row>
    <row r="754" spans="1:27" ht="15" hidden="1" x14ac:dyDescent="0.25">
      <c r="A754" s="14"/>
      <c r="B754" t="s">
        <v>1705</v>
      </c>
      <c r="C754" t="s">
        <v>1706</v>
      </c>
      <c r="D754" t="s">
        <v>1707</v>
      </c>
      <c r="E754" t="s">
        <v>3850</v>
      </c>
      <c r="F754" t="s">
        <v>1709</v>
      </c>
      <c r="G754" t="s">
        <v>3851</v>
      </c>
      <c r="H754" t="s">
        <v>1710</v>
      </c>
      <c r="I754" s="15">
        <v>43495</v>
      </c>
      <c r="J754" s="15">
        <v>43496</v>
      </c>
      <c r="K754" s="15">
        <v>43479</v>
      </c>
      <c r="L754" s="15">
        <v>43539</v>
      </c>
      <c r="M754" s="16">
        <v>-43</v>
      </c>
      <c r="N754" s="16">
        <v>-330136</v>
      </c>
      <c r="O754"/>
      <c r="P754" t="s">
        <v>1745</v>
      </c>
      <c r="Q754" t="s">
        <v>2283</v>
      </c>
      <c r="R754" t="s">
        <v>3852</v>
      </c>
      <c r="S754" t="s">
        <v>3853</v>
      </c>
      <c r="T754" t="s">
        <v>3850</v>
      </c>
      <c r="U754" t="s">
        <v>2281</v>
      </c>
      <c r="V754" t="s">
        <v>2078</v>
      </c>
      <c r="W754" s="15">
        <v>43496</v>
      </c>
      <c r="X754" t="s">
        <v>1854</v>
      </c>
      <c r="Y754"/>
      <c r="Z754" t="s">
        <v>3854</v>
      </c>
      <c r="AA754" t="s">
        <v>1717</v>
      </c>
    </row>
    <row r="755" spans="1:27" ht="15" hidden="1" x14ac:dyDescent="0.25">
      <c r="A755" s="14"/>
      <c r="B755" t="s">
        <v>1705</v>
      </c>
      <c r="C755" t="s">
        <v>1706</v>
      </c>
      <c r="D755" t="s">
        <v>1707</v>
      </c>
      <c r="E755" t="s">
        <v>3850</v>
      </c>
      <c r="F755" t="s">
        <v>1709</v>
      </c>
      <c r="G755" t="s">
        <v>3851</v>
      </c>
      <c r="H755" t="s">
        <v>1710</v>
      </c>
      <c r="I755" s="15">
        <v>43495</v>
      </c>
      <c r="J755" s="15">
        <v>43496</v>
      </c>
      <c r="K755" s="15">
        <v>43479</v>
      </c>
      <c r="L755" s="15">
        <v>43509</v>
      </c>
      <c r="M755" s="16">
        <v>5</v>
      </c>
      <c r="N755" s="16">
        <v>-288022</v>
      </c>
      <c r="O755"/>
      <c r="P755" t="s">
        <v>1745</v>
      </c>
      <c r="Q755" t="s">
        <v>3855</v>
      </c>
      <c r="R755" t="s">
        <v>3856</v>
      </c>
      <c r="S755" t="s">
        <v>3857</v>
      </c>
      <c r="T755" t="s">
        <v>3858</v>
      </c>
      <c r="U755" t="s">
        <v>2257</v>
      </c>
      <c r="V755" t="s">
        <v>2078</v>
      </c>
      <c r="W755" s="15">
        <v>43514</v>
      </c>
      <c r="X755" t="s">
        <v>1854</v>
      </c>
      <c r="Y755"/>
      <c r="Z755" t="s">
        <v>3854</v>
      </c>
      <c r="AA755" t="s">
        <v>1717</v>
      </c>
    </row>
    <row r="756" spans="1:27" ht="15" hidden="1" x14ac:dyDescent="0.25">
      <c r="A756" s="14"/>
      <c r="B756" t="s">
        <v>1705</v>
      </c>
      <c r="C756" t="s">
        <v>1706</v>
      </c>
      <c r="D756" t="s">
        <v>1707</v>
      </c>
      <c r="E756" t="s">
        <v>3859</v>
      </c>
      <c r="F756" t="s">
        <v>1709</v>
      </c>
      <c r="G756" t="s">
        <v>3860</v>
      </c>
      <c r="H756" t="s">
        <v>1710</v>
      </c>
      <c r="I756" s="15">
        <v>43328</v>
      </c>
      <c r="J756" s="15">
        <v>43583</v>
      </c>
      <c r="K756" s="15">
        <v>43419</v>
      </c>
      <c r="L756" s="15">
        <v>43449</v>
      </c>
      <c r="M756" s="16">
        <v>228</v>
      </c>
      <c r="N756" s="16">
        <v>-131288</v>
      </c>
      <c r="O756"/>
      <c r="P756" t="s">
        <v>1745</v>
      </c>
      <c r="Q756" t="s">
        <v>3861</v>
      </c>
      <c r="R756" t="s">
        <v>3862</v>
      </c>
      <c r="S756" t="s">
        <v>1961</v>
      </c>
      <c r="T756" t="s">
        <v>3859</v>
      </c>
      <c r="U756" t="s">
        <v>2140</v>
      </c>
      <c r="V756" t="s">
        <v>2078</v>
      </c>
      <c r="W756" s="15">
        <v>43677</v>
      </c>
      <c r="X756" t="s">
        <v>1715</v>
      </c>
      <c r="Y756"/>
      <c r="Z756" t="s">
        <v>2384</v>
      </c>
      <c r="AA756" t="s">
        <v>1717</v>
      </c>
    </row>
    <row r="757" spans="1:27" ht="15" hidden="1" x14ac:dyDescent="0.25">
      <c r="A757" s="14"/>
      <c r="B757" t="s">
        <v>1705</v>
      </c>
      <c r="C757" t="s">
        <v>1706</v>
      </c>
      <c r="D757" t="s">
        <v>1707</v>
      </c>
      <c r="E757" t="s">
        <v>3863</v>
      </c>
      <c r="F757" t="s">
        <v>1709</v>
      </c>
      <c r="G757" t="s">
        <v>3864</v>
      </c>
      <c r="H757" t="s">
        <v>1710</v>
      </c>
      <c r="I757" s="15">
        <v>43450</v>
      </c>
      <c r="J757" s="15">
        <v>43479</v>
      </c>
      <c r="K757" s="15">
        <v>43479</v>
      </c>
      <c r="L757" s="15">
        <v>43509</v>
      </c>
      <c r="M757" s="16">
        <v>5</v>
      </c>
      <c r="N757" s="16">
        <v>-91806</v>
      </c>
      <c r="O757"/>
      <c r="P757" t="s">
        <v>1745</v>
      </c>
      <c r="Q757" t="s">
        <v>3855</v>
      </c>
      <c r="R757" t="s">
        <v>3371</v>
      </c>
      <c r="S757" t="s">
        <v>1853</v>
      </c>
      <c r="T757" t="s">
        <v>3863</v>
      </c>
      <c r="U757" t="s">
        <v>2257</v>
      </c>
      <c r="V757" t="s">
        <v>2078</v>
      </c>
      <c r="W757" s="15">
        <v>43514</v>
      </c>
      <c r="X757" t="s">
        <v>1854</v>
      </c>
      <c r="Y757"/>
      <c r="Z757" t="s">
        <v>1880</v>
      </c>
      <c r="AA757" t="s">
        <v>1717</v>
      </c>
    </row>
    <row r="758" spans="1:27" ht="15" hidden="1" x14ac:dyDescent="0.25">
      <c r="A758" s="14"/>
      <c r="B758" t="s">
        <v>1705</v>
      </c>
      <c r="C758" t="s">
        <v>1706</v>
      </c>
      <c r="D758" t="s">
        <v>1707</v>
      </c>
      <c r="E758" t="s">
        <v>3865</v>
      </c>
      <c r="F758" t="s">
        <v>1709</v>
      </c>
      <c r="G758" t="s">
        <v>3866</v>
      </c>
      <c r="H758" t="s">
        <v>1710</v>
      </c>
      <c r="I758" s="15">
        <v>43447</v>
      </c>
      <c r="J758" s="15">
        <v>43479</v>
      </c>
      <c r="K758" s="15">
        <v>43479</v>
      </c>
      <c r="L758" s="15">
        <v>43509</v>
      </c>
      <c r="M758" s="16">
        <v>5</v>
      </c>
      <c r="N758" s="16">
        <v>-121109</v>
      </c>
      <c r="O758"/>
      <c r="P758" t="s">
        <v>1745</v>
      </c>
      <c r="Q758" t="s">
        <v>3855</v>
      </c>
      <c r="R758" t="s">
        <v>3867</v>
      </c>
      <c r="S758" t="s">
        <v>1853</v>
      </c>
      <c r="T758" t="s">
        <v>3865</v>
      </c>
      <c r="U758" t="s">
        <v>2257</v>
      </c>
      <c r="V758" t="s">
        <v>2078</v>
      </c>
      <c r="W758" s="15">
        <v>43514</v>
      </c>
      <c r="X758" t="s">
        <v>1854</v>
      </c>
      <c r="Y758"/>
      <c r="Z758" t="s">
        <v>1880</v>
      </c>
      <c r="AA758" t="s">
        <v>1717</v>
      </c>
    </row>
    <row r="759" spans="1:27" ht="15" hidden="1" x14ac:dyDescent="0.25">
      <c r="A759" s="14"/>
      <c r="B759" t="s">
        <v>1705</v>
      </c>
      <c r="C759" t="s">
        <v>1706</v>
      </c>
      <c r="D759" t="s">
        <v>1707</v>
      </c>
      <c r="E759" t="s">
        <v>3868</v>
      </c>
      <c r="F759" t="s">
        <v>1709</v>
      </c>
      <c r="G759" t="s">
        <v>3869</v>
      </c>
      <c r="H759" t="s">
        <v>1710</v>
      </c>
      <c r="I759" s="15">
        <v>43445</v>
      </c>
      <c r="J759" s="15">
        <v>43479</v>
      </c>
      <c r="K759" s="15">
        <v>43479</v>
      </c>
      <c r="L759" s="15">
        <v>43509</v>
      </c>
      <c r="M759" s="16">
        <v>5</v>
      </c>
      <c r="N759" s="16">
        <v>-31250</v>
      </c>
      <c r="O759"/>
      <c r="P759" t="s">
        <v>1745</v>
      </c>
      <c r="Q759" t="s">
        <v>3855</v>
      </c>
      <c r="R759" t="s">
        <v>3158</v>
      </c>
      <c r="S759" t="s">
        <v>2107</v>
      </c>
      <c r="T759" t="s">
        <v>3868</v>
      </c>
      <c r="U759" t="s">
        <v>2257</v>
      </c>
      <c r="V759" t="s">
        <v>2078</v>
      </c>
      <c r="W759" s="15">
        <v>43514</v>
      </c>
      <c r="X759" t="s">
        <v>1854</v>
      </c>
      <c r="Y759"/>
      <c r="Z759" t="s">
        <v>1880</v>
      </c>
      <c r="AA759" t="s">
        <v>1717</v>
      </c>
    </row>
    <row r="760" spans="1:27" ht="15" hidden="1" x14ac:dyDescent="0.25">
      <c r="A760" s="14"/>
      <c r="B760" t="s">
        <v>1705</v>
      </c>
      <c r="C760" t="s">
        <v>1706</v>
      </c>
      <c r="D760" t="s">
        <v>1707</v>
      </c>
      <c r="E760" t="s">
        <v>3870</v>
      </c>
      <c r="F760" t="s">
        <v>1709</v>
      </c>
      <c r="G760" t="s">
        <v>3871</v>
      </c>
      <c r="H760" t="s">
        <v>1710</v>
      </c>
      <c r="I760" s="15">
        <v>43442</v>
      </c>
      <c r="J760" s="15">
        <v>43479</v>
      </c>
      <c r="K760" s="15">
        <v>43479</v>
      </c>
      <c r="L760" s="15">
        <v>43509</v>
      </c>
      <c r="M760" s="16">
        <v>5</v>
      </c>
      <c r="N760" s="16">
        <v>-134454</v>
      </c>
      <c r="O760"/>
      <c r="P760" t="s">
        <v>1745</v>
      </c>
      <c r="Q760" t="s">
        <v>3855</v>
      </c>
      <c r="R760" t="s">
        <v>3872</v>
      </c>
      <c r="S760" t="s">
        <v>2846</v>
      </c>
      <c r="T760" t="s">
        <v>3870</v>
      </c>
      <c r="U760" t="s">
        <v>2257</v>
      </c>
      <c r="V760" t="s">
        <v>2078</v>
      </c>
      <c r="W760" s="15">
        <v>43514</v>
      </c>
      <c r="X760" t="s">
        <v>1854</v>
      </c>
      <c r="Y760"/>
      <c r="Z760" t="s">
        <v>1880</v>
      </c>
      <c r="AA760" t="s">
        <v>1717</v>
      </c>
    </row>
    <row r="761" spans="1:27" ht="15" hidden="1" x14ac:dyDescent="0.25">
      <c r="A761" s="14"/>
      <c r="B761" t="s">
        <v>1705</v>
      </c>
      <c r="C761" t="s">
        <v>1706</v>
      </c>
      <c r="D761" t="s">
        <v>1707</v>
      </c>
      <c r="E761" t="s">
        <v>3873</v>
      </c>
      <c r="F761" t="s">
        <v>1709</v>
      </c>
      <c r="G761" t="s">
        <v>3874</v>
      </c>
      <c r="H761" t="s">
        <v>1710</v>
      </c>
      <c r="I761" s="15">
        <v>43440</v>
      </c>
      <c r="J761" s="15">
        <v>43479</v>
      </c>
      <c r="K761" s="15">
        <v>43479</v>
      </c>
      <c r="L761" s="15">
        <v>43509</v>
      </c>
      <c r="M761" s="16">
        <v>-13</v>
      </c>
      <c r="N761" s="16">
        <v>-53752</v>
      </c>
      <c r="O761"/>
      <c r="P761" t="s">
        <v>1745</v>
      </c>
      <c r="Q761" t="s">
        <v>3855</v>
      </c>
      <c r="R761" t="s">
        <v>3875</v>
      </c>
      <c r="S761" t="s">
        <v>2367</v>
      </c>
      <c r="T761" t="s">
        <v>3873</v>
      </c>
      <c r="U761" t="s">
        <v>2281</v>
      </c>
      <c r="V761" t="s">
        <v>2078</v>
      </c>
      <c r="W761" s="15">
        <v>43496</v>
      </c>
      <c r="X761" t="s">
        <v>1854</v>
      </c>
      <c r="Y761"/>
      <c r="Z761" t="s">
        <v>1880</v>
      </c>
      <c r="AA761" t="s">
        <v>1717</v>
      </c>
    </row>
    <row r="762" spans="1:27" ht="15" hidden="1" x14ac:dyDescent="0.25">
      <c r="A762" s="14"/>
      <c r="B762" t="s">
        <v>1705</v>
      </c>
      <c r="C762" t="s">
        <v>1706</v>
      </c>
      <c r="D762" t="s">
        <v>1707</v>
      </c>
      <c r="E762" t="s">
        <v>3876</v>
      </c>
      <c r="F762" t="s">
        <v>1709</v>
      </c>
      <c r="G762" t="s">
        <v>3877</v>
      </c>
      <c r="H762" t="s">
        <v>1710</v>
      </c>
      <c r="I762" s="15">
        <v>43441</v>
      </c>
      <c r="J762" s="15">
        <v>43479</v>
      </c>
      <c r="K762" s="15">
        <v>43479</v>
      </c>
      <c r="L762" s="15">
        <v>43509</v>
      </c>
      <c r="M762" s="16">
        <v>-13</v>
      </c>
      <c r="N762" s="16">
        <v>-31250</v>
      </c>
      <c r="O762"/>
      <c r="P762" t="s">
        <v>1745</v>
      </c>
      <c r="Q762" t="s">
        <v>3855</v>
      </c>
      <c r="R762" t="s">
        <v>3503</v>
      </c>
      <c r="S762" t="s">
        <v>2107</v>
      </c>
      <c r="T762" t="s">
        <v>3876</v>
      </c>
      <c r="U762" t="s">
        <v>2281</v>
      </c>
      <c r="V762" t="s">
        <v>2078</v>
      </c>
      <c r="W762" s="15">
        <v>43496</v>
      </c>
      <c r="X762" t="s">
        <v>1854</v>
      </c>
      <c r="Y762"/>
      <c r="Z762" t="s">
        <v>1880</v>
      </c>
      <c r="AA762" t="s">
        <v>1717</v>
      </c>
    </row>
    <row r="763" spans="1:27" ht="15" hidden="1" x14ac:dyDescent="0.25">
      <c r="A763" s="14"/>
      <c r="B763" t="s">
        <v>1705</v>
      </c>
      <c r="C763" t="s">
        <v>1706</v>
      </c>
      <c r="D763" t="s">
        <v>1707</v>
      </c>
      <c r="E763" t="s">
        <v>3878</v>
      </c>
      <c r="F763" t="s">
        <v>1709</v>
      </c>
      <c r="G763" t="s">
        <v>3879</v>
      </c>
      <c r="H763" t="s">
        <v>1710</v>
      </c>
      <c r="I763" s="15">
        <v>43438</v>
      </c>
      <c r="J763" s="15">
        <v>43569</v>
      </c>
      <c r="K763" s="15">
        <v>43479</v>
      </c>
      <c r="L763" s="15">
        <v>43509</v>
      </c>
      <c r="M763" s="16">
        <v>237</v>
      </c>
      <c r="N763" s="16">
        <v>-31211</v>
      </c>
      <c r="O763"/>
      <c r="P763" t="s">
        <v>1875</v>
      </c>
      <c r="Q763" t="s">
        <v>3855</v>
      </c>
      <c r="R763" t="s">
        <v>3382</v>
      </c>
      <c r="S763" t="s">
        <v>1772</v>
      </c>
      <c r="T763" t="s">
        <v>3878</v>
      </c>
      <c r="U763" t="s">
        <v>2108</v>
      </c>
      <c r="V763" t="s">
        <v>2078</v>
      </c>
      <c r="W763" s="15">
        <v>43746</v>
      </c>
      <c r="X763" t="s">
        <v>1715</v>
      </c>
      <c r="Y763"/>
      <c r="Z763" t="s">
        <v>1880</v>
      </c>
      <c r="AA763" t="s">
        <v>1717</v>
      </c>
    </row>
    <row r="764" spans="1:27" ht="15" hidden="1" x14ac:dyDescent="0.25">
      <c r="A764" s="14"/>
      <c r="B764" t="s">
        <v>1705</v>
      </c>
      <c r="C764" t="s">
        <v>1706</v>
      </c>
      <c r="D764" t="s">
        <v>1707</v>
      </c>
      <c r="E764" t="s">
        <v>3880</v>
      </c>
      <c r="F764" t="s">
        <v>1709</v>
      </c>
      <c r="G764" t="s">
        <v>3881</v>
      </c>
      <c r="H764" t="s">
        <v>1710</v>
      </c>
      <c r="I764" s="15">
        <v>43430</v>
      </c>
      <c r="J764" s="15">
        <v>43479</v>
      </c>
      <c r="K764" s="15">
        <v>43479</v>
      </c>
      <c r="L764" s="15">
        <v>43509</v>
      </c>
      <c r="M764" s="16">
        <v>-13</v>
      </c>
      <c r="N764" s="16">
        <v>-74316</v>
      </c>
      <c r="O764"/>
      <c r="P764" t="s">
        <v>1745</v>
      </c>
      <c r="Q764" t="s">
        <v>3855</v>
      </c>
      <c r="R764" t="s">
        <v>3882</v>
      </c>
      <c r="S764" t="s">
        <v>2331</v>
      </c>
      <c r="T764" t="s">
        <v>3880</v>
      </c>
      <c r="U764" t="s">
        <v>2281</v>
      </c>
      <c r="V764" t="s">
        <v>2078</v>
      </c>
      <c r="W764" s="15">
        <v>43496</v>
      </c>
      <c r="X764" t="s">
        <v>1854</v>
      </c>
      <c r="Y764"/>
      <c r="Z764" t="s">
        <v>1880</v>
      </c>
      <c r="AA764" t="s">
        <v>1717</v>
      </c>
    </row>
    <row r="765" spans="1:27" ht="15" hidden="1" x14ac:dyDescent="0.25">
      <c r="A765" s="14"/>
      <c r="B765" t="s">
        <v>1705</v>
      </c>
      <c r="C765" t="s">
        <v>1706</v>
      </c>
      <c r="D765" t="s">
        <v>1707</v>
      </c>
      <c r="E765" t="s">
        <v>3883</v>
      </c>
      <c r="F765" t="s">
        <v>1709</v>
      </c>
      <c r="G765" t="s">
        <v>3884</v>
      </c>
      <c r="H765" t="s">
        <v>1710</v>
      </c>
      <c r="I765" s="15">
        <v>43432</v>
      </c>
      <c r="J765" s="15">
        <v>43479</v>
      </c>
      <c r="K765" s="15">
        <v>43479</v>
      </c>
      <c r="L765" s="15">
        <v>43509</v>
      </c>
      <c r="M765" s="16">
        <v>-13</v>
      </c>
      <c r="N765" s="16">
        <v>-111517</v>
      </c>
      <c r="O765"/>
      <c r="P765" t="s">
        <v>1745</v>
      </c>
      <c r="Q765" t="s">
        <v>3855</v>
      </c>
      <c r="R765" t="s">
        <v>3885</v>
      </c>
      <c r="S765" t="s">
        <v>1853</v>
      </c>
      <c r="T765" t="s">
        <v>3883</v>
      </c>
      <c r="U765" t="s">
        <v>2281</v>
      </c>
      <c r="V765" t="s">
        <v>2078</v>
      </c>
      <c r="W765" s="15">
        <v>43496</v>
      </c>
      <c r="X765" t="s">
        <v>1854</v>
      </c>
      <c r="Y765"/>
      <c r="Z765" t="s">
        <v>1880</v>
      </c>
      <c r="AA765" t="s">
        <v>1717</v>
      </c>
    </row>
    <row r="766" spans="1:27" ht="15" hidden="1" x14ac:dyDescent="0.25">
      <c r="A766" s="14"/>
      <c r="B766" t="s">
        <v>1705</v>
      </c>
      <c r="C766" t="s">
        <v>1706</v>
      </c>
      <c r="D766" t="s">
        <v>1707</v>
      </c>
      <c r="E766" t="s">
        <v>3886</v>
      </c>
      <c r="F766" t="s">
        <v>1709</v>
      </c>
      <c r="G766" t="s">
        <v>3887</v>
      </c>
      <c r="H766" t="s">
        <v>1710</v>
      </c>
      <c r="I766" s="15">
        <v>43429</v>
      </c>
      <c r="J766" s="15">
        <v>43479</v>
      </c>
      <c r="K766" s="15">
        <v>43479</v>
      </c>
      <c r="L766" s="15">
        <v>43509</v>
      </c>
      <c r="M766" s="16">
        <v>-13</v>
      </c>
      <c r="N766" s="16">
        <v>-53647</v>
      </c>
      <c r="O766"/>
      <c r="P766" t="s">
        <v>1745</v>
      </c>
      <c r="Q766" t="s">
        <v>3855</v>
      </c>
      <c r="R766" t="s">
        <v>3888</v>
      </c>
      <c r="S766" t="s">
        <v>1853</v>
      </c>
      <c r="T766" t="s">
        <v>3886</v>
      </c>
      <c r="U766" t="s">
        <v>2281</v>
      </c>
      <c r="V766" t="s">
        <v>2078</v>
      </c>
      <c r="W766" s="15">
        <v>43496</v>
      </c>
      <c r="X766" t="s">
        <v>1854</v>
      </c>
      <c r="Y766"/>
      <c r="Z766" t="s">
        <v>1880</v>
      </c>
      <c r="AA766" t="s">
        <v>1717</v>
      </c>
    </row>
    <row r="767" spans="1:27" ht="15" hidden="1" x14ac:dyDescent="0.25">
      <c r="A767" s="14"/>
      <c r="B767" t="s">
        <v>1705</v>
      </c>
      <c r="C767" t="s">
        <v>1706</v>
      </c>
      <c r="D767" t="s">
        <v>1707</v>
      </c>
      <c r="E767" t="s">
        <v>3889</v>
      </c>
      <c r="F767" t="s">
        <v>1709</v>
      </c>
      <c r="G767" t="s">
        <v>3890</v>
      </c>
      <c r="H767" t="s">
        <v>1710</v>
      </c>
      <c r="I767" s="15">
        <v>43383</v>
      </c>
      <c r="J767" s="15">
        <v>43479</v>
      </c>
      <c r="K767" s="15">
        <v>43479</v>
      </c>
      <c r="L767" s="15">
        <v>43509</v>
      </c>
      <c r="M767" s="16">
        <v>-13</v>
      </c>
      <c r="N767" s="16">
        <v>-31211</v>
      </c>
      <c r="O767"/>
      <c r="P767" t="s">
        <v>1745</v>
      </c>
      <c r="Q767" t="s">
        <v>3855</v>
      </c>
      <c r="R767" t="s">
        <v>3514</v>
      </c>
      <c r="S767" t="s">
        <v>2584</v>
      </c>
      <c r="T767" t="s">
        <v>3889</v>
      </c>
      <c r="U767" t="s">
        <v>2281</v>
      </c>
      <c r="V767" t="s">
        <v>2078</v>
      </c>
      <c r="W767" s="15">
        <v>43496</v>
      </c>
      <c r="X767" t="s">
        <v>1854</v>
      </c>
      <c r="Y767"/>
      <c r="Z767" t="s">
        <v>1880</v>
      </c>
      <c r="AA767" t="s">
        <v>1717</v>
      </c>
    </row>
    <row r="768" spans="1:27" ht="15" hidden="1" x14ac:dyDescent="0.25">
      <c r="A768" s="14"/>
      <c r="B768" t="s">
        <v>1705</v>
      </c>
      <c r="C768" t="s">
        <v>1706</v>
      </c>
      <c r="D768" t="s">
        <v>1707</v>
      </c>
      <c r="E768" t="s">
        <v>3891</v>
      </c>
      <c r="F768" t="s">
        <v>1709</v>
      </c>
      <c r="G768" t="s">
        <v>3892</v>
      </c>
      <c r="H768" t="s">
        <v>1710</v>
      </c>
      <c r="I768" s="15">
        <v>43399</v>
      </c>
      <c r="J768" s="15">
        <v>43569</v>
      </c>
      <c r="K768" s="15">
        <v>43479</v>
      </c>
      <c r="L768" s="15">
        <v>43509</v>
      </c>
      <c r="M768" s="16">
        <v>237</v>
      </c>
      <c r="N768" s="16">
        <v>-31250</v>
      </c>
      <c r="O768"/>
      <c r="P768" t="s">
        <v>1875</v>
      </c>
      <c r="Q768" t="s">
        <v>3893</v>
      </c>
      <c r="R768" t="s">
        <v>3382</v>
      </c>
      <c r="S768" t="s">
        <v>1772</v>
      </c>
      <c r="T768" t="s">
        <v>3891</v>
      </c>
      <c r="U768" t="s">
        <v>2108</v>
      </c>
      <c r="V768" t="s">
        <v>2078</v>
      </c>
      <c r="W768" s="15">
        <v>43746</v>
      </c>
      <c r="X768" t="s">
        <v>1715</v>
      </c>
      <c r="Y768"/>
      <c r="Z768" t="s">
        <v>1880</v>
      </c>
      <c r="AA768" t="s">
        <v>1717</v>
      </c>
    </row>
    <row r="769" spans="1:27" ht="15" hidden="1" x14ac:dyDescent="0.25">
      <c r="A769" s="14"/>
      <c r="B769" t="s">
        <v>1705</v>
      </c>
      <c r="C769" t="s">
        <v>1706</v>
      </c>
      <c r="D769" t="s">
        <v>1707</v>
      </c>
      <c r="E769" t="s">
        <v>3894</v>
      </c>
      <c r="F769" t="s">
        <v>1709</v>
      </c>
      <c r="G769" t="s">
        <v>3895</v>
      </c>
      <c r="H769" t="s">
        <v>1710</v>
      </c>
      <c r="I769" s="15">
        <v>43454</v>
      </c>
      <c r="J769" s="15">
        <v>43569</v>
      </c>
      <c r="K769" s="15">
        <v>43479</v>
      </c>
      <c r="L769" s="15">
        <v>43509</v>
      </c>
      <c r="M769" s="16">
        <v>237</v>
      </c>
      <c r="N769" s="16">
        <v>-76624</v>
      </c>
      <c r="O769"/>
      <c r="P769" t="s">
        <v>1875</v>
      </c>
      <c r="Q769" t="s">
        <v>3893</v>
      </c>
      <c r="R769" t="s">
        <v>3896</v>
      </c>
      <c r="S769" t="s">
        <v>1778</v>
      </c>
      <c r="T769" t="s">
        <v>3894</v>
      </c>
      <c r="U769" t="s">
        <v>2108</v>
      </c>
      <c r="V769" t="s">
        <v>2078</v>
      </c>
      <c r="W769" s="15">
        <v>43746</v>
      </c>
      <c r="X769" t="s">
        <v>1715</v>
      </c>
      <c r="Y769"/>
      <c r="Z769" t="s">
        <v>1880</v>
      </c>
      <c r="AA769" t="s">
        <v>1717</v>
      </c>
    </row>
    <row r="770" spans="1:27" ht="15" hidden="1" x14ac:dyDescent="0.25">
      <c r="A770" s="14"/>
      <c r="B770" t="s">
        <v>1705</v>
      </c>
      <c r="C770" t="s">
        <v>1706</v>
      </c>
      <c r="D770" t="s">
        <v>1707</v>
      </c>
      <c r="E770" t="s">
        <v>3897</v>
      </c>
      <c r="F770" t="s">
        <v>1709</v>
      </c>
      <c r="G770" t="s">
        <v>3898</v>
      </c>
      <c r="H770" t="s">
        <v>1710</v>
      </c>
      <c r="I770" s="15">
        <v>43450</v>
      </c>
      <c r="J770" s="15">
        <v>43569</v>
      </c>
      <c r="K770" s="15">
        <v>43479</v>
      </c>
      <c r="L770" s="15">
        <v>43509</v>
      </c>
      <c r="M770" s="16">
        <v>237</v>
      </c>
      <c r="N770" s="16">
        <v>-61209</v>
      </c>
      <c r="O770"/>
      <c r="P770" t="s">
        <v>1875</v>
      </c>
      <c r="Q770" t="s">
        <v>3893</v>
      </c>
      <c r="R770" t="s">
        <v>3899</v>
      </c>
      <c r="S770" t="s">
        <v>1778</v>
      </c>
      <c r="T770" t="s">
        <v>3897</v>
      </c>
      <c r="U770" t="s">
        <v>2108</v>
      </c>
      <c r="V770" t="s">
        <v>2078</v>
      </c>
      <c r="W770" s="15">
        <v>43746</v>
      </c>
      <c r="X770" t="s">
        <v>1715</v>
      </c>
      <c r="Y770"/>
      <c r="Z770" t="s">
        <v>1880</v>
      </c>
      <c r="AA770" t="s">
        <v>1717</v>
      </c>
    </row>
    <row r="771" spans="1:27" ht="15" hidden="1" x14ac:dyDescent="0.25">
      <c r="A771" s="14"/>
      <c r="B771" t="s">
        <v>1705</v>
      </c>
      <c r="C771" t="s">
        <v>1706</v>
      </c>
      <c r="D771" t="s">
        <v>1707</v>
      </c>
      <c r="E771" t="s">
        <v>3900</v>
      </c>
      <c r="F771" t="s">
        <v>1709</v>
      </c>
      <c r="G771" t="s">
        <v>3901</v>
      </c>
      <c r="H771" t="s">
        <v>1710</v>
      </c>
      <c r="I771" s="15">
        <v>43445</v>
      </c>
      <c r="J771" s="15">
        <v>43569</v>
      </c>
      <c r="K771" s="15">
        <v>43479</v>
      </c>
      <c r="L771" s="15">
        <v>43509</v>
      </c>
      <c r="M771" s="16">
        <v>237</v>
      </c>
      <c r="N771" s="16">
        <v>-97763</v>
      </c>
      <c r="O771"/>
      <c r="P771" t="s">
        <v>1875</v>
      </c>
      <c r="Q771" t="s">
        <v>3893</v>
      </c>
      <c r="R771" t="s">
        <v>3902</v>
      </c>
      <c r="S771" t="s">
        <v>1781</v>
      </c>
      <c r="T771" t="s">
        <v>3900</v>
      </c>
      <c r="U771" t="s">
        <v>2108</v>
      </c>
      <c r="V771" t="s">
        <v>2078</v>
      </c>
      <c r="W771" s="15">
        <v>43746</v>
      </c>
      <c r="X771" t="s">
        <v>1715</v>
      </c>
      <c r="Y771"/>
      <c r="Z771" t="s">
        <v>1880</v>
      </c>
      <c r="AA771" t="s">
        <v>1717</v>
      </c>
    </row>
    <row r="772" spans="1:27" ht="15" hidden="1" x14ac:dyDescent="0.25">
      <c r="A772" s="14"/>
      <c r="B772" t="s">
        <v>1705</v>
      </c>
      <c r="C772" t="s">
        <v>1706</v>
      </c>
      <c r="D772" t="s">
        <v>1707</v>
      </c>
      <c r="E772" t="s">
        <v>3903</v>
      </c>
      <c r="F772" t="s">
        <v>1709</v>
      </c>
      <c r="G772" t="s">
        <v>3904</v>
      </c>
      <c r="H772" t="s">
        <v>1710</v>
      </c>
      <c r="I772" s="15">
        <v>43445</v>
      </c>
      <c r="J772" s="15">
        <v>43569</v>
      </c>
      <c r="K772" s="15">
        <v>43479</v>
      </c>
      <c r="L772" s="15">
        <v>43509</v>
      </c>
      <c r="M772" s="16">
        <v>237</v>
      </c>
      <c r="N772" s="16">
        <v>-58553</v>
      </c>
      <c r="O772"/>
      <c r="P772" t="s">
        <v>1875</v>
      </c>
      <c r="Q772" t="s">
        <v>3893</v>
      </c>
      <c r="R772" t="s">
        <v>3380</v>
      </c>
      <c r="S772" t="s">
        <v>1778</v>
      </c>
      <c r="T772" t="s">
        <v>3903</v>
      </c>
      <c r="U772" t="s">
        <v>2108</v>
      </c>
      <c r="V772" t="s">
        <v>2078</v>
      </c>
      <c r="W772" s="15">
        <v>43746</v>
      </c>
      <c r="X772" t="s">
        <v>1715</v>
      </c>
      <c r="Y772"/>
      <c r="Z772" t="s">
        <v>1880</v>
      </c>
      <c r="AA772" t="s">
        <v>1717</v>
      </c>
    </row>
    <row r="773" spans="1:27" ht="15" hidden="1" x14ac:dyDescent="0.25">
      <c r="A773" s="14"/>
      <c r="B773" t="s">
        <v>1705</v>
      </c>
      <c r="C773" t="s">
        <v>1706</v>
      </c>
      <c r="D773" t="s">
        <v>1707</v>
      </c>
      <c r="E773" t="s">
        <v>3905</v>
      </c>
      <c r="F773" t="s">
        <v>1709</v>
      </c>
      <c r="G773" t="s">
        <v>3906</v>
      </c>
      <c r="H773" t="s">
        <v>1710</v>
      </c>
      <c r="I773" s="15">
        <v>43442</v>
      </c>
      <c r="J773" s="15">
        <v>43569</v>
      </c>
      <c r="K773" s="15">
        <v>43479</v>
      </c>
      <c r="L773" s="15">
        <v>43509</v>
      </c>
      <c r="M773" s="16">
        <v>237</v>
      </c>
      <c r="N773" s="16">
        <v>-64048</v>
      </c>
      <c r="O773"/>
      <c r="P773" t="s">
        <v>1875</v>
      </c>
      <c r="Q773" t="s">
        <v>3893</v>
      </c>
      <c r="R773" t="s">
        <v>3907</v>
      </c>
      <c r="S773" t="s">
        <v>1778</v>
      </c>
      <c r="T773" t="s">
        <v>3905</v>
      </c>
      <c r="U773" t="s">
        <v>2108</v>
      </c>
      <c r="V773" t="s">
        <v>2078</v>
      </c>
      <c r="W773" s="15">
        <v>43746</v>
      </c>
      <c r="X773" t="s">
        <v>1715</v>
      </c>
      <c r="Y773"/>
      <c r="Z773" t="s">
        <v>1880</v>
      </c>
      <c r="AA773" t="s">
        <v>1717</v>
      </c>
    </row>
    <row r="774" spans="1:27" ht="15" hidden="1" x14ac:dyDescent="0.25">
      <c r="A774" s="14"/>
      <c r="B774" t="s">
        <v>1705</v>
      </c>
      <c r="C774" t="s">
        <v>1706</v>
      </c>
      <c r="D774" t="s">
        <v>1707</v>
      </c>
      <c r="E774" t="s">
        <v>3908</v>
      </c>
      <c r="F774" t="s">
        <v>1709</v>
      </c>
      <c r="G774" t="s">
        <v>3909</v>
      </c>
      <c r="H774" t="s">
        <v>1710</v>
      </c>
      <c r="I774" s="15">
        <v>43441</v>
      </c>
      <c r="J774" s="15">
        <v>43569</v>
      </c>
      <c r="K774" s="15">
        <v>43479</v>
      </c>
      <c r="L774" s="15">
        <v>43509</v>
      </c>
      <c r="M774" s="16">
        <v>237</v>
      </c>
      <c r="N774" s="16">
        <v>-437856</v>
      </c>
      <c r="O774"/>
      <c r="P774" t="s">
        <v>1875</v>
      </c>
      <c r="Q774" t="s">
        <v>3893</v>
      </c>
      <c r="R774" t="s">
        <v>3910</v>
      </c>
      <c r="S774" t="s">
        <v>3050</v>
      </c>
      <c r="T774" t="s">
        <v>3908</v>
      </c>
      <c r="U774" t="s">
        <v>2108</v>
      </c>
      <c r="V774" t="s">
        <v>2078</v>
      </c>
      <c r="W774" s="15">
        <v>43746</v>
      </c>
      <c r="X774" t="s">
        <v>1715</v>
      </c>
      <c r="Y774"/>
      <c r="Z774" t="s">
        <v>1880</v>
      </c>
      <c r="AA774" t="s">
        <v>1717</v>
      </c>
    </row>
    <row r="775" spans="1:27" ht="15" hidden="1" x14ac:dyDescent="0.25">
      <c r="A775" s="14"/>
      <c r="B775" t="s">
        <v>1705</v>
      </c>
      <c r="C775" t="s">
        <v>1706</v>
      </c>
      <c r="D775" t="s">
        <v>1707</v>
      </c>
      <c r="E775" t="s">
        <v>3911</v>
      </c>
      <c r="F775" t="s">
        <v>1709</v>
      </c>
      <c r="G775" t="s">
        <v>3912</v>
      </c>
      <c r="H775" t="s">
        <v>1710</v>
      </c>
      <c r="I775" s="15">
        <v>43439</v>
      </c>
      <c r="J775" s="15">
        <v>43569</v>
      </c>
      <c r="K775" s="15">
        <v>43479</v>
      </c>
      <c r="L775" s="15">
        <v>43509</v>
      </c>
      <c r="M775" s="16">
        <v>237</v>
      </c>
      <c r="N775" s="16">
        <v>-61664</v>
      </c>
      <c r="O775"/>
      <c r="P775" t="s">
        <v>1963</v>
      </c>
      <c r="Q775" t="s">
        <v>3893</v>
      </c>
      <c r="R775" t="s">
        <v>3913</v>
      </c>
      <c r="S775" t="s">
        <v>1778</v>
      </c>
      <c r="T775" t="s">
        <v>3911</v>
      </c>
      <c r="U775" t="s">
        <v>2108</v>
      </c>
      <c r="V775" t="s">
        <v>2078</v>
      </c>
      <c r="W775" s="15">
        <v>43746</v>
      </c>
      <c r="X775" t="s">
        <v>1715</v>
      </c>
      <c r="Y775"/>
      <c r="Z775" t="s">
        <v>1880</v>
      </c>
      <c r="AA775" t="s">
        <v>1717</v>
      </c>
    </row>
    <row r="776" spans="1:27" ht="15" hidden="1" x14ac:dyDescent="0.25">
      <c r="A776" s="14"/>
      <c r="B776" t="s">
        <v>1705</v>
      </c>
      <c r="C776" t="s">
        <v>1706</v>
      </c>
      <c r="D776" t="s">
        <v>1707</v>
      </c>
      <c r="E776" t="s">
        <v>3914</v>
      </c>
      <c r="F776" t="s">
        <v>1709</v>
      </c>
      <c r="G776" t="s">
        <v>1219</v>
      </c>
      <c r="H776" t="s">
        <v>2440</v>
      </c>
      <c r="I776" s="15">
        <v>43444</v>
      </c>
      <c r="J776" s="15">
        <v>43486</v>
      </c>
      <c r="K776" s="15">
        <v>43467</v>
      </c>
      <c r="L776" s="15">
        <v>43527</v>
      </c>
      <c r="M776" s="16">
        <v>453</v>
      </c>
      <c r="N776" s="16">
        <v>-622000</v>
      </c>
      <c r="O776"/>
      <c r="P776" t="s">
        <v>1875</v>
      </c>
      <c r="Q776" t="s">
        <v>2636</v>
      </c>
      <c r="R776" t="s">
        <v>3915</v>
      </c>
      <c r="S776" t="s">
        <v>3108</v>
      </c>
      <c r="T776" t="s">
        <v>3914</v>
      </c>
      <c r="U776" t="s">
        <v>1937</v>
      </c>
      <c r="V776" t="s">
        <v>1912</v>
      </c>
      <c r="W776" s="15">
        <v>43980</v>
      </c>
      <c r="X776" t="s">
        <v>1854</v>
      </c>
      <c r="Y776"/>
      <c r="Z776" t="s">
        <v>3916</v>
      </c>
      <c r="AA776" t="s">
        <v>1717</v>
      </c>
    </row>
    <row r="777" spans="1:27" ht="15" hidden="1" x14ac:dyDescent="0.25">
      <c r="A777" s="14"/>
      <c r="B777" t="s">
        <v>1705</v>
      </c>
      <c r="C777" t="s">
        <v>1706</v>
      </c>
      <c r="D777" t="s">
        <v>1707</v>
      </c>
      <c r="E777" t="s">
        <v>3917</v>
      </c>
      <c r="F777" t="s">
        <v>1709</v>
      </c>
      <c r="G777" t="s">
        <v>3918</v>
      </c>
      <c r="H777" t="s">
        <v>2440</v>
      </c>
      <c r="I777" s="15">
        <v>43444</v>
      </c>
      <c r="J777" s="15">
        <v>43486</v>
      </c>
      <c r="K777" s="15">
        <v>43467</v>
      </c>
      <c r="L777" s="15">
        <v>43527</v>
      </c>
      <c r="M777" s="16">
        <v>219</v>
      </c>
      <c r="N777" s="16">
        <v>-85141</v>
      </c>
      <c r="O777"/>
      <c r="P777" t="s">
        <v>1875</v>
      </c>
      <c r="Q777" t="s">
        <v>2636</v>
      </c>
      <c r="R777" t="s">
        <v>3919</v>
      </c>
      <c r="S777" t="s">
        <v>2180</v>
      </c>
      <c r="T777" t="s">
        <v>3917</v>
      </c>
      <c r="U777" t="s">
        <v>2108</v>
      </c>
      <c r="V777" t="s">
        <v>2078</v>
      </c>
      <c r="W777" s="15">
        <v>43746</v>
      </c>
      <c r="X777" t="s">
        <v>1854</v>
      </c>
      <c r="Y777"/>
      <c r="Z777" t="s">
        <v>3920</v>
      </c>
      <c r="AA777" t="s">
        <v>1717</v>
      </c>
    </row>
    <row r="778" spans="1:27" ht="15" hidden="1" x14ac:dyDescent="0.25">
      <c r="A778" s="14"/>
      <c r="B778" t="s">
        <v>1705</v>
      </c>
      <c r="C778" t="s">
        <v>1706</v>
      </c>
      <c r="D778" t="s">
        <v>1707</v>
      </c>
      <c r="E778" t="s">
        <v>3921</v>
      </c>
      <c r="F778" t="s">
        <v>1709</v>
      </c>
      <c r="G778" t="s">
        <v>1222</v>
      </c>
      <c r="H778" t="s">
        <v>2440</v>
      </c>
      <c r="I778" s="15">
        <v>43444</v>
      </c>
      <c r="J778" s="15">
        <v>43486</v>
      </c>
      <c r="K778" s="15">
        <v>43467</v>
      </c>
      <c r="L778" s="15">
        <v>43527</v>
      </c>
      <c r="M778" s="16">
        <v>453</v>
      </c>
      <c r="N778" s="16">
        <v>-24844</v>
      </c>
      <c r="O778"/>
      <c r="P778" t="s">
        <v>1875</v>
      </c>
      <c r="Q778" t="s">
        <v>2636</v>
      </c>
      <c r="R778" t="s">
        <v>3922</v>
      </c>
      <c r="S778" t="s">
        <v>1943</v>
      </c>
      <c r="T778" t="s">
        <v>3921</v>
      </c>
      <c r="U778" t="s">
        <v>1937</v>
      </c>
      <c r="V778" t="s">
        <v>1912</v>
      </c>
      <c r="W778" s="15">
        <v>43980</v>
      </c>
      <c r="X778" t="s">
        <v>1854</v>
      </c>
      <c r="Y778"/>
      <c r="Z778" t="s">
        <v>3923</v>
      </c>
      <c r="AA778" t="s">
        <v>1717</v>
      </c>
    </row>
    <row r="779" spans="1:27" ht="15" hidden="1" x14ac:dyDescent="0.25">
      <c r="A779" s="14"/>
      <c r="B779" t="s">
        <v>1705</v>
      </c>
      <c r="C779" t="s">
        <v>1706</v>
      </c>
      <c r="D779" t="s">
        <v>1707</v>
      </c>
      <c r="E779" t="s">
        <v>3924</v>
      </c>
      <c r="F779" t="s">
        <v>1709</v>
      </c>
      <c r="G779" t="s">
        <v>1224</v>
      </c>
      <c r="H779" t="s">
        <v>2440</v>
      </c>
      <c r="I779" s="15">
        <v>43444</v>
      </c>
      <c r="J779" s="15">
        <v>43486</v>
      </c>
      <c r="K779" s="15">
        <v>43467</v>
      </c>
      <c r="L779" s="15">
        <v>43527</v>
      </c>
      <c r="M779" s="16">
        <v>453</v>
      </c>
      <c r="N779" s="16">
        <v>-1660304</v>
      </c>
      <c r="O779"/>
      <c r="P779" t="s">
        <v>1875</v>
      </c>
      <c r="Q779" t="s">
        <v>2636</v>
      </c>
      <c r="R779" t="s">
        <v>3925</v>
      </c>
      <c r="S779" t="s">
        <v>2425</v>
      </c>
      <c r="T779" t="s">
        <v>3924</v>
      </c>
      <c r="U779" t="s">
        <v>1937</v>
      </c>
      <c r="V779" t="s">
        <v>1912</v>
      </c>
      <c r="W779" s="15">
        <v>43980</v>
      </c>
      <c r="X779" t="s">
        <v>1854</v>
      </c>
      <c r="Y779"/>
      <c r="Z779" t="s">
        <v>3926</v>
      </c>
      <c r="AA779" t="s">
        <v>1717</v>
      </c>
    </row>
    <row r="780" spans="1:27" ht="15" hidden="1" x14ac:dyDescent="0.25">
      <c r="A780" s="14"/>
      <c r="B780" t="s">
        <v>1705</v>
      </c>
      <c r="C780" t="s">
        <v>1706</v>
      </c>
      <c r="D780" t="s">
        <v>1707</v>
      </c>
      <c r="E780" t="s">
        <v>3927</v>
      </c>
      <c r="F780" t="s">
        <v>1709</v>
      </c>
      <c r="G780" t="s">
        <v>3928</v>
      </c>
      <c r="H780" t="s">
        <v>2440</v>
      </c>
      <c r="I780" s="15">
        <v>43444</v>
      </c>
      <c r="J780" s="15">
        <v>43486</v>
      </c>
      <c r="K780" s="15">
        <v>43467</v>
      </c>
      <c r="L780" s="15">
        <v>43527</v>
      </c>
      <c r="M780" s="16">
        <v>-31</v>
      </c>
      <c r="N780" s="16">
        <v>-1772461</v>
      </c>
      <c r="O780"/>
      <c r="P780" t="s">
        <v>1745</v>
      </c>
      <c r="Q780" t="s">
        <v>2636</v>
      </c>
      <c r="R780" t="s">
        <v>3929</v>
      </c>
      <c r="S780" t="s">
        <v>3480</v>
      </c>
      <c r="T780" t="s">
        <v>3927</v>
      </c>
      <c r="U780" t="s">
        <v>2281</v>
      </c>
      <c r="V780" t="s">
        <v>2078</v>
      </c>
      <c r="W780" s="15">
        <v>43496</v>
      </c>
      <c r="X780" t="s">
        <v>1854</v>
      </c>
      <c r="Y780"/>
      <c r="Z780" t="s">
        <v>3930</v>
      </c>
      <c r="AA780" t="s">
        <v>1717</v>
      </c>
    </row>
    <row r="781" spans="1:27" ht="15" hidden="1" x14ac:dyDescent="0.25">
      <c r="A781" s="14"/>
      <c r="B781" t="s">
        <v>1705</v>
      </c>
      <c r="C781" t="s">
        <v>1706</v>
      </c>
      <c r="D781" t="s">
        <v>1707</v>
      </c>
      <c r="E781" t="s">
        <v>3931</v>
      </c>
      <c r="F781" t="s">
        <v>1709</v>
      </c>
      <c r="G781" t="s">
        <v>1223</v>
      </c>
      <c r="H781" t="s">
        <v>2440</v>
      </c>
      <c r="I781" s="15">
        <v>43444</v>
      </c>
      <c r="J781" s="15">
        <v>43486</v>
      </c>
      <c r="K781" s="15">
        <v>43444</v>
      </c>
      <c r="L781" s="15">
        <v>43504</v>
      </c>
      <c r="M781" s="16">
        <v>476</v>
      </c>
      <c r="N781" s="16">
        <v>-864461</v>
      </c>
      <c r="O781"/>
      <c r="P781" t="s">
        <v>1875</v>
      </c>
      <c r="Q781" t="s">
        <v>2636</v>
      </c>
      <c r="R781" t="s">
        <v>3932</v>
      </c>
      <c r="S781" t="s">
        <v>1778</v>
      </c>
      <c r="T781" t="s">
        <v>3931</v>
      </c>
      <c r="U781" t="s">
        <v>1937</v>
      </c>
      <c r="V781" t="s">
        <v>1912</v>
      </c>
      <c r="W781" s="15">
        <v>43980</v>
      </c>
      <c r="X781" t="s">
        <v>1854</v>
      </c>
      <c r="Y781"/>
      <c r="Z781" t="s">
        <v>3933</v>
      </c>
      <c r="AA781" t="s">
        <v>1717</v>
      </c>
    </row>
    <row r="782" spans="1:27" ht="15" hidden="1" x14ac:dyDescent="0.25">
      <c r="A782" s="14"/>
      <c r="B782" t="s">
        <v>1705</v>
      </c>
      <c r="C782" t="s">
        <v>1706</v>
      </c>
      <c r="D782" t="s">
        <v>1707</v>
      </c>
      <c r="E782" t="s">
        <v>3935</v>
      </c>
      <c r="F782" t="s">
        <v>1709</v>
      </c>
      <c r="G782" t="s">
        <v>1204</v>
      </c>
      <c r="H782" t="s">
        <v>2440</v>
      </c>
      <c r="I782" s="15">
        <v>43444</v>
      </c>
      <c r="J782" s="15">
        <v>43486</v>
      </c>
      <c r="K782" s="15">
        <v>43444</v>
      </c>
      <c r="L782" s="15">
        <v>43504</v>
      </c>
      <c r="M782" s="16">
        <v>476</v>
      </c>
      <c r="N782" s="16">
        <v>-1149461</v>
      </c>
      <c r="O782"/>
      <c r="P782" t="s">
        <v>1875</v>
      </c>
      <c r="Q782" t="s">
        <v>2636</v>
      </c>
      <c r="R782" t="s">
        <v>3936</v>
      </c>
      <c r="S782" t="s">
        <v>1961</v>
      </c>
      <c r="T782" t="s">
        <v>3935</v>
      </c>
      <c r="U782" t="s">
        <v>1937</v>
      </c>
      <c r="V782" t="s">
        <v>1912</v>
      </c>
      <c r="W782" s="15">
        <v>43980</v>
      </c>
      <c r="X782" t="s">
        <v>1854</v>
      </c>
      <c r="Y782"/>
      <c r="Z782" t="s">
        <v>3937</v>
      </c>
      <c r="AA782" t="s">
        <v>1717</v>
      </c>
    </row>
    <row r="783" spans="1:27" ht="15" hidden="1" x14ac:dyDescent="0.25">
      <c r="A783" s="14"/>
      <c r="B783" t="s">
        <v>1705</v>
      </c>
      <c r="C783" t="s">
        <v>1706</v>
      </c>
      <c r="D783" t="s">
        <v>1707</v>
      </c>
      <c r="E783" t="s">
        <v>3939</v>
      </c>
      <c r="F783" t="s">
        <v>1709</v>
      </c>
      <c r="G783" t="s">
        <v>3940</v>
      </c>
      <c r="H783" t="s">
        <v>1710</v>
      </c>
      <c r="I783" s="15">
        <v>43434</v>
      </c>
      <c r="J783" s="15">
        <v>43444</v>
      </c>
      <c r="K783" s="15">
        <v>43444</v>
      </c>
      <c r="L783" s="15">
        <v>43474</v>
      </c>
      <c r="M783" s="16">
        <v>22</v>
      </c>
      <c r="N783" s="16">
        <v>-21615</v>
      </c>
      <c r="O783"/>
      <c r="P783" t="s">
        <v>1745</v>
      </c>
      <c r="Q783" t="s">
        <v>3941</v>
      </c>
      <c r="R783" t="s">
        <v>3503</v>
      </c>
      <c r="S783" t="s">
        <v>2107</v>
      </c>
      <c r="T783" t="s">
        <v>3939</v>
      </c>
      <c r="U783" t="s">
        <v>2281</v>
      </c>
      <c r="V783" t="s">
        <v>2078</v>
      </c>
      <c r="W783" s="15">
        <v>43496</v>
      </c>
      <c r="X783" t="s">
        <v>1715</v>
      </c>
      <c r="Y783"/>
      <c r="Z783" t="s">
        <v>1879</v>
      </c>
      <c r="AA783" t="s">
        <v>1717</v>
      </c>
    </row>
    <row r="784" spans="1:27" ht="15" hidden="1" x14ac:dyDescent="0.25">
      <c r="A784" s="14"/>
      <c r="B784" t="s">
        <v>1705</v>
      </c>
      <c r="C784" t="s">
        <v>1706</v>
      </c>
      <c r="D784" t="s">
        <v>1707</v>
      </c>
      <c r="E784" t="s">
        <v>3942</v>
      </c>
      <c r="F784" t="s">
        <v>1709</v>
      </c>
      <c r="G784" t="s">
        <v>3943</v>
      </c>
      <c r="H784" t="s">
        <v>1710</v>
      </c>
      <c r="I784" s="15">
        <v>43411</v>
      </c>
      <c r="J784" s="15">
        <v>43444</v>
      </c>
      <c r="K784" s="15">
        <v>43444</v>
      </c>
      <c r="L784" s="15">
        <v>43474</v>
      </c>
      <c r="M784" s="16">
        <v>22</v>
      </c>
      <c r="N784" s="16">
        <v>-31250</v>
      </c>
      <c r="O784"/>
      <c r="P784" t="s">
        <v>1745</v>
      </c>
      <c r="Q784" t="s">
        <v>3941</v>
      </c>
      <c r="R784" t="s">
        <v>3944</v>
      </c>
      <c r="S784" t="s">
        <v>2107</v>
      </c>
      <c r="T784" t="s">
        <v>3942</v>
      </c>
      <c r="U784" t="s">
        <v>2281</v>
      </c>
      <c r="V784" t="s">
        <v>2078</v>
      </c>
      <c r="W784" s="15">
        <v>43496</v>
      </c>
      <c r="X784" t="s">
        <v>1715</v>
      </c>
      <c r="Y784"/>
      <c r="Z784" t="s">
        <v>1879</v>
      </c>
      <c r="AA784" t="s">
        <v>1717</v>
      </c>
    </row>
    <row r="785" spans="1:27" ht="15" hidden="1" x14ac:dyDescent="0.25">
      <c r="A785" s="14"/>
      <c r="B785" t="s">
        <v>1705</v>
      </c>
      <c r="C785" t="s">
        <v>1706</v>
      </c>
      <c r="D785" t="s">
        <v>1707</v>
      </c>
      <c r="E785" t="s">
        <v>3945</v>
      </c>
      <c r="F785" t="s">
        <v>1709</v>
      </c>
      <c r="G785" t="s">
        <v>3946</v>
      </c>
      <c r="H785" t="s">
        <v>1710</v>
      </c>
      <c r="I785" s="15">
        <v>43411</v>
      </c>
      <c r="J785" s="15">
        <v>43444</v>
      </c>
      <c r="K785" s="15">
        <v>43444</v>
      </c>
      <c r="L785" s="15">
        <v>43474</v>
      </c>
      <c r="M785" s="16">
        <v>22</v>
      </c>
      <c r="N785" s="16">
        <v>-31250</v>
      </c>
      <c r="O785"/>
      <c r="P785" t="s">
        <v>1745</v>
      </c>
      <c r="Q785" t="s">
        <v>3941</v>
      </c>
      <c r="R785" t="s">
        <v>3503</v>
      </c>
      <c r="S785" t="s">
        <v>2107</v>
      </c>
      <c r="T785" t="s">
        <v>3945</v>
      </c>
      <c r="U785" t="s">
        <v>2281</v>
      </c>
      <c r="V785" t="s">
        <v>2078</v>
      </c>
      <c r="W785" s="15">
        <v>43496</v>
      </c>
      <c r="X785" t="s">
        <v>1715</v>
      </c>
      <c r="Y785"/>
      <c r="Z785" t="s">
        <v>1879</v>
      </c>
      <c r="AA785" t="s">
        <v>1717</v>
      </c>
    </row>
    <row r="786" spans="1:27" ht="15" hidden="1" x14ac:dyDescent="0.25">
      <c r="A786" s="14"/>
      <c r="B786" t="s">
        <v>1705</v>
      </c>
      <c r="C786" t="s">
        <v>1706</v>
      </c>
      <c r="D786" t="s">
        <v>1707</v>
      </c>
      <c r="E786" t="s">
        <v>3947</v>
      </c>
      <c r="F786" t="s">
        <v>1709</v>
      </c>
      <c r="G786" t="s">
        <v>3948</v>
      </c>
      <c r="H786" t="s">
        <v>1710</v>
      </c>
      <c r="I786" s="15">
        <v>43411</v>
      </c>
      <c r="J786" s="15">
        <v>43444</v>
      </c>
      <c r="K786" s="15">
        <v>43444</v>
      </c>
      <c r="L786" s="15">
        <v>43474</v>
      </c>
      <c r="M786" s="16">
        <v>22</v>
      </c>
      <c r="N786" s="16">
        <v>-31250</v>
      </c>
      <c r="O786"/>
      <c r="P786" t="s">
        <v>1745</v>
      </c>
      <c r="Q786" t="s">
        <v>3941</v>
      </c>
      <c r="R786" t="s">
        <v>3949</v>
      </c>
      <c r="S786" t="s">
        <v>2107</v>
      </c>
      <c r="T786" t="s">
        <v>3947</v>
      </c>
      <c r="U786" t="s">
        <v>2281</v>
      </c>
      <c r="V786" t="s">
        <v>2078</v>
      </c>
      <c r="W786" s="15">
        <v>43496</v>
      </c>
      <c r="X786" t="s">
        <v>1715</v>
      </c>
      <c r="Y786"/>
      <c r="Z786" t="s">
        <v>1879</v>
      </c>
      <c r="AA786" t="s">
        <v>1717</v>
      </c>
    </row>
    <row r="787" spans="1:27" ht="15" hidden="1" x14ac:dyDescent="0.25">
      <c r="A787" s="14"/>
      <c r="B787" t="s">
        <v>1705</v>
      </c>
      <c r="C787" t="s">
        <v>1706</v>
      </c>
      <c r="D787" t="s">
        <v>1707</v>
      </c>
      <c r="E787" t="s">
        <v>3950</v>
      </c>
      <c r="F787" t="s">
        <v>1709</v>
      </c>
      <c r="G787" t="s">
        <v>3951</v>
      </c>
      <c r="H787" t="s">
        <v>1710</v>
      </c>
      <c r="I787" s="15">
        <v>43411</v>
      </c>
      <c r="J787" s="15">
        <v>43444</v>
      </c>
      <c r="K787" s="15">
        <v>43444</v>
      </c>
      <c r="L787" s="15">
        <v>43474</v>
      </c>
      <c r="M787" s="16">
        <v>22</v>
      </c>
      <c r="N787" s="16">
        <v>-31250</v>
      </c>
      <c r="O787"/>
      <c r="P787" t="s">
        <v>1745</v>
      </c>
      <c r="Q787" t="s">
        <v>3941</v>
      </c>
      <c r="R787" t="s">
        <v>3158</v>
      </c>
      <c r="S787" t="s">
        <v>2107</v>
      </c>
      <c r="T787" t="s">
        <v>3950</v>
      </c>
      <c r="U787" t="s">
        <v>2281</v>
      </c>
      <c r="V787" t="s">
        <v>2078</v>
      </c>
      <c r="W787" s="15">
        <v>43496</v>
      </c>
      <c r="X787" t="s">
        <v>1715</v>
      </c>
      <c r="Y787"/>
      <c r="Z787" t="s">
        <v>1879</v>
      </c>
      <c r="AA787" t="s">
        <v>1717</v>
      </c>
    </row>
    <row r="788" spans="1:27" ht="15" hidden="1" x14ac:dyDescent="0.25">
      <c r="A788" s="14"/>
      <c r="B788" t="s">
        <v>1705</v>
      </c>
      <c r="C788" t="s">
        <v>1706</v>
      </c>
      <c r="D788" t="s">
        <v>1707</v>
      </c>
      <c r="E788" t="s">
        <v>3952</v>
      </c>
      <c r="F788" t="s">
        <v>1709</v>
      </c>
      <c r="G788" t="s">
        <v>3953</v>
      </c>
      <c r="H788" t="s">
        <v>1710</v>
      </c>
      <c r="I788" s="15">
        <v>43421</v>
      </c>
      <c r="J788" s="15">
        <v>43444</v>
      </c>
      <c r="K788" s="15">
        <v>43444</v>
      </c>
      <c r="L788" s="15">
        <v>43474</v>
      </c>
      <c r="M788" s="16">
        <v>272</v>
      </c>
      <c r="N788" s="16">
        <v>-67762</v>
      </c>
      <c r="O788"/>
      <c r="P788" t="s">
        <v>1875</v>
      </c>
      <c r="Q788" t="s">
        <v>3954</v>
      </c>
      <c r="R788" t="s">
        <v>3038</v>
      </c>
      <c r="S788" t="s">
        <v>1785</v>
      </c>
      <c r="T788" t="s">
        <v>3952</v>
      </c>
      <c r="U788" t="s">
        <v>2108</v>
      </c>
      <c r="V788" t="s">
        <v>2078</v>
      </c>
      <c r="W788" s="15">
        <v>43746</v>
      </c>
      <c r="X788" t="s">
        <v>1715</v>
      </c>
      <c r="Y788"/>
      <c r="Z788" t="s">
        <v>1880</v>
      </c>
      <c r="AA788" t="s">
        <v>1717</v>
      </c>
    </row>
    <row r="789" spans="1:27" ht="15" hidden="1" x14ac:dyDescent="0.25">
      <c r="A789" s="14"/>
      <c r="B789" t="s">
        <v>1705</v>
      </c>
      <c r="C789" t="s">
        <v>1706</v>
      </c>
      <c r="D789" t="s">
        <v>1707</v>
      </c>
      <c r="E789" t="s">
        <v>3955</v>
      </c>
      <c r="F789" t="s">
        <v>1709</v>
      </c>
      <c r="G789" t="s">
        <v>3956</v>
      </c>
      <c r="H789" t="s">
        <v>1710</v>
      </c>
      <c r="I789" s="15">
        <v>43416</v>
      </c>
      <c r="J789" s="15">
        <v>43444</v>
      </c>
      <c r="K789" s="15">
        <v>43444</v>
      </c>
      <c r="L789" s="15">
        <v>43474</v>
      </c>
      <c r="M789" s="16">
        <v>272</v>
      </c>
      <c r="N789" s="16">
        <v>-340065</v>
      </c>
      <c r="O789"/>
      <c r="P789" t="s">
        <v>1875</v>
      </c>
      <c r="Q789" t="s">
        <v>3954</v>
      </c>
      <c r="R789" t="s">
        <v>3957</v>
      </c>
      <c r="S789" t="s">
        <v>1778</v>
      </c>
      <c r="T789" t="s">
        <v>3955</v>
      </c>
      <c r="U789" t="s">
        <v>2108</v>
      </c>
      <c r="V789" t="s">
        <v>2078</v>
      </c>
      <c r="W789" s="15">
        <v>43746</v>
      </c>
      <c r="X789" t="s">
        <v>1715</v>
      </c>
      <c r="Y789"/>
      <c r="Z789" t="s">
        <v>1880</v>
      </c>
      <c r="AA789" t="s">
        <v>1717</v>
      </c>
    </row>
    <row r="790" spans="1:27" ht="15" hidden="1" x14ac:dyDescent="0.25">
      <c r="A790" s="14"/>
      <c r="B790" t="s">
        <v>1705</v>
      </c>
      <c r="C790" t="s">
        <v>1706</v>
      </c>
      <c r="D790" t="s">
        <v>1707</v>
      </c>
      <c r="E790" t="s">
        <v>3958</v>
      </c>
      <c r="F790" t="s">
        <v>1709</v>
      </c>
      <c r="G790" t="s">
        <v>3959</v>
      </c>
      <c r="H790" t="s">
        <v>1710</v>
      </c>
      <c r="I790" s="15">
        <v>43416</v>
      </c>
      <c r="J790" s="15">
        <v>43444</v>
      </c>
      <c r="K790" s="15">
        <v>43444</v>
      </c>
      <c r="L790" s="15">
        <v>43474</v>
      </c>
      <c r="M790" s="16">
        <v>272</v>
      </c>
      <c r="N790" s="16">
        <v>-173636</v>
      </c>
      <c r="O790"/>
      <c r="P790" t="s">
        <v>1875</v>
      </c>
      <c r="Q790" t="s">
        <v>3954</v>
      </c>
      <c r="R790" t="s">
        <v>3380</v>
      </c>
      <c r="S790" t="s">
        <v>1778</v>
      </c>
      <c r="T790" t="s">
        <v>3958</v>
      </c>
      <c r="U790" t="s">
        <v>2108</v>
      </c>
      <c r="V790" t="s">
        <v>2078</v>
      </c>
      <c r="W790" s="15">
        <v>43746</v>
      </c>
      <c r="X790" t="s">
        <v>1715</v>
      </c>
      <c r="Y790"/>
      <c r="Z790" t="s">
        <v>1880</v>
      </c>
      <c r="AA790" t="s">
        <v>1717</v>
      </c>
    </row>
    <row r="791" spans="1:27" ht="15" hidden="1" x14ac:dyDescent="0.25">
      <c r="A791" s="14"/>
      <c r="B791" t="s">
        <v>1705</v>
      </c>
      <c r="C791" t="s">
        <v>1706</v>
      </c>
      <c r="D791" t="s">
        <v>1707</v>
      </c>
      <c r="E791" t="s">
        <v>3960</v>
      </c>
      <c r="F791" t="s">
        <v>1709</v>
      </c>
      <c r="G791" t="s">
        <v>3961</v>
      </c>
      <c r="H791" t="s">
        <v>1710</v>
      </c>
      <c r="I791" s="15">
        <v>43406</v>
      </c>
      <c r="J791" s="15">
        <v>43444</v>
      </c>
      <c r="K791" s="15">
        <v>43444</v>
      </c>
      <c r="L791" s="15">
        <v>43474</v>
      </c>
      <c r="M791" s="16">
        <v>272</v>
      </c>
      <c r="N791" s="16">
        <v>-617052</v>
      </c>
      <c r="O791"/>
      <c r="P791" t="s">
        <v>1875</v>
      </c>
      <c r="Q791" t="s">
        <v>3954</v>
      </c>
      <c r="R791" t="s">
        <v>2905</v>
      </c>
      <c r="S791" t="s">
        <v>1778</v>
      </c>
      <c r="T791" t="s">
        <v>3960</v>
      </c>
      <c r="U791" t="s">
        <v>2108</v>
      </c>
      <c r="V791" t="s">
        <v>2078</v>
      </c>
      <c r="W791" s="15">
        <v>43746</v>
      </c>
      <c r="X791" t="s">
        <v>1715</v>
      </c>
      <c r="Y791"/>
      <c r="Z791" t="s">
        <v>1880</v>
      </c>
      <c r="AA791" t="s">
        <v>1717</v>
      </c>
    </row>
    <row r="792" spans="1:27" ht="15" hidden="1" x14ac:dyDescent="0.25">
      <c r="A792" s="14"/>
      <c r="B792" t="s">
        <v>1705</v>
      </c>
      <c r="C792" t="s">
        <v>1706</v>
      </c>
      <c r="D792" t="s">
        <v>1707</v>
      </c>
      <c r="E792" t="s">
        <v>3962</v>
      </c>
      <c r="F792" t="s">
        <v>1709</v>
      </c>
      <c r="G792" t="s">
        <v>3963</v>
      </c>
      <c r="H792" t="s">
        <v>1710</v>
      </c>
      <c r="I792" s="15">
        <v>43393</v>
      </c>
      <c r="J792" s="15">
        <v>43444</v>
      </c>
      <c r="K792" s="15">
        <v>43444</v>
      </c>
      <c r="L792" s="15">
        <v>43474</v>
      </c>
      <c r="M792" s="16">
        <v>272</v>
      </c>
      <c r="N792" s="16">
        <v>-309512</v>
      </c>
      <c r="O792"/>
      <c r="P792" t="s">
        <v>1875</v>
      </c>
      <c r="Q792" t="s">
        <v>3954</v>
      </c>
      <c r="R792" t="s">
        <v>3964</v>
      </c>
      <c r="S792" t="s">
        <v>2627</v>
      </c>
      <c r="T792" t="s">
        <v>3962</v>
      </c>
      <c r="U792" t="s">
        <v>2108</v>
      </c>
      <c r="V792" t="s">
        <v>2078</v>
      </c>
      <c r="W792" s="15">
        <v>43746</v>
      </c>
      <c r="X792" t="s">
        <v>1715</v>
      </c>
      <c r="Y792"/>
      <c r="Z792" t="s">
        <v>1880</v>
      </c>
      <c r="AA792" t="s">
        <v>1717</v>
      </c>
    </row>
    <row r="793" spans="1:27" ht="15" hidden="1" x14ac:dyDescent="0.25">
      <c r="A793" s="14"/>
      <c r="B793" t="s">
        <v>1705</v>
      </c>
      <c r="C793" t="s">
        <v>1706</v>
      </c>
      <c r="D793" t="s">
        <v>1707</v>
      </c>
      <c r="E793" t="s">
        <v>3965</v>
      </c>
      <c r="F793" t="s">
        <v>1709</v>
      </c>
      <c r="G793" t="s">
        <v>3966</v>
      </c>
      <c r="H793" t="s">
        <v>1710</v>
      </c>
      <c r="I793" s="15">
        <v>43432</v>
      </c>
      <c r="J793" s="15">
        <v>43444</v>
      </c>
      <c r="K793" s="15">
        <v>43444</v>
      </c>
      <c r="L793" s="15">
        <v>43474</v>
      </c>
      <c r="M793" s="16">
        <v>272</v>
      </c>
      <c r="N793" s="16">
        <v>-58802</v>
      </c>
      <c r="O793"/>
      <c r="P793" t="s">
        <v>1875</v>
      </c>
      <c r="Q793" t="s">
        <v>3954</v>
      </c>
      <c r="R793" t="s">
        <v>3967</v>
      </c>
      <c r="S793" t="s">
        <v>1778</v>
      </c>
      <c r="T793" t="s">
        <v>3965</v>
      </c>
      <c r="U793" t="s">
        <v>2108</v>
      </c>
      <c r="V793" t="s">
        <v>2078</v>
      </c>
      <c r="W793" s="15">
        <v>43746</v>
      </c>
      <c r="X793" t="s">
        <v>1715</v>
      </c>
      <c r="Y793"/>
      <c r="Z793" t="s">
        <v>1880</v>
      </c>
      <c r="AA793" t="s">
        <v>1717</v>
      </c>
    </row>
    <row r="794" spans="1:27" ht="15" hidden="1" x14ac:dyDescent="0.25">
      <c r="A794" s="14"/>
      <c r="B794" t="s">
        <v>1705</v>
      </c>
      <c r="C794" t="s">
        <v>1706</v>
      </c>
      <c r="D794" t="s">
        <v>1707</v>
      </c>
      <c r="E794" t="s">
        <v>3968</v>
      </c>
      <c r="F794" t="s">
        <v>1709</v>
      </c>
      <c r="G794" t="s">
        <v>3969</v>
      </c>
      <c r="H794" t="s">
        <v>1710</v>
      </c>
      <c r="I794" s="15">
        <v>43411</v>
      </c>
      <c r="J794" s="15">
        <v>43444</v>
      </c>
      <c r="K794" s="15">
        <v>43444</v>
      </c>
      <c r="L794" s="15">
        <v>43474</v>
      </c>
      <c r="M794" s="16">
        <v>272</v>
      </c>
      <c r="N794" s="16">
        <v>-57497</v>
      </c>
      <c r="O794"/>
      <c r="P794" t="s">
        <v>1875</v>
      </c>
      <c r="Q794" t="s">
        <v>3970</v>
      </c>
      <c r="R794" t="s">
        <v>3038</v>
      </c>
      <c r="S794" t="s">
        <v>1785</v>
      </c>
      <c r="T794" t="s">
        <v>3968</v>
      </c>
      <c r="U794" t="s">
        <v>2108</v>
      </c>
      <c r="V794" t="s">
        <v>2078</v>
      </c>
      <c r="W794" s="15">
        <v>43746</v>
      </c>
      <c r="X794" t="s">
        <v>1715</v>
      </c>
      <c r="Y794"/>
      <c r="Z794" t="s">
        <v>1880</v>
      </c>
      <c r="AA794" t="s">
        <v>1717</v>
      </c>
    </row>
    <row r="795" spans="1:27" ht="15" hidden="1" x14ac:dyDescent="0.25">
      <c r="A795" s="14"/>
      <c r="B795" t="s">
        <v>1705</v>
      </c>
      <c r="C795" t="s">
        <v>1706</v>
      </c>
      <c r="D795" t="s">
        <v>1707</v>
      </c>
      <c r="E795" t="s">
        <v>3971</v>
      </c>
      <c r="F795" t="s">
        <v>1709</v>
      </c>
      <c r="G795" t="s">
        <v>3972</v>
      </c>
      <c r="H795" t="s">
        <v>1710</v>
      </c>
      <c r="I795" s="15">
        <v>43432</v>
      </c>
      <c r="J795" s="15">
        <v>43444</v>
      </c>
      <c r="K795" s="15">
        <v>43444</v>
      </c>
      <c r="L795" s="15">
        <v>43474</v>
      </c>
      <c r="M795" s="16">
        <v>272</v>
      </c>
      <c r="N795" s="16">
        <v>-45053</v>
      </c>
      <c r="O795"/>
      <c r="P795" t="s">
        <v>1875</v>
      </c>
      <c r="Q795" t="s">
        <v>3970</v>
      </c>
      <c r="R795" t="s">
        <v>3382</v>
      </c>
      <c r="S795" t="s">
        <v>1772</v>
      </c>
      <c r="T795" t="s">
        <v>3971</v>
      </c>
      <c r="U795" t="s">
        <v>2108</v>
      </c>
      <c r="V795" t="s">
        <v>2078</v>
      </c>
      <c r="W795" s="15">
        <v>43746</v>
      </c>
      <c r="X795" t="s">
        <v>1715</v>
      </c>
      <c r="Y795"/>
      <c r="Z795" t="s">
        <v>1880</v>
      </c>
      <c r="AA795" t="s">
        <v>1717</v>
      </c>
    </row>
    <row r="796" spans="1:27" ht="15" hidden="1" x14ac:dyDescent="0.25">
      <c r="A796" s="14"/>
      <c r="B796" t="s">
        <v>1705</v>
      </c>
      <c r="C796" t="s">
        <v>1706</v>
      </c>
      <c r="D796" t="s">
        <v>1707</v>
      </c>
      <c r="E796" t="s">
        <v>3973</v>
      </c>
      <c r="F796" t="s">
        <v>1709</v>
      </c>
      <c r="G796" t="s">
        <v>3974</v>
      </c>
      <c r="H796" t="s">
        <v>1710</v>
      </c>
      <c r="I796" s="15">
        <v>43431</v>
      </c>
      <c r="J796" s="15">
        <v>43444</v>
      </c>
      <c r="K796" s="15">
        <v>43444</v>
      </c>
      <c r="L796" s="15">
        <v>43474</v>
      </c>
      <c r="M796" s="16">
        <v>272</v>
      </c>
      <c r="N796" s="16">
        <v>-82214</v>
      </c>
      <c r="O796"/>
      <c r="P796" t="s">
        <v>1875</v>
      </c>
      <c r="Q796" t="s">
        <v>3970</v>
      </c>
      <c r="R796" t="s">
        <v>3975</v>
      </c>
      <c r="S796" t="s">
        <v>1778</v>
      </c>
      <c r="T796" t="s">
        <v>3973</v>
      </c>
      <c r="U796" t="s">
        <v>2108</v>
      </c>
      <c r="V796" t="s">
        <v>2078</v>
      </c>
      <c r="W796" s="15">
        <v>43746</v>
      </c>
      <c r="X796" t="s">
        <v>1715</v>
      </c>
      <c r="Y796"/>
      <c r="Z796" t="s">
        <v>1880</v>
      </c>
      <c r="AA796" t="s">
        <v>1717</v>
      </c>
    </row>
    <row r="797" spans="1:27" ht="15" hidden="1" x14ac:dyDescent="0.25">
      <c r="A797" s="14"/>
      <c r="B797" t="s">
        <v>1705</v>
      </c>
      <c r="C797" t="s">
        <v>1706</v>
      </c>
      <c r="D797" t="s">
        <v>1707</v>
      </c>
      <c r="E797" t="s">
        <v>3976</v>
      </c>
      <c r="F797" t="s">
        <v>1709</v>
      </c>
      <c r="G797" t="s">
        <v>3977</v>
      </c>
      <c r="H797" t="s">
        <v>1710</v>
      </c>
      <c r="I797" s="15">
        <v>43423</v>
      </c>
      <c r="J797" s="15">
        <v>43444</v>
      </c>
      <c r="K797" s="15">
        <v>43444</v>
      </c>
      <c r="L797" s="15">
        <v>43474</v>
      </c>
      <c r="M797" s="16">
        <v>272</v>
      </c>
      <c r="N797" s="16">
        <v>-31250</v>
      </c>
      <c r="O797"/>
      <c r="P797" t="s">
        <v>1875</v>
      </c>
      <c r="Q797" t="s">
        <v>3970</v>
      </c>
      <c r="R797" t="s">
        <v>3148</v>
      </c>
      <c r="S797" t="s">
        <v>2770</v>
      </c>
      <c r="T797" t="s">
        <v>3976</v>
      </c>
      <c r="U797" t="s">
        <v>2108</v>
      </c>
      <c r="V797" t="s">
        <v>2078</v>
      </c>
      <c r="W797" s="15">
        <v>43746</v>
      </c>
      <c r="X797" t="s">
        <v>1715</v>
      </c>
      <c r="Y797"/>
      <c r="Z797" t="s">
        <v>1880</v>
      </c>
      <c r="AA797" t="s">
        <v>1717</v>
      </c>
    </row>
    <row r="798" spans="1:27" ht="15" hidden="1" x14ac:dyDescent="0.25">
      <c r="A798" s="14"/>
      <c r="B798" t="s">
        <v>1705</v>
      </c>
      <c r="C798" t="s">
        <v>1706</v>
      </c>
      <c r="D798" t="s">
        <v>1707</v>
      </c>
      <c r="E798" t="s">
        <v>3978</v>
      </c>
      <c r="F798" t="s">
        <v>1709</v>
      </c>
      <c r="G798" t="s">
        <v>3979</v>
      </c>
      <c r="H798" t="s">
        <v>1710</v>
      </c>
      <c r="I798" s="15">
        <v>43406</v>
      </c>
      <c r="J798" s="15">
        <v>43444</v>
      </c>
      <c r="K798" s="15">
        <v>43444</v>
      </c>
      <c r="L798" s="15">
        <v>43474</v>
      </c>
      <c r="M798" s="16">
        <v>272</v>
      </c>
      <c r="N798" s="16">
        <v>-123440</v>
      </c>
      <c r="O798"/>
      <c r="P798" t="s">
        <v>1875</v>
      </c>
      <c r="Q798" t="s">
        <v>3970</v>
      </c>
      <c r="R798" t="s">
        <v>3148</v>
      </c>
      <c r="S798" t="s">
        <v>2770</v>
      </c>
      <c r="T798" t="s">
        <v>3978</v>
      </c>
      <c r="U798" t="s">
        <v>2108</v>
      </c>
      <c r="V798" t="s">
        <v>2078</v>
      </c>
      <c r="W798" s="15">
        <v>43746</v>
      </c>
      <c r="X798" t="s">
        <v>1715</v>
      </c>
      <c r="Y798"/>
      <c r="Z798" t="s">
        <v>1880</v>
      </c>
      <c r="AA798" t="s">
        <v>1717</v>
      </c>
    </row>
    <row r="799" spans="1:27" ht="15" hidden="1" x14ac:dyDescent="0.25">
      <c r="A799" s="14"/>
      <c r="B799" t="s">
        <v>1705</v>
      </c>
      <c r="C799" t="s">
        <v>1706</v>
      </c>
      <c r="D799" t="s">
        <v>1707</v>
      </c>
      <c r="E799" t="s">
        <v>3980</v>
      </c>
      <c r="F799" t="s">
        <v>1709</v>
      </c>
      <c r="G799" t="s">
        <v>1261</v>
      </c>
      <c r="H799" t="s">
        <v>1710</v>
      </c>
      <c r="I799" s="15">
        <v>43422</v>
      </c>
      <c r="J799" s="15">
        <v>43444</v>
      </c>
      <c r="K799" s="15">
        <v>43444</v>
      </c>
      <c r="L799" s="15">
        <v>43474</v>
      </c>
      <c r="M799" s="16">
        <v>272</v>
      </c>
      <c r="N799" s="16">
        <v>-533845</v>
      </c>
      <c r="O799"/>
      <c r="P799" t="s">
        <v>1875</v>
      </c>
      <c r="Q799" t="s">
        <v>3970</v>
      </c>
      <c r="R799" t="s">
        <v>3964</v>
      </c>
      <c r="S799" t="s">
        <v>2627</v>
      </c>
      <c r="T799" t="s">
        <v>3980</v>
      </c>
      <c r="U799" t="s">
        <v>2108</v>
      </c>
      <c r="V799" t="s">
        <v>2078</v>
      </c>
      <c r="W799" s="15">
        <v>43746</v>
      </c>
      <c r="X799" t="s">
        <v>1715</v>
      </c>
      <c r="Y799"/>
      <c r="Z799" t="s">
        <v>1880</v>
      </c>
      <c r="AA799" t="s">
        <v>1717</v>
      </c>
    </row>
    <row r="800" spans="1:27" ht="15" hidden="1" x14ac:dyDescent="0.25">
      <c r="A800" s="14"/>
      <c r="B800" t="s">
        <v>1705</v>
      </c>
      <c r="C800" t="s">
        <v>1706</v>
      </c>
      <c r="D800" t="s">
        <v>1707</v>
      </c>
      <c r="E800" t="s">
        <v>3981</v>
      </c>
      <c r="F800" t="s">
        <v>1709</v>
      </c>
      <c r="G800" t="s">
        <v>3982</v>
      </c>
      <c r="H800" t="s">
        <v>1710</v>
      </c>
      <c r="I800" s="15">
        <v>43373</v>
      </c>
      <c r="J800" s="15">
        <v>43435</v>
      </c>
      <c r="K800" s="15">
        <v>43419</v>
      </c>
      <c r="L800" s="15">
        <v>43449</v>
      </c>
      <c r="M800" s="16">
        <v>195</v>
      </c>
      <c r="N800" s="16">
        <v>-90316</v>
      </c>
      <c r="O800"/>
      <c r="P800" t="s">
        <v>1745</v>
      </c>
      <c r="Q800" t="s">
        <v>3983</v>
      </c>
      <c r="R800" t="s">
        <v>2915</v>
      </c>
      <c r="S800" t="s">
        <v>2246</v>
      </c>
      <c r="T800" t="s">
        <v>3981</v>
      </c>
      <c r="U800" t="s">
        <v>2150</v>
      </c>
      <c r="V800" t="s">
        <v>2078</v>
      </c>
      <c r="W800" s="15">
        <v>43644</v>
      </c>
      <c r="X800" t="s">
        <v>1715</v>
      </c>
      <c r="Y800"/>
      <c r="Z800" t="s">
        <v>1740</v>
      </c>
      <c r="AA800" t="s">
        <v>1717</v>
      </c>
    </row>
    <row r="801" spans="1:27" ht="15" hidden="1" x14ac:dyDescent="0.25">
      <c r="A801" s="14"/>
      <c r="B801" t="s">
        <v>1705</v>
      </c>
      <c r="C801" t="s">
        <v>1706</v>
      </c>
      <c r="D801" t="s">
        <v>1707</v>
      </c>
      <c r="E801" t="s">
        <v>3985</v>
      </c>
      <c r="F801" t="s">
        <v>1709</v>
      </c>
      <c r="G801" t="s">
        <v>3986</v>
      </c>
      <c r="H801" t="s">
        <v>1710</v>
      </c>
      <c r="I801" s="15">
        <v>43428</v>
      </c>
      <c r="J801" s="15">
        <v>43444</v>
      </c>
      <c r="K801" s="15">
        <v>43444</v>
      </c>
      <c r="L801" s="15">
        <v>43474</v>
      </c>
      <c r="M801" s="16">
        <v>22</v>
      </c>
      <c r="N801" s="16">
        <v>-184431</v>
      </c>
      <c r="O801"/>
      <c r="P801" t="s">
        <v>1745</v>
      </c>
      <c r="Q801" t="s">
        <v>3984</v>
      </c>
      <c r="R801" t="s">
        <v>3885</v>
      </c>
      <c r="S801" t="s">
        <v>1853</v>
      </c>
      <c r="T801" t="s">
        <v>3985</v>
      </c>
      <c r="U801" t="s">
        <v>2281</v>
      </c>
      <c r="V801" t="s">
        <v>2078</v>
      </c>
      <c r="W801" s="15">
        <v>43496</v>
      </c>
      <c r="X801" t="s">
        <v>1715</v>
      </c>
      <c r="Y801"/>
      <c r="Z801" t="s">
        <v>1855</v>
      </c>
      <c r="AA801" t="s">
        <v>1717</v>
      </c>
    </row>
    <row r="802" spans="1:27" ht="15" hidden="1" x14ac:dyDescent="0.25">
      <c r="A802" s="14"/>
      <c r="B802" t="s">
        <v>1705</v>
      </c>
      <c r="C802" t="s">
        <v>1706</v>
      </c>
      <c r="D802" t="s">
        <v>1707</v>
      </c>
      <c r="E802" t="s">
        <v>3987</v>
      </c>
      <c r="F802" t="s">
        <v>1709</v>
      </c>
      <c r="G802" t="s">
        <v>3988</v>
      </c>
      <c r="H802" t="s">
        <v>1710</v>
      </c>
      <c r="I802" s="15">
        <v>43424</v>
      </c>
      <c r="J802" s="15">
        <v>43444</v>
      </c>
      <c r="K802" s="15">
        <v>43444</v>
      </c>
      <c r="L802" s="15">
        <v>43474</v>
      </c>
      <c r="M802" s="16">
        <v>22</v>
      </c>
      <c r="N802" s="16">
        <v>-653145</v>
      </c>
      <c r="O802"/>
      <c r="P802" t="s">
        <v>1745</v>
      </c>
      <c r="Q802" t="s">
        <v>3984</v>
      </c>
      <c r="R802" t="s">
        <v>3989</v>
      </c>
      <c r="S802" t="s">
        <v>3990</v>
      </c>
      <c r="T802" t="s">
        <v>3987</v>
      </c>
      <c r="U802" t="s">
        <v>2281</v>
      </c>
      <c r="V802" t="s">
        <v>2078</v>
      </c>
      <c r="W802" s="15">
        <v>43496</v>
      </c>
      <c r="X802" t="s">
        <v>1715</v>
      </c>
      <c r="Y802"/>
      <c r="Z802" t="s">
        <v>1855</v>
      </c>
      <c r="AA802" t="s">
        <v>1717</v>
      </c>
    </row>
    <row r="803" spans="1:27" ht="15" hidden="1" x14ac:dyDescent="0.25">
      <c r="A803" s="14"/>
      <c r="B803" t="s">
        <v>1705</v>
      </c>
      <c r="C803" t="s">
        <v>1706</v>
      </c>
      <c r="D803" t="s">
        <v>1707</v>
      </c>
      <c r="E803" t="s">
        <v>3991</v>
      </c>
      <c r="F803" t="s">
        <v>1709</v>
      </c>
      <c r="G803" t="s">
        <v>3992</v>
      </c>
      <c r="H803" t="s">
        <v>1710</v>
      </c>
      <c r="I803" s="15">
        <v>43423</v>
      </c>
      <c r="J803" s="15">
        <v>43444</v>
      </c>
      <c r="K803" s="15">
        <v>43444</v>
      </c>
      <c r="L803" s="15">
        <v>43474</v>
      </c>
      <c r="M803" s="16">
        <v>22</v>
      </c>
      <c r="N803" s="16">
        <v>-94818</v>
      </c>
      <c r="O803"/>
      <c r="P803" t="s">
        <v>1745</v>
      </c>
      <c r="Q803" t="s">
        <v>3984</v>
      </c>
      <c r="R803" t="s">
        <v>3503</v>
      </c>
      <c r="S803" t="s">
        <v>2107</v>
      </c>
      <c r="T803" t="s">
        <v>3991</v>
      </c>
      <c r="U803" t="s">
        <v>2281</v>
      </c>
      <c r="V803" t="s">
        <v>2078</v>
      </c>
      <c r="W803" s="15">
        <v>43496</v>
      </c>
      <c r="X803" t="s">
        <v>1715</v>
      </c>
      <c r="Y803"/>
      <c r="Z803" t="s">
        <v>1855</v>
      </c>
      <c r="AA803" t="s">
        <v>1717</v>
      </c>
    </row>
    <row r="804" spans="1:27" ht="15" hidden="1" x14ac:dyDescent="0.25">
      <c r="A804" s="14"/>
      <c r="B804" t="s">
        <v>1705</v>
      </c>
      <c r="C804" t="s">
        <v>1706</v>
      </c>
      <c r="D804" t="s">
        <v>1707</v>
      </c>
      <c r="E804" t="s">
        <v>3993</v>
      </c>
      <c r="F804" t="s">
        <v>1709</v>
      </c>
      <c r="G804" t="s">
        <v>3994</v>
      </c>
      <c r="H804" t="s">
        <v>1710</v>
      </c>
      <c r="I804" s="15">
        <v>43422</v>
      </c>
      <c r="J804" s="15">
        <v>43444</v>
      </c>
      <c r="K804" s="15">
        <v>43444</v>
      </c>
      <c r="L804" s="15">
        <v>43474</v>
      </c>
      <c r="M804" s="16">
        <v>22</v>
      </c>
      <c r="N804" s="16">
        <v>-118765</v>
      </c>
      <c r="O804"/>
      <c r="P804" t="s">
        <v>1745</v>
      </c>
      <c r="Q804" t="s">
        <v>3984</v>
      </c>
      <c r="R804" t="s">
        <v>3995</v>
      </c>
      <c r="S804" t="s">
        <v>2331</v>
      </c>
      <c r="T804" t="s">
        <v>3993</v>
      </c>
      <c r="U804" t="s">
        <v>2281</v>
      </c>
      <c r="V804" t="s">
        <v>2078</v>
      </c>
      <c r="W804" s="15">
        <v>43496</v>
      </c>
      <c r="X804" t="s">
        <v>1715</v>
      </c>
      <c r="Y804"/>
      <c r="Z804" t="s">
        <v>1855</v>
      </c>
      <c r="AA804" t="s">
        <v>1717</v>
      </c>
    </row>
    <row r="805" spans="1:27" ht="15" hidden="1" x14ac:dyDescent="0.25">
      <c r="A805" s="14"/>
      <c r="B805" t="s">
        <v>1705</v>
      </c>
      <c r="C805" t="s">
        <v>1706</v>
      </c>
      <c r="D805" t="s">
        <v>1707</v>
      </c>
      <c r="E805" t="s">
        <v>3996</v>
      </c>
      <c r="F805" t="s">
        <v>1709</v>
      </c>
      <c r="G805" t="s">
        <v>3997</v>
      </c>
      <c r="H805" t="s">
        <v>1710</v>
      </c>
      <c r="I805" s="15">
        <v>43416</v>
      </c>
      <c r="J805" s="15">
        <v>43444</v>
      </c>
      <c r="K805" s="15">
        <v>43444</v>
      </c>
      <c r="L805" s="15">
        <v>43474</v>
      </c>
      <c r="M805" s="16">
        <v>22</v>
      </c>
      <c r="N805" s="16">
        <v>-56672</v>
      </c>
      <c r="O805"/>
      <c r="P805" t="s">
        <v>1745</v>
      </c>
      <c r="Q805" t="s">
        <v>3984</v>
      </c>
      <c r="R805" t="s">
        <v>3875</v>
      </c>
      <c r="S805" t="s">
        <v>2367</v>
      </c>
      <c r="T805" t="s">
        <v>3996</v>
      </c>
      <c r="U805" t="s">
        <v>2281</v>
      </c>
      <c r="V805" t="s">
        <v>2078</v>
      </c>
      <c r="W805" s="15">
        <v>43496</v>
      </c>
      <c r="X805" t="s">
        <v>1715</v>
      </c>
      <c r="Y805"/>
      <c r="Z805" t="s">
        <v>1855</v>
      </c>
      <c r="AA805" t="s">
        <v>1717</v>
      </c>
    </row>
    <row r="806" spans="1:27" ht="15" hidden="1" x14ac:dyDescent="0.25">
      <c r="A806" s="14"/>
      <c r="B806" t="s">
        <v>1705</v>
      </c>
      <c r="C806" t="s">
        <v>1706</v>
      </c>
      <c r="D806" t="s">
        <v>1707</v>
      </c>
      <c r="E806" t="s">
        <v>3998</v>
      </c>
      <c r="F806" t="s">
        <v>1709</v>
      </c>
      <c r="G806" t="s">
        <v>3999</v>
      </c>
      <c r="H806" t="s">
        <v>1710</v>
      </c>
      <c r="I806" s="15">
        <v>43410</v>
      </c>
      <c r="J806" s="15">
        <v>43444</v>
      </c>
      <c r="K806" s="15">
        <v>43444</v>
      </c>
      <c r="L806" s="15">
        <v>43474</v>
      </c>
      <c r="M806" s="16">
        <v>22</v>
      </c>
      <c r="N806" s="16">
        <v>-69613</v>
      </c>
      <c r="O806"/>
      <c r="P806" t="s">
        <v>1745</v>
      </c>
      <c r="Q806" t="s">
        <v>3984</v>
      </c>
      <c r="R806" t="s">
        <v>4000</v>
      </c>
      <c r="S806" t="s">
        <v>2331</v>
      </c>
      <c r="T806" t="s">
        <v>3998</v>
      </c>
      <c r="U806" t="s">
        <v>2281</v>
      </c>
      <c r="V806" t="s">
        <v>2078</v>
      </c>
      <c r="W806" s="15">
        <v>43496</v>
      </c>
      <c r="X806" t="s">
        <v>1715</v>
      </c>
      <c r="Y806"/>
      <c r="Z806" t="s">
        <v>1855</v>
      </c>
      <c r="AA806" t="s">
        <v>1717</v>
      </c>
    </row>
    <row r="807" spans="1:27" ht="15" hidden="1" x14ac:dyDescent="0.25">
      <c r="A807" s="14"/>
      <c r="B807" t="s">
        <v>1705</v>
      </c>
      <c r="C807" t="s">
        <v>1706</v>
      </c>
      <c r="D807" t="s">
        <v>1707</v>
      </c>
      <c r="E807" t="s">
        <v>4001</v>
      </c>
      <c r="F807" t="s">
        <v>1709</v>
      </c>
      <c r="G807" t="s">
        <v>4002</v>
      </c>
      <c r="H807" t="s">
        <v>1710</v>
      </c>
      <c r="I807" s="15">
        <v>43404</v>
      </c>
      <c r="J807" s="15">
        <v>43444</v>
      </c>
      <c r="K807" s="15">
        <v>43444</v>
      </c>
      <c r="L807" s="15">
        <v>43474</v>
      </c>
      <c r="M807" s="16">
        <v>22</v>
      </c>
      <c r="N807" s="16">
        <v>-220987</v>
      </c>
      <c r="O807"/>
      <c r="P807" t="s">
        <v>1745</v>
      </c>
      <c r="Q807" t="s">
        <v>3984</v>
      </c>
      <c r="R807" t="s">
        <v>4003</v>
      </c>
      <c r="S807" t="s">
        <v>1853</v>
      </c>
      <c r="T807" t="s">
        <v>4001</v>
      </c>
      <c r="U807" t="s">
        <v>2281</v>
      </c>
      <c r="V807" t="s">
        <v>2078</v>
      </c>
      <c r="W807" s="15">
        <v>43496</v>
      </c>
      <c r="X807" t="s">
        <v>1715</v>
      </c>
      <c r="Y807"/>
      <c r="Z807" t="s">
        <v>1855</v>
      </c>
      <c r="AA807" t="s">
        <v>1717</v>
      </c>
    </row>
    <row r="808" spans="1:27" ht="15" hidden="1" x14ac:dyDescent="0.25">
      <c r="A808" s="14"/>
      <c r="B808" t="s">
        <v>1705</v>
      </c>
      <c r="C808" t="s">
        <v>1706</v>
      </c>
      <c r="D808" t="s">
        <v>1707</v>
      </c>
      <c r="E808" t="s">
        <v>4004</v>
      </c>
      <c r="F808" t="s">
        <v>1709</v>
      </c>
      <c r="G808" t="s">
        <v>4005</v>
      </c>
      <c r="H808" t="s">
        <v>1710</v>
      </c>
      <c r="I808" s="15">
        <v>43403</v>
      </c>
      <c r="J808" s="15">
        <v>43444</v>
      </c>
      <c r="K808" s="15">
        <v>43444</v>
      </c>
      <c r="L808" s="15">
        <v>43474</v>
      </c>
      <c r="M808" s="16">
        <v>22</v>
      </c>
      <c r="N808" s="16">
        <v>-58301</v>
      </c>
      <c r="O808"/>
      <c r="P808" t="s">
        <v>1745</v>
      </c>
      <c r="Q808" t="s">
        <v>3984</v>
      </c>
      <c r="R808" t="s">
        <v>3158</v>
      </c>
      <c r="S808" t="s">
        <v>2107</v>
      </c>
      <c r="T808" t="s">
        <v>4004</v>
      </c>
      <c r="U808" t="s">
        <v>2281</v>
      </c>
      <c r="V808" t="s">
        <v>2078</v>
      </c>
      <c r="W808" s="15">
        <v>43496</v>
      </c>
      <c r="X808" t="s">
        <v>1715</v>
      </c>
      <c r="Y808"/>
      <c r="Z808" t="s">
        <v>1855</v>
      </c>
      <c r="AA808" t="s">
        <v>1717</v>
      </c>
    </row>
    <row r="809" spans="1:27" ht="15" hidden="1" x14ac:dyDescent="0.25">
      <c r="A809" s="14"/>
      <c r="B809" t="s">
        <v>1705</v>
      </c>
      <c r="C809" t="s">
        <v>1706</v>
      </c>
      <c r="D809" t="s">
        <v>1707</v>
      </c>
      <c r="E809" t="s">
        <v>4006</v>
      </c>
      <c r="F809" t="s">
        <v>1709</v>
      </c>
      <c r="G809" t="s">
        <v>4007</v>
      </c>
      <c r="H809" t="s">
        <v>1710</v>
      </c>
      <c r="I809" s="15">
        <v>43397</v>
      </c>
      <c r="J809" s="15">
        <v>43444</v>
      </c>
      <c r="K809" s="15">
        <v>43444</v>
      </c>
      <c r="L809" s="15">
        <v>43474</v>
      </c>
      <c r="M809" s="16">
        <v>22</v>
      </c>
      <c r="N809" s="16">
        <v>-211425</v>
      </c>
      <c r="O809"/>
      <c r="P809" t="s">
        <v>1745</v>
      </c>
      <c r="Q809" t="s">
        <v>3984</v>
      </c>
      <c r="R809" t="s">
        <v>4008</v>
      </c>
      <c r="S809" t="s">
        <v>2744</v>
      </c>
      <c r="T809" t="s">
        <v>4006</v>
      </c>
      <c r="U809" t="s">
        <v>2281</v>
      </c>
      <c r="V809" t="s">
        <v>2078</v>
      </c>
      <c r="W809" s="15">
        <v>43496</v>
      </c>
      <c r="X809" t="s">
        <v>1715</v>
      </c>
      <c r="Y809"/>
      <c r="Z809" t="s">
        <v>1855</v>
      </c>
      <c r="AA809" t="s">
        <v>1717</v>
      </c>
    </row>
    <row r="810" spans="1:27" ht="15" hidden="1" x14ac:dyDescent="0.25">
      <c r="A810" s="14"/>
      <c r="B810" t="s">
        <v>1705</v>
      </c>
      <c r="C810" t="s">
        <v>1706</v>
      </c>
      <c r="D810" t="s">
        <v>1707</v>
      </c>
      <c r="E810" t="s">
        <v>4009</v>
      </c>
      <c r="F810" t="s">
        <v>1709</v>
      </c>
      <c r="G810" t="s">
        <v>4010</v>
      </c>
      <c r="H810" t="s">
        <v>1710</v>
      </c>
      <c r="I810" s="15">
        <v>43393</v>
      </c>
      <c r="J810" s="15">
        <v>43453</v>
      </c>
      <c r="K810" s="15">
        <v>43419</v>
      </c>
      <c r="L810" s="15">
        <v>43449</v>
      </c>
      <c r="M810" s="16">
        <v>338</v>
      </c>
      <c r="N810" s="16">
        <v>-104692</v>
      </c>
      <c r="O810"/>
      <c r="P810" t="s">
        <v>1745</v>
      </c>
      <c r="Q810" t="s">
        <v>2095</v>
      </c>
      <c r="R810" t="s">
        <v>4011</v>
      </c>
      <c r="S810" t="s">
        <v>1729</v>
      </c>
      <c r="T810" t="s">
        <v>4009</v>
      </c>
      <c r="U810" t="s">
        <v>2090</v>
      </c>
      <c r="V810" t="s">
        <v>2078</v>
      </c>
      <c r="W810" s="15">
        <v>43787</v>
      </c>
      <c r="X810" t="s">
        <v>1715</v>
      </c>
      <c r="Y810"/>
      <c r="Z810" t="s">
        <v>1730</v>
      </c>
      <c r="AA810" t="s">
        <v>1717</v>
      </c>
    </row>
    <row r="811" spans="1:27" ht="15" hidden="1" x14ac:dyDescent="0.25">
      <c r="A811" s="14"/>
      <c r="B811" t="s">
        <v>1705</v>
      </c>
      <c r="C811" t="s">
        <v>1706</v>
      </c>
      <c r="D811" t="s">
        <v>1707</v>
      </c>
      <c r="E811" t="s">
        <v>4012</v>
      </c>
      <c r="F811" t="s">
        <v>1709</v>
      </c>
      <c r="G811" t="s">
        <v>4013</v>
      </c>
      <c r="H811" t="s">
        <v>1710</v>
      </c>
      <c r="I811" s="15">
        <v>43391</v>
      </c>
      <c r="J811" s="15">
        <v>43453</v>
      </c>
      <c r="K811" s="15">
        <v>43419</v>
      </c>
      <c r="L811" s="15">
        <v>43449</v>
      </c>
      <c r="M811" s="16">
        <v>338</v>
      </c>
      <c r="N811" s="16">
        <v>-173599</v>
      </c>
      <c r="O811"/>
      <c r="P811" t="s">
        <v>1745</v>
      </c>
      <c r="Q811" t="s">
        <v>2095</v>
      </c>
      <c r="R811" t="s">
        <v>4014</v>
      </c>
      <c r="S811" t="s">
        <v>1753</v>
      </c>
      <c r="T811" t="s">
        <v>4012</v>
      </c>
      <c r="U811" t="s">
        <v>2090</v>
      </c>
      <c r="V811" t="s">
        <v>2078</v>
      </c>
      <c r="W811" s="15">
        <v>43787</v>
      </c>
      <c r="X811" t="s">
        <v>1715</v>
      </c>
      <c r="Y811"/>
      <c r="Z811" t="s">
        <v>1730</v>
      </c>
      <c r="AA811" t="s">
        <v>1717</v>
      </c>
    </row>
    <row r="812" spans="1:27" ht="15" hidden="1" x14ac:dyDescent="0.25">
      <c r="A812" s="14"/>
      <c r="B812" t="s">
        <v>1705</v>
      </c>
      <c r="C812" t="s">
        <v>1706</v>
      </c>
      <c r="D812" t="s">
        <v>1707</v>
      </c>
      <c r="E812" t="s">
        <v>4015</v>
      </c>
      <c r="F812" t="s">
        <v>1709</v>
      </c>
      <c r="G812" t="s">
        <v>4016</v>
      </c>
      <c r="H812" t="s">
        <v>1710</v>
      </c>
      <c r="I812" s="15">
        <v>43446</v>
      </c>
      <c r="J812" s="15">
        <v>43446</v>
      </c>
      <c r="K812" s="15">
        <v>43419</v>
      </c>
      <c r="L812" s="15">
        <v>43479</v>
      </c>
      <c r="M812" s="16">
        <v>-33</v>
      </c>
      <c r="N812" s="16">
        <v>-1457548</v>
      </c>
      <c r="O812"/>
      <c r="P812" t="s">
        <v>1745</v>
      </c>
      <c r="Q812" t="s">
        <v>2292</v>
      </c>
      <c r="R812" t="s">
        <v>4017</v>
      </c>
      <c r="S812" t="s">
        <v>4018</v>
      </c>
      <c r="T812" t="s">
        <v>4015</v>
      </c>
      <c r="U812" t="s">
        <v>2290</v>
      </c>
      <c r="V812" t="s">
        <v>2294</v>
      </c>
      <c r="W812" s="15">
        <v>43446</v>
      </c>
      <c r="X812" t="s">
        <v>1854</v>
      </c>
      <c r="Y812"/>
      <c r="Z812" t="s">
        <v>4019</v>
      </c>
      <c r="AA812" t="s">
        <v>1717</v>
      </c>
    </row>
    <row r="813" spans="1:27" ht="15" hidden="1" x14ac:dyDescent="0.25">
      <c r="A813" s="14"/>
      <c r="B813" t="s">
        <v>1705</v>
      </c>
      <c r="C813" t="s">
        <v>1706</v>
      </c>
      <c r="D813" t="s">
        <v>1707</v>
      </c>
      <c r="E813" t="s">
        <v>4015</v>
      </c>
      <c r="F813" t="s">
        <v>1709</v>
      </c>
      <c r="G813" t="s">
        <v>4016</v>
      </c>
      <c r="H813" t="s">
        <v>1710</v>
      </c>
      <c r="I813" s="15">
        <v>43446</v>
      </c>
      <c r="J813" s="15">
        <v>43446</v>
      </c>
      <c r="K813" s="15">
        <v>43419</v>
      </c>
      <c r="L813" s="15">
        <v>43449</v>
      </c>
      <c r="M813" s="16">
        <v>47</v>
      </c>
      <c r="N813" s="16">
        <v>-112268</v>
      </c>
      <c r="O813"/>
      <c r="P813" t="s">
        <v>1745</v>
      </c>
      <c r="Q813" t="s">
        <v>4020</v>
      </c>
      <c r="R813" t="s">
        <v>4021</v>
      </c>
      <c r="S813" t="s">
        <v>4022</v>
      </c>
      <c r="T813" t="s">
        <v>4023</v>
      </c>
      <c r="U813" t="s">
        <v>2281</v>
      </c>
      <c r="V813" t="s">
        <v>2078</v>
      </c>
      <c r="W813" s="15">
        <v>43496</v>
      </c>
      <c r="X813" t="s">
        <v>1854</v>
      </c>
      <c r="Y813"/>
      <c r="Z813" t="s">
        <v>4019</v>
      </c>
      <c r="AA813" t="s">
        <v>1717</v>
      </c>
    </row>
    <row r="814" spans="1:27" ht="15" hidden="1" x14ac:dyDescent="0.25">
      <c r="A814" s="14"/>
      <c r="B814" t="s">
        <v>1705</v>
      </c>
      <c r="C814" t="s">
        <v>1706</v>
      </c>
      <c r="D814" t="s">
        <v>1707</v>
      </c>
      <c r="E814" t="s">
        <v>4024</v>
      </c>
      <c r="F814" t="s">
        <v>1709</v>
      </c>
      <c r="G814" t="s">
        <v>4025</v>
      </c>
      <c r="H814" t="s">
        <v>1710</v>
      </c>
      <c r="I814" s="15">
        <v>43361</v>
      </c>
      <c r="J814" s="15">
        <v>43445</v>
      </c>
      <c r="K814" s="15">
        <v>43385</v>
      </c>
      <c r="L814" s="15">
        <v>43415</v>
      </c>
      <c r="M814" s="16">
        <v>220</v>
      </c>
      <c r="N814" s="16">
        <v>-68913</v>
      </c>
      <c r="O814"/>
      <c r="P814" t="s">
        <v>1745</v>
      </c>
      <c r="Q814" t="s">
        <v>3394</v>
      </c>
      <c r="R814" t="s">
        <v>4026</v>
      </c>
      <c r="S814" t="s">
        <v>3602</v>
      </c>
      <c r="T814" t="s">
        <v>4024</v>
      </c>
      <c r="U814" t="s">
        <v>2172</v>
      </c>
      <c r="V814" t="s">
        <v>2078</v>
      </c>
      <c r="W814" s="15">
        <v>43635</v>
      </c>
      <c r="X814" t="s">
        <v>1715</v>
      </c>
      <c r="Y814"/>
      <c r="Z814" t="s">
        <v>3699</v>
      </c>
      <c r="AA814" t="s">
        <v>1717</v>
      </c>
    </row>
    <row r="815" spans="1:27" ht="15" hidden="1" x14ac:dyDescent="0.25">
      <c r="A815" s="14"/>
      <c r="B815" t="s">
        <v>1705</v>
      </c>
      <c r="C815" t="s">
        <v>1706</v>
      </c>
      <c r="D815" t="s">
        <v>1707</v>
      </c>
      <c r="E815" t="s">
        <v>4027</v>
      </c>
      <c r="F815" t="s">
        <v>1709</v>
      </c>
      <c r="G815" t="s">
        <v>4028</v>
      </c>
      <c r="H815" t="s">
        <v>1710</v>
      </c>
      <c r="I815" s="15">
        <v>43383</v>
      </c>
      <c r="J815" s="15">
        <v>43445</v>
      </c>
      <c r="K815" s="15">
        <v>43385</v>
      </c>
      <c r="L815" s="15">
        <v>43415</v>
      </c>
      <c r="M815" s="16">
        <v>220</v>
      </c>
      <c r="N815" s="16">
        <v>-225741</v>
      </c>
      <c r="O815"/>
      <c r="P815" t="s">
        <v>1745</v>
      </c>
      <c r="Q815" t="s">
        <v>3394</v>
      </c>
      <c r="R815" t="s">
        <v>4029</v>
      </c>
      <c r="S815" t="s">
        <v>1961</v>
      </c>
      <c r="T815" t="s">
        <v>4027</v>
      </c>
      <c r="U815" t="s">
        <v>2172</v>
      </c>
      <c r="V815" t="s">
        <v>2078</v>
      </c>
      <c r="W815" s="15">
        <v>43635</v>
      </c>
      <c r="X815" t="s">
        <v>1715</v>
      </c>
      <c r="Y815"/>
      <c r="Z815" t="s">
        <v>3699</v>
      </c>
      <c r="AA815" t="s">
        <v>1717</v>
      </c>
    </row>
    <row r="816" spans="1:27" ht="15" hidden="1" x14ac:dyDescent="0.25">
      <c r="A816" s="14"/>
      <c r="B816" t="s">
        <v>1705</v>
      </c>
      <c r="C816" t="s">
        <v>1706</v>
      </c>
      <c r="D816" t="s">
        <v>1707</v>
      </c>
      <c r="E816" t="s">
        <v>4030</v>
      </c>
      <c r="F816" t="s">
        <v>1709</v>
      </c>
      <c r="G816" t="s">
        <v>4031</v>
      </c>
      <c r="H816" t="s">
        <v>1710</v>
      </c>
      <c r="I816" s="15">
        <v>43325</v>
      </c>
      <c r="J816" s="15">
        <v>43445</v>
      </c>
      <c r="K816" s="15">
        <v>43385</v>
      </c>
      <c r="L816" s="15">
        <v>43415</v>
      </c>
      <c r="M816" s="16">
        <v>262</v>
      </c>
      <c r="N816" s="16">
        <v>-97370</v>
      </c>
      <c r="O816"/>
      <c r="P816" t="s">
        <v>1745</v>
      </c>
      <c r="Q816" t="s">
        <v>3394</v>
      </c>
      <c r="R816" t="s">
        <v>4032</v>
      </c>
      <c r="S816" t="s">
        <v>3786</v>
      </c>
      <c r="T816" t="s">
        <v>4030</v>
      </c>
      <c r="U816" t="s">
        <v>2140</v>
      </c>
      <c r="V816" t="s">
        <v>2078</v>
      </c>
      <c r="W816" s="15">
        <v>43677</v>
      </c>
      <c r="X816" t="s">
        <v>1715</v>
      </c>
      <c r="Y816"/>
      <c r="Z816" t="s">
        <v>3699</v>
      </c>
      <c r="AA816" t="s">
        <v>1717</v>
      </c>
    </row>
    <row r="817" spans="1:27" ht="15" hidden="1" x14ac:dyDescent="0.25">
      <c r="A817" s="14"/>
      <c r="B817" t="s">
        <v>1705</v>
      </c>
      <c r="C817" t="s">
        <v>1706</v>
      </c>
      <c r="D817" t="s">
        <v>1707</v>
      </c>
      <c r="E817" t="s">
        <v>4033</v>
      </c>
      <c r="F817" t="s">
        <v>1709</v>
      </c>
      <c r="G817" t="s">
        <v>4034</v>
      </c>
      <c r="H817" t="s">
        <v>1710</v>
      </c>
      <c r="I817" s="15">
        <v>43370</v>
      </c>
      <c r="J817" s="15">
        <v>43445</v>
      </c>
      <c r="K817" s="15">
        <v>43385</v>
      </c>
      <c r="L817" s="15">
        <v>43415</v>
      </c>
      <c r="M817" s="16">
        <v>262</v>
      </c>
      <c r="N817" s="16">
        <v>-37761</v>
      </c>
      <c r="O817"/>
      <c r="P817" t="s">
        <v>1745</v>
      </c>
      <c r="Q817" t="s">
        <v>4035</v>
      </c>
      <c r="R817" t="s">
        <v>4036</v>
      </c>
      <c r="S817" t="s">
        <v>1961</v>
      </c>
      <c r="T817" t="s">
        <v>4033</v>
      </c>
      <c r="U817" t="s">
        <v>2140</v>
      </c>
      <c r="V817" t="s">
        <v>2078</v>
      </c>
      <c r="W817" s="15">
        <v>43677</v>
      </c>
      <c r="X817" t="s">
        <v>1715</v>
      </c>
      <c r="Y817"/>
      <c r="Z817" t="s">
        <v>3699</v>
      </c>
      <c r="AA817" t="s">
        <v>1717</v>
      </c>
    </row>
    <row r="818" spans="1:27" ht="15" hidden="1" x14ac:dyDescent="0.25">
      <c r="A818" s="14"/>
      <c r="B818" t="s">
        <v>1705</v>
      </c>
      <c r="C818" t="s">
        <v>1706</v>
      </c>
      <c r="D818" t="s">
        <v>1707</v>
      </c>
      <c r="E818" t="s">
        <v>4037</v>
      </c>
      <c r="F818" t="s">
        <v>1709</v>
      </c>
      <c r="G818" t="s">
        <v>4038</v>
      </c>
      <c r="H818" t="s">
        <v>1710</v>
      </c>
      <c r="I818" s="15">
        <v>43368</v>
      </c>
      <c r="J818" s="15">
        <v>43445</v>
      </c>
      <c r="K818" s="15">
        <v>43385</v>
      </c>
      <c r="L818" s="15">
        <v>43415</v>
      </c>
      <c r="M818" s="16">
        <v>262</v>
      </c>
      <c r="N818" s="16">
        <v>-397174</v>
      </c>
      <c r="O818"/>
      <c r="P818" t="s">
        <v>1745</v>
      </c>
      <c r="Q818" t="s">
        <v>4035</v>
      </c>
      <c r="R818" t="s">
        <v>4036</v>
      </c>
      <c r="S818" t="s">
        <v>1961</v>
      </c>
      <c r="T818" t="s">
        <v>4037</v>
      </c>
      <c r="U818" t="s">
        <v>2140</v>
      </c>
      <c r="V818" t="s">
        <v>2078</v>
      </c>
      <c r="W818" s="15">
        <v>43677</v>
      </c>
      <c r="X818" t="s">
        <v>1715</v>
      </c>
      <c r="Y818"/>
      <c r="Z818" t="s">
        <v>3699</v>
      </c>
      <c r="AA818" t="s">
        <v>1717</v>
      </c>
    </row>
    <row r="819" spans="1:27" ht="15" hidden="1" x14ac:dyDescent="0.25">
      <c r="A819" s="14"/>
      <c r="B819" t="s">
        <v>1705</v>
      </c>
      <c r="C819" t="s">
        <v>1706</v>
      </c>
      <c r="D819" t="s">
        <v>1707</v>
      </c>
      <c r="E819" t="s">
        <v>4039</v>
      </c>
      <c r="F819" t="s">
        <v>1709</v>
      </c>
      <c r="G819" t="s">
        <v>4040</v>
      </c>
      <c r="H819" t="s">
        <v>1710</v>
      </c>
      <c r="I819" s="15">
        <v>43357</v>
      </c>
      <c r="J819" s="15">
        <v>43445</v>
      </c>
      <c r="K819" s="15">
        <v>43385</v>
      </c>
      <c r="L819" s="15">
        <v>43415</v>
      </c>
      <c r="M819" s="16">
        <v>262</v>
      </c>
      <c r="N819" s="16">
        <v>-653656</v>
      </c>
      <c r="O819"/>
      <c r="P819" t="s">
        <v>1745</v>
      </c>
      <c r="Q819" t="s">
        <v>4041</v>
      </c>
      <c r="R819" t="s">
        <v>4042</v>
      </c>
      <c r="S819" t="s">
        <v>1961</v>
      </c>
      <c r="T819" t="s">
        <v>4039</v>
      </c>
      <c r="U819" t="s">
        <v>2140</v>
      </c>
      <c r="V819" t="s">
        <v>2078</v>
      </c>
      <c r="W819" s="15">
        <v>43677</v>
      </c>
      <c r="X819" t="s">
        <v>1715</v>
      </c>
      <c r="Y819"/>
      <c r="Z819" t="s">
        <v>3699</v>
      </c>
      <c r="AA819" t="s">
        <v>1717</v>
      </c>
    </row>
    <row r="820" spans="1:27" ht="15" hidden="1" x14ac:dyDescent="0.25">
      <c r="A820" s="14"/>
      <c r="B820" t="s">
        <v>1705</v>
      </c>
      <c r="C820" t="s">
        <v>1706</v>
      </c>
      <c r="D820" t="s">
        <v>1707</v>
      </c>
      <c r="E820" t="s">
        <v>4043</v>
      </c>
      <c r="F820" t="s">
        <v>1709</v>
      </c>
      <c r="G820" t="s">
        <v>4044</v>
      </c>
      <c r="H820" t="s">
        <v>1710</v>
      </c>
      <c r="I820" s="15">
        <v>43403</v>
      </c>
      <c r="J820" s="15">
        <v>43419</v>
      </c>
      <c r="K820" s="15">
        <v>43419</v>
      </c>
      <c r="L820" s="15">
        <v>43449</v>
      </c>
      <c r="M820" s="16">
        <v>47</v>
      </c>
      <c r="N820" s="16">
        <v>-76562</v>
      </c>
      <c r="O820"/>
      <c r="P820" t="s">
        <v>1745</v>
      </c>
      <c r="Q820" t="s">
        <v>4020</v>
      </c>
      <c r="R820" t="s">
        <v>4003</v>
      </c>
      <c r="S820" t="s">
        <v>1853</v>
      </c>
      <c r="T820" t="s">
        <v>4043</v>
      </c>
      <c r="U820" t="s">
        <v>2281</v>
      </c>
      <c r="V820" t="s">
        <v>2078</v>
      </c>
      <c r="W820" s="15">
        <v>43496</v>
      </c>
      <c r="X820" t="s">
        <v>1715</v>
      </c>
      <c r="Y820"/>
      <c r="Z820" t="s">
        <v>1880</v>
      </c>
      <c r="AA820" t="s">
        <v>1717</v>
      </c>
    </row>
    <row r="821" spans="1:27" ht="15" hidden="1" x14ac:dyDescent="0.25">
      <c r="A821" s="14"/>
      <c r="B821" t="s">
        <v>1705</v>
      </c>
      <c r="C821" t="s">
        <v>1706</v>
      </c>
      <c r="D821" t="s">
        <v>1707</v>
      </c>
      <c r="E821" t="s">
        <v>4045</v>
      </c>
      <c r="F821" t="s">
        <v>1709</v>
      </c>
      <c r="G821" t="s">
        <v>4046</v>
      </c>
      <c r="H821" t="s">
        <v>1710</v>
      </c>
      <c r="I821" s="15">
        <v>43398</v>
      </c>
      <c r="J821" s="15">
        <v>43419</v>
      </c>
      <c r="K821" s="15">
        <v>43419</v>
      </c>
      <c r="L821" s="15">
        <v>43449</v>
      </c>
      <c r="M821" s="16">
        <v>47</v>
      </c>
      <c r="N821" s="16">
        <v>-95951</v>
      </c>
      <c r="O821"/>
      <c r="P821" t="s">
        <v>1745</v>
      </c>
      <c r="Q821" t="s">
        <v>4020</v>
      </c>
      <c r="R821" t="s">
        <v>4047</v>
      </c>
      <c r="S821" t="s">
        <v>1853</v>
      </c>
      <c r="T821" t="s">
        <v>4045</v>
      </c>
      <c r="U821" t="s">
        <v>2281</v>
      </c>
      <c r="V821" t="s">
        <v>2078</v>
      </c>
      <c r="W821" s="15">
        <v>43496</v>
      </c>
      <c r="X821" t="s">
        <v>1715</v>
      </c>
      <c r="Y821"/>
      <c r="Z821" t="s">
        <v>1880</v>
      </c>
      <c r="AA821" t="s">
        <v>1717</v>
      </c>
    </row>
    <row r="822" spans="1:27" ht="15" hidden="1" x14ac:dyDescent="0.25">
      <c r="A822" s="14"/>
      <c r="B822" t="s">
        <v>1705</v>
      </c>
      <c r="C822" t="s">
        <v>1706</v>
      </c>
      <c r="D822" t="s">
        <v>1707</v>
      </c>
      <c r="E822" t="s">
        <v>4048</v>
      </c>
      <c r="F822" t="s">
        <v>1709</v>
      </c>
      <c r="G822" t="s">
        <v>4049</v>
      </c>
      <c r="H822" t="s">
        <v>1710</v>
      </c>
      <c r="I822" s="15">
        <v>43382</v>
      </c>
      <c r="J822" s="15">
        <v>43419</v>
      </c>
      <c r="K822" s="15">
        <v>43419</v>
      </c>
      <c r="L822" s="15">
        <v>43449</v>
      </c>
      <c r="M822" s="16">
        <v>47</v>
      </c>
      <c r="N822" s="16">
        <v>-1060927</v>
      </c>
      <c r="O822"/>
      <c r="P822" t="s">
        <v>1745</v>
      </c>
      <c r="Q822" t="s">
        <v>4020</v>
      </c>
      <c r="R822" t="s">
        <v>4050</v>
      </c>
      <c r="S822" t="s">
        <v>2107</v>
      </c>
      <c r="T822" t="s">
        <v>4048</v>
      </c>
      <c r="U822" t="s">
        <v>2281</v>
      </c>
      <c r="V822" t="s">
        <v>2078</v>
      </c>
      <c r="W822" s="15">
        <v>43496</v>
      </c>
      <c r="X822" t="s">
        <v>1715</v>
      </c>
      <c r="Y822"/>
      <c r="Z822" t="s">
        <v>1880</v>
      </c>
      <c r="AA822" t="s">
        <v>1717</v>
      </c>
    </row>
    <row r="823" spans="1:27" ht="15" hidden="1" x14ac:dyDescent="0.25">
      <c r="A823" s="14"/>
      <c r="B823" t="s">
        <v>1705</v>
      </c>
      <c r="C823" t="s">
        <v>1706</v>
      </c>
      <c r="D823" t="s">
        <v>1707</v>
      </c>
      <c r="E823" t="s">
        <v>4051</v>
      </c>
      <c r="F823" t="s">
        <v>1709</v>
      </c>
      <c r="G823" t="s">
        <v>4052</v>
      </c>
      <c r="H823" t="s">
        <v>1710</v>
      </c>
      <c r="I823" s="15">
        <v>43382</v>
      </c>
      <c r="J823" s="15">
        <v>43419</v>
      </c>
      <c r="K823" s="15">
        <v>43419</v>
      </c>
      <c r="L823" s="15">
        <v>43449</v>
      </c>
      <c r="M823" s="16">
        <v>47</v>
      </c>
      <c r="N823" s="16">
        <v>-1364904</v>
      </c>
      <c r="O823"/>
      <c r="P823" t="s">
        <v>1745</v>
      </c>
      <c r="Q823" t="s">
        <v>4020</v>
      </c>
      <c r="R823" t="s">
        <v>3170</v>
      </c>
      <c r="S823" t="s">
        <v>2107</v>
      </c>
      <c r="T823" t="s">
        <v>4051</v>
      </c>
      <c r="U823" t="s">
        <v>2281</v>
      </c>
      <c r="V823" t="s">
        <v>2078</v>
      </c>
      <c r="W823" s="15">
        <v>43496</v>
      </c>
      <c r="X823" t="s">
        <v>1715</v>
      </c>
      <c r="Y823"/>
      <c r="Z823" t="s">
        <v>1880</v>
      </c>
      <c r="AA823" t="s">
        <v>1717</v>
      </c>
    </row>
    <row r="824" spans="1:27" ht="15" hidden="1" x14ac:dyDescent="0.25">
      <c r="A824" s="14"/>
      <c r="B824" t="s">
        <v>1705</v>
      </c>
      <c r="C824" t="s">
        <v>1706</v>
      </c>
      <c r="D824" t="s">
        <v>1707</v>
      </c>
      <c r="E824" t="s">
        <v>4053</v>
      </c>
      <c r="F824" t="s">
        <v>1709</v>
      </c>
      <c r="G824" t="s">
        <v>4054</v>
      </c>
      <c r="H824" t="s">
        <v>1710</v>
      </c>
      <c r="I824" s="15">
        <v>43381</v>
      </c>
      <c r="J824" s="15">
        <v>43419</v>
      </c>
      <c r="K824" s="15">
        <v>43419</v>
      </c>
      <c r="L824" s="15">
        <v>43449</v>
      </c>
      <c r="M824" s="16">
        <v>47</v>
      </c>
      <c r="N824" s="16">
        <v>-663319</v>
      </c>
      <c r="O824"/>
      <c r="P824" t="s">
        <v>1745</v>
      </c>
      <c r="Q824" t="s">
        <v>4020</v>
      </c>
      <c r="R824" t="s">
        <v>4050</v>
      </c>
      <c r="S824" t="s">
        <v>2107</v>
      </c>
      <c r="T824" t="s">
        <v>4053</v>
      </c>
      <c r="U824" t="s">
        <v>2281</v>
      </c>
      <c r="V824" t="s">
        <v>2078</v>
      </c>
      <c r="W824" s="15">
        <v>43496</v>
      </c>
      <c r="X824" t="s">
        <v>1715</v>
      </c>
      <c r="Y824"/>
      <c r="Z824" t="s">
        <v>1880</v>
      </c>
      <c r="AA824" t="s">
        <v>1717</v>
      </c>
    </row>
    <row r="825" spans="1:27" ht="15" hidden="1" x14ac:dyDescent="0.25">
      <c r="A825" s="14"/>
      <c r="B825" t="s">
        <v>1705</v>
      </c>
      <c r="C825" t="s">
        <v>1706</v>
      </c>
      <c r="D825" t="s">
        <v>1707</v>
      </c>
      <c r="E825" t="s">
        <v>4055</v>
      </c>
      <c r="F825" t="s">
        <v>1709</v>
      </c>
      <c r="G825" t="s">
        <v>4056</v>
      </c>
      <c r="H825" t="s">
        <v>1710</v>
      </c>
      <c r="I825" s="15">
        <v>43380</v>
      </c>
      <c r="J825" s="15">
        <v>43419</v>
      </c>
      <c r="K825" s="15">
        <v>43419</v>
      </c>
      <c r="L825" s="15">
        <v>43449</v>
      </c>
      <c r="M825" s="16">
        <v>47</v>
      </c>
      <c r="N825" s="16">
        <v>-102102</v>
      </c>
      <c r="O825"/>
      <c r="P825" t="s">
        <v>1745</v>
      </c>
      <c r="Q825" t="s">
        <v>4020</v>
      </c>
      <c r="R825" t="s">
        <v>4057</v>
      </c>
      <c r="S825" t="s">
        <v>1853</v>
      </c>
      <c r="T825" t="s">
        <v>4055</v>
      </c>
      <c r="U825" t="s">
        <v>2281</v>
      </c>
      <c r="V825" t="s">
        <v>2078</v>
      </c>
      <c r="W825" s="15">
        <v>43496</v>
      </c>
      <c r="X825" t="s">
        <v>1715</v>
      </c>
      <c r="Y825"/>
      <c r="Z825" t="s">
        <v>1880</v>
      </c>
      <c r="AA825" t="s">
        <v>1717</v>
      </c>
    </row>
    <row r="826" spans="1:27" ht="15" hidden="1" x14ac:dyDescent="0.25">
      <c r="A826" s="14"/>
      <c r="B826" t="s">
        <v>1705</v>
      </c>
      <c r="C826" t="s">
        <v>1706</v>
      </c>
      <c r="D826" t="s">
        <v>1707</v>
      </c>
      <c r="E826" t="s">
        <v>4058</v>
      </c>
      <c r="F826" t="s">
        <v>1709</v>
      </c>
      <c r="G826" t="s">
        <v>4059</v>
      </c>
      <c r="H826" t="s">
        <v>1710</v>
      </c>
      <c r="I826" s="15">
        <v>43379</v>
      </c>
      <c r="J826" s="15">
        <v>43419</v>
      </c>
      <c r="K826" s="15">
        <v>43419</v>
      </c>
      <c r="L826" s="15">
        <v>43449</v>
      </c>
      <c r="M826" s="16">
        <v>47</v>
      </c>
      <c r="N826" s="16">
        <v>-64951</v>
      </c>
      <c r="O826"/>
      <c r="P826" t="s">
        <v>1745</v>
      </c>
      <c r="Q826" t="s">
        <v>4020</v>
      </c>
      <c r="R826" t="s">
        <v>4060</v>
      </c>
      <c r="S826" t="s">
        <v>1853</v>
      </c>
      <c r="T826" t="s">
        <v>4058</v>
      </c>
      <c r="U826" t="s">
        <v>2281</v>
      </c>
      <c r="V826" t="s">
        <v>2078</v>
      </c>
      <c r="W826" s="15">
        <v>43496</v>
      </c>
      <c r="X826" t="s">
        <v>1715</v>
      </c>
      <c r="Y826"/>
      <c r="Z826" t="s">
        <v>1880</v>
      </c>
      <c r="AA826" t="s">
        <v>1717</v>
      </c>
    </row>
    <row r="827" spans="1:27" ht="15" hidden="1" x14ac:dyDescent="0.25">
      <c r="A827" s="14"/>
      <c r="B827" t="s">
        <v>1705</v>
      </c>
      <c r="C827" t="s">
        <v>1706</v>
      </c>
      <c r="D827" t="s">
        <v>1707</v>
      </c>
      <c r="E827" t="s">
        <v>4061</v>
      </c>
      <c r="F827" t="s">
        <v>1709</v>
      </c>
      <c r="G827" t="s">
        <v>4062</v>
      </c>
      <c r="H827" t="s">
        <v>1710</v>
      </c>
      <c r="I827" s="15">
        <v>43375</v>
      </c>
      <c r="J827" s="15">
        <v>43419</v>
      </c>
      <c r="K827" s="15">
        <v>43419</v>
      </c>
      <c r="L827" s="15">
        <v>43449</v>
      </c>
      <c r="M827" s="16">
        <v>-3</v>
      </c>
      <c r="N827" s="16">
        <v>-77451</v>
      </c>
      <c r="O827"/>
      <c r="P827" t="s">
        <v>1745</v>
      </c>
      <c r="Q827" t="s">
        <v>4020</v>
      </c>
      <c r="R827" t="s">
        <v>4063</v>
      </c>
      <c r="S827" t="s">
        <v>2107</v>
      </c>
      <c r="T827" t="s">
        <v>4061</v>
      </c>
      <c r="U827" t="s">
        <v>2290</v>
      </c>
      <c r="V827" t="s">
        <v>2294</v>
      </c>
      <c r="W827" s="15">
        <v>43446</v>
      </c>
      <c r="X827" t="s">
        <v>1854</v>
      </c>
      <c r="Y827"/>
      <c r="Z827" t="s">
        <v>1880</v>
      </c>
      <c r="AA827" t="s">
        <v>1717</v>
      </c>
    </row>
    <row r="828" spans="1:27" ht="15" hidden="1" x14ac:dyDescent="0.25">
      <c r="A828" s="14"/>
      <c r="B828" t="s">
        <v>1705</v>
      </c>
      <c r="C828" t="s">
        <v>1706</v>
      </c>
      <c r="D828" t="s">
        <v>1707</v>
      </c>
      <c r="E828" t="s">
        <v>4064</v>
      </c>
      <c r="F828" t="s">
        <v>1709</v>
      </c>
      <c r="G828" t="s">
        <v>4065</v>
      </c>
      <c r="H828" t="s">
        <v>1710</v>
      </c>
      <c r="I828" s="15">
        <v>43392</v>
      </c>
      <c r="J828" s="15">
        <v>43419</v>
      </c>
      <c r="K828" s="15">
        <v>43419</v>
      </c>
      <c r="L828" s="15">
        <v>43449</v>
      </c>
      <c r="M828" s="16">
        <v>177</v>
      </c>
      <c r="N828" s="16">
        <v>-237307</v>
      </c>
      <c r="O828"/>
      <c r="P828" t="s">
        <v>1963</v>
      </c>
      <c r="Q828" t="s">
        <v>4066</v>
      </c>
      <c r="R828" t="s">
        <v>3038</v>
      </c>
      <c r="S828" t="s">
        <v>1785</v>
      </c>
      <c r="T828" t="s">
        <v>4064</v>
      </c>
      <c r="U828" t="s">
        <v>2160</v>
      </c>
      <c r="V828" t="s">
        <v>2078</v>
      </c>
      <c r="W828" s="15">
        <v>43626</v>
      </c>
      <c r="X828" t="s">
        <v>1715</v>
      </c>
      <c r="Y828"/>
      <c r="Z828" t="s">
        <v>1880</v>
      </c>
      <c r="AA828" t="s">
        <v>1717</v>
      </c>
    </row>
    <row r="829" spans="1:27" ht="15" hidden="1" x14ac:dyDescent="0.25">
      <c r="A829" s="14"/>
      <c r="B829" t="s">
        <v>1705</v>
      </c>
      <c r="C829" t="s">
        <v>1706</v>
      </c>
      <c r="D829" t="s">
        <v>1707</v>
      </c>
      <c r="E829" t="s">
        <v>4067</v>
      </c>
      <c r="F829" t="s">
        <v>1709</v>
      </c>
      <c r="G829" t="s">
        <v>4068</v>
      </c>
      <c r="H829" t="s">
        <v>1710</v>
      </c>
      <c r="I829" s="15">
        <v>43434</v>
      </c>
      <c r="J829" s="15">
        <v>43434</v>
      </c>
      <c r="K829" s="15">
        <v>43353</v>
      </c>
      <c r="L829" s="15">
        <v>43413</v>
      </c>
      <c r="M829" s="16">
        <v>21</v>
      </c>
      <c r="N829" s="16">
        <v>-1875735</v>
      </c>
      <c r="O829"/>
      <c r="P829" t="s">
        <v>1745</v>
      </c>
      <c r="Q829" t="s">
        <v>2297</v>
      </c>
      <c r="R829" t="s">
        <v>4069</v>
      </c>
      <c r="S829" t="s">
        <v>2744</v>
      </c>
      <c r="T829" t="s">
        <v>4067</v>
      </c>
      <c r="U829" t="s">
        <v>2295</v>
      </c>
      <c r="V829" t="s">
        <v>2294</v>
      </c>
      <c r="W829" s="15">
        <v>43434</v>
      </c>
      <c r="X829" t="s">
        <v>1854</v>
      </c>
      <c r="Y829"/>
      <c r="Z829" t="s">
        <v>4070</v>
      </c>
      <c r="AA829" t="s">
        <v>1717</v>
      </c>
    </row>
    <row r="830" spans="1:27" ht="15" hidden="1" x14ac:dyDescent="0.25">
      <c r="A830" s="14"/>
      <c r="B830" t="s">
        <v>1705</v>
      </c>
      <c r="C830" t="s">
        <v>1706</v>
      </c>
      <c r="D830" t="s">
        <v>1707</v>
      </c>
      <c r="E830" t="s">
        <v>4067</v>
      </c>
      <c r="F830" t="s">
        <v>1709</v>
      </c>
      <c r="G830" t="s">
        <v>4068</v>
      </c>
      <c r="H830" t="s">
        <v>1710</v>
      </c>
      <c r="I830" s="15">
        <v>43434</v>
      </c>
      <c r="J830" s="15">
        <v>43434</v>
      </c>
      <c r="K830" s="15">
        <v>43353</v>
      </c>
      <c r="L830" s="15">
        <v>43383</v>
      </c>
      <c r="M830" s="16">
        <v>63</v>
      </c>
      <c r="N830" s="16">
        <v>-507331</v>
      </c>
      <c r="O830"/>
      <c r="P830" t="s">
        <v>1745</v>
      </c>
      <c r="Q830" t="s">
        <v>4071</v>
      </c>
      <c r="R830" t="s">
        <v>4072</v>
      </c>
      <c r="S830" t="s">
        <v>2744</v>
      </c>
      <c r="T830" t="s">
        <v>4073</v>
      </c>
      <c r="U830" t="s">
        <v>2290</v>
      </c>
      <c r="V830" t="s">
        <v>2294</v>
      </c>
      <c r="W830" s="15">
        <v>43446</v>
      </c>
      <c r="X830" t="s">
        <v>1854</v>
      </c>
      <c r="Y830"/>
      <c r="Z830" t="s">
        <v>4070</v>
      </c>
      <c r="AA830" t="s">
        <v>1717</v>
      </c>
    </row>
    <row r="831" spans="1:27" ht="15" hidden="1" x14ac:dyDescent="0.25">
      <c r="A831" s="14"/>
      <c r="B831" t="s">
        <v>1705</v>
      </c>
      <c r="C831" t="s">
        <v>1706</v>
      </c>
      <c r="D831" t="s">
        <v>1707</v>
      </c>
      <c r="E831" t="s">
        <v>4074</v>
      </c>
      <c r="F831" t="s">
        <v>1709</v>
      </c>
      <c r="G831" t="s">
        <v>1258</v>
      </c>
      <c r="H831" t="s">
        <v>1710</v>
      </c>
      <c r="I831" s="15">
        <v>43405</v>
      </c>
      <c r="J831" s="15">
        <v>43419</v>
      </c>
      <c r="K831" s="15">
        <v>43419</v>
      </c>
      <c r="L831" s="15">
        <v>43449</v>
      </c>
      <c r="M831" s="16">
        <v>531</v>
      </c>
      <c r="N831" s="16">
        <v>-109907</v>
      </c>
      <c r="O831"/>
      <c r="P831" t="s">
        <v>1745</v>
      </c>
      <c r="Q831" t="s">
        <v>4075</v>
      </c>
      <c r="R831" t="s">
        <v>4076</v>
      </c>
      <c r="S831" t="s">
        <v>2035</v>
      </c>
      <c r="T831" t="s">
        <v>4074</v>
      </c>
      <c r="U831" t="s">
        <v>1937</v>
      </c>
      <c r="V831" t="s">
        <v>1912</v>
      </c>
      <c r="W831" s="15">
        <v>43980</v>
      </c>
      <c r="X831" t="s">
        <v>1715</v>
      </c>
      <c r="Y831"/>
      <c r="Z831" t="s">
        <v>4077</v>
      </c>
      <c r="AA831" t="s">
        <v>1717</v>
      </c>
    </row>
    <row r="832" spans="1:27" ht="15" hidden="1" x14ac:dyDescent="0.25">
      <c r="A832" s="14"/>
      <c r="B832" t="s">
        <v>1705</v>
      </c>
      <c r="C832" t="s">
        <v>1706</v>
      </c>
      <c r="D832" t="s">
        <v>1707</v>
      </c>
      <c r="E832" t="s">
        <v>4078</v>
      </c>
      <c r="F832" t="s">
        <v>1709</v>
      </c>
      <c r="G832" t="s">
        <v>4079</v>
      </c>
      <c r="H832" t="s">
        <v>1710</v>
      </c>
      <c r="I832" s="15">
        <v>43372</v>
      </c>
      <c r="J832" s="15">
        <v>43416</v>
      </c>
      <c r="K832" s="15">
        <v>43385</v>
      </c>
      <c r="L832" s="15">
        <v>43415</v>
      </c>
      <c r="M832" s="16">
        <v>229</v>
      </c>
      <c r="N832" s="16">
        <v>-104672</v>
      </c>
      <c r="O832"/>
      <c r="P832" t="s">
        <v>1745</v>
      </c>
      <c r="Q832" t="s">
        <v>4080</v>
      </c>
      <c r="R832" t="s">
        <v>2915</v>
      </c>
      <c r="S832" t="s">
        <v>2246</v>
      </c>
      <c r="T832" t="s">
        <v>4078</v>
      </c>
      <c r="U832" t="s">
        <v>2150</v>
      </c>
      <c r="V832" t="s">
        <v>2078</v>
      </c>
      <c r="W832" s="15">
        <v>43644</v>
      </c>
      <c r="X832" t="s">
        <v>1715</v>
      </c>
      <c r="Y832"/>
      <c r="Z832" t="s">
        <v>2631</v>
      </c>
      <c r="AA832" t="s">
        <v>1717</v>
      </c>
    </row>
    <row r="833" spans="1:27" ht="15" hidden="1" x14ac:dyDescent="0.25">
      <c r="A833" s="14"/>
      <c r="B833" t="s">
        <v>1705</v>
      </c>
      <c r="C833" t="s">
        <v>1706</v>
      </c>
      <c r="D833" t="s">
        <v>1707</v>
      </c>
      <c r="E833" t="s">
        <v>4081</v>
      </c>
      <c r="F833" t="s">
        <v>1709</v>
      </c>
      <c r="G833" t="s">
        <v>4082</v>
      </c>
      <c r="H833" t="s">
        <v>1710</v>
      </c>
      <c r="I833" s="15">
        <v>43405</v>
      </c>
      <c r="J833" s="15">
        <v>43419</v>
      </c>
      <c r="K833" s="15">
        <v>43419</v>
      </c>
      <c r="L833" s="15">
        <v>43449</v>
      </c>
      <c r="M833" s="16">
        <v>177</v>
      </c>
      <c r="N833" s="16">
        <v>-69663</v>
      </c>
      <c r="O833"/>
      <c r="P833" t="s">
        <v>1875</v>
      </c>
      <c r="Q833" t="s">
        <v>3281</v>
      </c>
      <c r="R833" t="s">
        <v>4083</v>
      </c>
      <c r="S833" t="s">
        <v>2627</v>
      </c>
      <c r="T833" t="s">
        <v>4081</v>
      </c>
      <c r="U833" t="s">
        <v>2160</v>
      </c>
      <c r="V833" t="s">
        <v>2078</v>
      </c>
      <c r="W833" s="15">
        <v>43626</v>
      </c>
      <c r="X833" t="s">
        <v>1715</v>
      </c>
      <c r="Y833"/>
      <c r="Z833" t="s">
        <v>1855</v>
      </c>
      <c r="AA833" t="s">
        <v>1717</v>
      </c>
    </row>
    <row r="834" spans="1:27" ht="15" hidden="1" x14ac:dyDescent="0.25">
      <c r="A834" s="14"/>
      <c r="B834" t="s">
        <v>1705</v>
      </c>
      <c r="C834" t="s">
        <v>1706</v>
      </c>
      <c r="D834" t="s">
        <v>1707</v>
      </c>
      <c r="E834" t="s">
        <v>4084</v>
      </c>
      <c r="F834" t="s">
        <v>1709</v>
      </c>
      <c r="G834" t="s">
        <v>4085</v>
      </c>
      <c r="H834" t="s">
        <v>1710</v>
      </c>
      <c r="I834" s="15">
        <v>43403</v>
      </c>
      <c r="J834" s="15">
        <v>43419</v>
      </c>
      <c r="K834" s="15">
        <v>43419</v>
      </c>
      <c r="L834" s="15">
        <v>43449</v>
      </c>
      <c r="M834" s="16">
        <v>177</v>
      </c>
      <c r="N834" s="16">
        <v>-62351</v>
      </c>
      <c r="O834"/>
      <c r="P834" t="s">
        <v>1875</v>
      </c>
      <c r="Q834" t="s">
        <v>3281</v>
      </c>
      <c r="R834" t="s">
        <v>4086</v>
      </c>
      <c r="S834" t="s">
        <v>1778</v>
      </c>
      <c r="T834" t="s">
        <v>4084</v>
      </c>
      <c r="U834" t="s">
        <v>2160</v>
      </c>
      <c r="V834" t="s">
        <v>2078</v>
      </c>
      <c r="W834" s="15">
        <v>43626</v>
      </c>
      <c r="X834" t="s">
        <v>1715</v>
      </c>
      <c r="Y834"/>
      <c r="Z834" t="s">
        <v>1855</v>
      </c>
      <c r="AA834" t="s">
        <v>1717</v>
      </c>
    </row>
    <row r="835" spans="1:27" ht="15" hidden="1" x14ac:dyDescent="0.25">
      <c r="A835" s="14"/>
      <c r="B835" t="s">
        <v>1705</v>
      </c>
      <c r="C835" t="s">
        <v>1706</v>
      </c>
      <c r="D835" t="s">
        <v>1707</v>
      </c>
      <c r="E835" t="s">
        <v>4087</v>
      </c>
      <c r="F835" t="s">
        <v>1709</v>
      </c>
      <c r="G835" t="s">
        <v>4088</v>
      </c>
      <c r="H835" t="s">
        <v>1710</v>
      </c>
      <c r="I835" s="15">
        <v>43397</v>
      </c>
      <c r="J835" s="15">
        <v>43419</v>
      </c>
      <c r="K835" s="15">
        <v>43419</v>
      </c>
      <c r="L835" s="15">
        <v>43449</v>
      </c>
      <c r="M835" s="16">
        <v>177</v>
      </c>
      <c r="N835" s="16">
        <v>-107068</v>
      </c>
      <c r="O835"/>
      <c r="P835" t="s">
        <v>1875</v>
      </c>
      <c r="Q835" t="s">
        <v>3281</v>
      </c>
      <c r="R835" t="s">
        <v>4089</v>
      </c>
      <c r="S835" t="s">
        <v>1778</v>
      </c>
      <c r="T835" t="s">
        <v>4087</v>
      </c>
      <c r="U835" t="s">
        <v>2160</v>
      </c>
      <c r="V835" t="s">
        <v>2078</v>
      </c>
      <c r="W835" s="15">
        <v>43626</v>
      </c>
      <c r="X835" t="s">
        <v>1715</v>
      </c>
      <c r="Y835"/>
      <c r="Z835" t="s">
        <v>1855</v>
      </c>
      <c r="AA835" t="s">
        <v>1717</v>
      </c>
    </row>
    <row r="836" spans="1:27" ht="15" hidden="1" x14ac:dyDescent="0.25">
      <c r="A836" s="14"/>
      <c r="B836" t="s">
        <v>1705</v>
      </c>
      <c r="C836" t="s">
        <v>1706</v>
      </c>
      <c r="D836" t="s">
        <v>1707</v>
      </c>
      <c r="E836" t="s">
        <v>4090</v>
      </c>
      <c r="F836" t="s">
        <v>1709</v>
      </c>
      <c r="G836" t="s">
        <v>4091</v>
      </c>
      <c r="H836" t="s">
        <v>1710</v>
      </c>
      <c r="I836" s="15">
        <v>43393</v>
      </c>
      <c r="J836" s="15">
        <v>43419</v>
      </c>
      <c r="K836" s="15">
        <v>43419</v>
      </c>
      <c r="L836" s="15">
        <v>43449</v>
      </c>
      <c r="M836" s="16">
        <v>177</v>
      </c>
      <c r="N836" s="16">
        <v>-341567</v>
      </c>
      <c r="O836"/>
      <c r="P836" t="s">
        <v>1875</v>
      </c>
      <c r="Q836" t="s">
        <v>3281</v>
      </c>
      <c r="R836" t="s">
        <v>4092</v>
      </c>
      <c r="S836" t="s">
        <v>1789</v>
      </c>
      <c r="T836" t="s">
        <v>4090</v>
      </c>
      <c r="U836" t="s">
        <v>2160</v>
      </c>
      <c r="V836" t="s">
        <v>2078</v>
      </c>
      <c r="W836" s="15">
        <v>43626</v>
      </c>
      <c r="X836" t="s">
        <v>1715</v>
      </c>
      <c r="Y836"/>
      <c r="Z836" t="s">
        <v>1855</v>
      </c>
      <c r="AA836" t="s">
        <v>1717</v>
      </c>
    </row>
    <row r="837" spans="1:27" ht="15" hidden="1" x14ac:dyDescent="0.25">
      <c r="A837" s="14"/>
      <c r="B837" t="s">
        <v>1705</v>
      </c>
      <c r="C837" t="s">
        <v>1706</v>
      </c>
      <c r="D837" t="s">
        <v>1707</v>
      </c>
      <c r="E837" t="s">
        <v>4093</v>
      </c>
      <c r="F837" t="s">
        <v>1709</v>
      </c>
      <c r="G837" t="s">
        <v>4094</v>
      </c>
      <c r="H837" t="s">
        <v>1710</v>
      </c>
      <c r="I837" s="15">
        <v>43386</v>
      </c>
      <c r="J837" s="15">
        <v>43419</v>
      </c>
      <c r="K837" s="15">
        <v>43419</v>
      </c>
      <c r="L837" s="15">
        <v>43449</v>
      </c>
      <c r="M837" s="16">
        <v>177</v>
      </c>
      <c r="N837" s="16">
        <v>-114965</v>
      </c>
      <c r="O837"/>
      <c r="P837" t="s">
        <v>1875</v>
      </c>
      <c r="Q837" t="s">
        <v>3281</v>
      </c>
      <c r="R837" t="s">
        <v>4095</v>
      </c>
      <c r="S837" t="s">
        <v>1778</v>
      </c>
      <c r="T837" t="s">
        <v>4093</v>
      </c>
      <c r="U837" t="s">
        <v>2160</v>
      </c>
      <c r="V837" t="s">
        <v>2078</v>
      </c>
      <c r="W837" s="15">
        <v>43626</v>
      </c>
      <c r="X837" t="s">
        <v>1715</v>
      </c>
      <c r="Y837"/>
      <c r="Z837" t="s">
        <v>1855</v>
      </c>
      <c r="AA837" t="s">
        <v>1717</v>
      </c>
    </row>
    <row r="838" spans="1:27" ht="15" hidden="1" x14ac:dyDescent="0.25">
      <c r="A838" s="14"/>
      <c r="B838" t="s">
        <v>1705</v>
      </c>
      <c r="C838" t="s">
        <v>1706</v>
      </c>
      <c r="D838" t="s">
        <v>1707</v>
      </c>
      <c r="E838" t="s">
        <v>4096</v>
      </c>
      <c r="F838" t="s">
        <v>1709</v>
      </c>
      <c r="G838" t="s">
        <v>4097</v>
      </c>
      <c r="H838" t="s">
        <v>1710</v>
      </c>
      <c r="I838" s="15">
        <v>43384</v>
      </c>
      <c r="J838" s="15">
        <v>43419</v>
      </c>
      <c r="K838" s="15">
        <v>43419</v>
      </c>
      <c r="L838" s="15">
        <v>43449</v>
      </c>
      <c r="M838" s="16">
        <v>177</v>
      </c>
      <c r="N838" s="16">
        <v>-109709</v>
      </c>
      <c r="O838"/>
      <c r="P838" t="s">
        <v>1875</v>
      </c>
      <c r="Q838" t="s">
        <v>3281</v>
      </c>
      <c r="R838" t="s">
        <v>4098</v>
      </c>
      <c r="S838" t="s">
        <v>1789</v>
      </c>
      <c r="T838" t="s">
        <v>4096</v>
      </c>
      <c r="U838" t="s">
        <v>2160</v>
      </c>
      <c r="V838" t="s">
        <v>2078</v>
      </c>
      <c r="W838" s="15">
        <v>43626</v>
      </c>
      <c r="X838" t="s">
        <v>1715</v>
      </c>
      <c r="Y838"/>
      <c r="Z838" t="s">
        <v>1855</v>
      </c>
      <c r="AA838" t="s">
        <v>1717</v>
      </c>
    </row>
    <row r="839" spans="1:27" ht="15" hidden="1" x14ac:dyDescent="0.25">
      <c r="A839" s="14"/>
      <c r="B839" t="s">
        <v>1705</v>
      </c>
      <c r="C839" t="s">
        <v>1706</v>
      </c>
      <c r="D839" t="s">
        <v>1707</v>
      </c>
      <c r="E839" t="s">
        <v>4099</v>
      </c>
      <c r="F839" t="s">
        <v>1709</v>
      </c>
      <c r="G839" t="s">
        <v>4100</v>
      </c>
      <c r="H839" t="s">
        <v>1710</v>
      </c>
      <c r="I839" s="15">
        <v>43381</v>
      </c>
      <c r="J839" s="15">
        <v>43419</v>
      </c>
      <c r="K839" s="15">
        <v>43419</v>
      </c>
      <c r="L839" s="15">
        <v>43449</v>
      </c>
      <c r="M839" s="16">
        <v>177</v>
      </c>
      <c r="N839" s="16">
        <v>-170922</v>
      </c>
      <c r="O839"/>
      <c r="P839" t="s">
        <v>1875</v>
      </c>
      <c r="Q839" t="s">
        <v>3281</v>
      </c>
      <c r="R839" t="s">
        <v>4101</v>
      </c>
      <c r="S839" t="s">
        <v>1789</v>
      </c>
      <c r="T839" t="s">
        <v>4099</v>
      </c>
      <c r="U839" t="s">
        <v>2160</v>
      </c>
      <c r="V839" t="s">
        <v>2078</v>
      </c>
      <c r="W839" s="15">
        <v>43626</v>
      </c>
      <c r="X839" t="s">
        <v>1715</v>
      </c>
      <c r="Y839"/>
      <c r="Z839" t="s">
        <v>1855</v>
      </c>
      <c r="AA839" t="s">
        <v>1717</v>
      </c>
    </row>
    <row r="840" spans="1:27" ht="15" hidden="1" x14ac:dyDescent="0.25">
      <c r="A840" s="14"/>
      <c r="B840" t="s">
        <v>1705</v>
      </c>
      <c r="C840" t="s">
        <v>1706</v>
      </c>
      <c r="D840" t="s">
        <v>1707</v>
      </c>
      <c r="E840" t="s">
        <v>4102</v>
      </c>
      <c r="F840" t="s">
        <v>1709</v>
      </c>
      <c r="G840" t="s">
        <v>4103</v>
      </c>
      <c r="H840" t="s">
        <v>1710</v>
      </c>
      <c r="I840" s="15">
        <v>43380</v>
      </c>
      <c r="J840" s="15">
        <v>43419</v>
      </c>
      <c r="K840" s="15">
        <v>43419</v>
      </c>
      <c r="L840" s="15">
        <v>43449</v>
      </c>
      <c r="M840" s="16">
        <v>177</v>
      </c>
      <c r="N840" s="16">
        <v>-80565</v>
      </c>
      <c r="O840"/>
      <c r="P840" t="s">
        <v>1875</v>
      </c>
      <c r="Q840" t="s">
        <v>3281</v>
      </c>
      <c r="R840" t="s">
        <v>4104</v>
      </c>
      <c r="S840" t="s">
        <v>1778</v>
      </c>
      <c r="T840" t="s">
        <v>4102</v>
      </c>
      <c r="U840" t="s">
        <v>2160</v>
      </c>
      <c r="V840" t="s">
        <v>2078</v>
      </c>
      <c r="W840" s="15">
        <v>43626</v>
      </c>
      <c r="X840" t="s">
        <v>1715</v>
      </c>
      <c r="Y840"/>
      <c r="Z840" t="s">
        <v>1855</v>
      </c>
      <c r="AA840" t="s">
        <v>1717</v>
      </c>
    </row>
    <row r="841" spans="1:27" ht="15" hidden="1" x14ac:dyDescent="0.25">
      <c r="A841" s="14"/>
      <c r="B841" t="s">
        <v>1705</v>
      </c>
      <c r="C841" t="s">
        <v>1706</v>
      </c>
      <c r="D841" t="s">
        <v>1707</v>
      </c>
      <c r="E841" t="s">
        <v>4105</v>
      </c>
      <c r="F841" t="s">
        <v>1709</v>
      </c>
      <c r="G841" t="s">
        <v>4106</v>
      </c>
      <c r="H841" t="s">
        <v>1710</v>
      </c>
      <c r="I841" s="15">
        <v>43375</v>
      </c>
      <c r="J841" s="15">
        <v>43419</v>
      </c>
      <c r="K841" s="15">
        <v>43419</v>
      </c>
      <c r="L841" s="15">
        <v>43449</v>
      </c>
      <c r="M841" s="16">
        <v>297</v>
      </c>
      <c r="N841" s="16">
        <v>-194571</v>
      </c>
      <c r="O841"/>
      <c r="P841" t="s">
        <v>1875</v>
      </c>
      <c r="Q841" t="s">
        <v>3281</v>
      </c>
      <c r="R841" t="s">
        <v>4107</v>
      </c>
      <c r="S841" t="s">
        <v>3050</v>
      </c>
      <c r="T841" t="s">
        <v>4105</v>
      </c>
      <c r="U841" t="s">
        <v>2108</v>
      </c>
      <c r="V841" t="s">
        <v>2078</v>
      </c>
      <c r="W841" s="15">
        <v>43746</v>
      </c>
      <c r="X841" t="s">
        <v>1715</v>
      </c>
      <c r="Y841"/>
      <c r="Z841" t="s">
        <v>1855</v>
      </c>
      <c r="AA841" t="s">
        <v>1717</v>
      </c>
    </row>
    <row r="842" spans="1:27" ht="15" hidden="1" x14ac:dyDescent="0.25">
      <c r="A842" s="14"/>
      <c r="B842" t="s">
        <v>1705</v>
      </c>
      <c r="C842" t="s">
        <v>1706</v>
      </c>
      <c r="D842" t="s">
        <v>1707</v>
      </c>
      <c r="E842" t="s">
        <v>4108</v>
      </c>
      <c r="F842" t="s">
        <v>1709</v>
      </c>
      <c r="G842" t="s">
        <v>4109</v>
      </c>
      <c r="H842" t="s">
        <v>1710</v>
      </c>
      <c r="I842" s="15">
        <v>43370</v>
      </c>
      <c r="J842" s="15">
        <v>43419</v>
      </c>
      <c r="K842" s="15">
        <v>43419</v>
      </c>
      <c r="L842" s="15">
        <v>43449</v>
      </c>
      <c r="M842" s="16">
        <v>297</v>
      </c>
      <c r="N842" s="16">
        <v>-56152</v>
      </c>
      <c r="O842"/>
      <c r="P842" t="s">
        <v>1875</v>
      </c>
      <c r="Q842" t="s">
        <v>3281</v>
      </c>
      <c r="R842" t="s">
        <v>4110</v>
      </c>
      <c r="S842" t="s">
        <v>1778</v>
      </c>
      <c r="T842" t="s">
        <v>4108</v>
      </c>
      <c r="U842" t="s">
        <v>2108</v>
      </c>
      <c r="V842" t="s">
        <v>2078</v>
      </c>
      <c r="W842" s="15">
        <v>43746</v>
      </c>
      <c r="X842" t="s">
        <v>1715</v>
      </c>
      <c r="Y842"/>
      <c r="Z842" t="s">
        <v>1855</v>
      </c>
      <c r="AA842" t="s">
        <v>1717</v>
      </c>
    </row>
    <row r="843" spans="1:27" ht="15" hidden="1" x14ac:dyDescent="0.25">
      <c r="A843" s="14"/>
      <c r="B843" t="s">
        <v>1705</v>
      </c>
      <c r="C843" t="s">
        <v>1706</v>
      </c>
      <c r="D843" t="s">
        <v>1707</v>
      </c>
      <c r="E843" t="s">
        <v>4111</v>
      </c>
      <c r="F843" t="s">
        <v>1709</v>
      </c>
      <c r="G843" t="s">
        <v>4112</v>
      </c>
      <c r="H843" t="s">
        <v>1710</v>
      </c>
      <c r="I843" s="15">
        <v>43402</v>
      </c>
      <c r="J843" s="15">
        <v>43419</v>
      </c>
      <c r="K843" s="15">
        <v>43419</v>
      </c>
      <c r="L843" s="15">
        <v>43449</v>
      </c>
      <c r="M843" s="16">
        <v>438</v>
      </c>
      <c r="N843" s="16">
        <v>-120211</v>
      </c>
      <c r="O843"/>
      <c r="P843" t="s">
        <v>1745</v>
      </c>
      <c r="Q843" t="s">
        <v>4113</v>
      </c>
      <c r="R843" t="s">
        <v>3267</v>
      </c>
      <c r="S843" t="s">
        <v>1724</v>
      </c>
      <c r="T843" t="s">
        <v>4111</v>
      </c>
      <c r="U843" t="s">
        <v>1988</v>
      </c>
      <c r="V843" t="s">
        <v>1912</v>
      </c>
      <c r="W843" s="15">
        <v>43887</v>
      </c>
      <c r="X843" t="s">
        <v>1715</v>
      </c>
      <c r="Y843"/>
      <c r="Z843" t="s">
        <v>1725</v>
      </c>
      <c r="AA843" t="s">
        <v>1717</v>
      </c>
    </row>
    <row r="844" spans="1:27" ht="15" hidden="1" x14ac:dyDescent="0.25">
      <c r="A844" s="14"/>
      <c r="B844" t="s">
        <v>1705</v>
      </c>
      <c r="C844" t="s">
        <v>1706</v>
      </c>
      <c r="D844" t="s">
        <v>1707</v>
      </c>
      <c r="E844" t="s">
        <v>4114</v>
      </c>
      <c r="F844" t="s">
        <v>1709</v>
      </c>
      <c r="G844" t="s">
        <v>4115</v>
      </c>
      <c r="H844" t="s">
        <v>1710</v>
      </c>
      <c r="I844" s="15">
        <v>43361</v>
      </c>
      <c r="J844" s="15">
        <v>43430</v>
      </c>
      <c r="K844" s="15">
        <v>43385</v>
      </c>
      <c r="L844" s="15">
        <v>43415</v>
      </c>
      <c r="M844" s="16">
        <v>372</v>
      </c>
      <c r="N844" s="16">
        <v>-110917</v>
      </c>
      <c r="O844"/>
      <c r="P844" t="s">
        <v>1745</v>
      </c>
      <c r="Q844" t="s">
        <v>2095</v>
      </c>
      <c r="R844" t="s">
        <v>4011</v>
      </c>
      <c r="S844" t="s">
        <v>1729</v>
      </c>
      <c r="T844" t="s">
        <v>4114</v>
      </c>
      <c r="U844" t="s">
        <v>2090</v>
      </c>
      <c r="V844" t="s">
        <v>2078</v>
      </c>
      <c r="W844" s="15">
        <v>43787</v>
      </c>
      <c r="X844" t="s">
        <v>1715</v>
      </c>
      <c r="Y844"/>
      <c r="Z844" t="s">
        <v>1730</v>
      </c>
      <c r="AA844" t="s">
        <v>1717</v>
      </c>
    </row>
    <row r="845" spans="1:27" ht="15" hidden="1" x14ac:dyDescent="0.25">
      <c r="A845" s="14"/>
      <c r="B845" t="s">
        <v>1705</v>
      </c>
      <c r="C845" t="s">
        <v>1706</v>
      </c>
      <c r="D845" t="s">
        <v>1707</v>
      </c>
      <c r="E845" t="s">
        <v>4116</v>
      </c>
      <c r="F845" t="s">
        <v>1709</v>
      </c>
      <c r="G845" t="s">
        <v>4117</v>
      </c>
      <c r="H845" t="s">
        <v>1710</v>
      </c>
      <c r="I845" s="15">
        <v>43359</v>
      </c>
      <c r="J845" s="15">
        <v>43430</v>
      </c>
      <c r="K845" s="15">
        <v>43385</v>
      </c>
      <c r="L845" s="15">
        <v>43415</v>
      </c>
      <c r="M845" s="16">
        <v>372</v>
      </c>
      <c r="N845" s="16">
        <v>-93102</v>
      </c>
      <c r="O845"/>
      <c r="P845" t="s">
        <v>1745</v>
      </c>
      <c r="Q845" t="s">
        <v>2095</v>
      </c>
      <c r="R845" t="s">
        <v>4011</v>
      </c>
      <c r="S845" t="s">
        <v>1729</v>
      </c>
      <c r="T845" t="s">
        <v>4116</v>
      </c>
      <c r="U845" t="s">
        <v>2090</v>
      </c>
      <c r="V845" t="s">
        <v>2078</v>
      </c>
      <c r="W845" s="15">
        <v>43787</v>
      </c>
      <c r="X845" t="s">
        <v>1715</v>
      </c>
      <c r="Y845"/>
      <c r="Z845" t="s">
        <v>1730</v>
      </c>
      <c r="AA845" t="s">
        <v>1717</v>
      </c>
    </row>
    <row r="846" spans="1:27" ht="15" hidden="1" x14ac:dyDescent="0.25">
      <c r="A846" s="14"/>
      <c r="B846" t="s">
        <v>1705</v>
      </c>
      <c r="C846" t="s">
        <v>1706</v>
      </c>
      <c r="D846" t="s">
        <v>1707</v>
      </c>
      <c r="E846" t="s">
        <v>4118</v>
      </c>
      <c r="F846" t="s">
        <v>1709</v>
      </c>
      <c r="G846" t="s">
        <v>4119</v>
      </c>
      <c r="H846" t="s">
        <v>1710</v>
      </c>
      <c r="I846" s="15">
        <v>43383</v>
      </c>
      <c r="J846" s="15">
        <v>43430</v>
      </c>
      <c r="K846" s="15">
        <v>43385</v>
      </c>
      <c r="L846" s="15">
        <v>43415</v>
      </c>
      <c r="M846" s="16">
        <v>372</v>
      </c>
      <c r="N846" s="16">
        <v>-335840</v>
      </c>
      <c r="O846"/>
      <c r="P846" t="s">
        <v>1745</v>
      </c>
      <c r="Q846" t="s">
        <v>2095</v>
      </c>
      <c r="R846" t="s">
        <v>3125</v>
      </c>
      <c r="S846" t="s">
        <v>1753</v>
      </c>
      <c r="T846" t="s">
        <v>4118</v>
      </c>
      <c r="U846" t="s">
        <v>2090</v>
      </c>
      <c r="V846" t="s">
        <v>2078</v>
      </c>
      <c r="W846" s="15">
        <v>43787</v>
      </c>
      <c r="X846" t="s">
        <v>1715</v>
      </c>
      <c r="Y846"/>
      <c r="Z846" t="s">
        <v>1730</v>
      </c>
      <c r="AA846" t="s">
        <v>1717</v>
      </c>
    </row>
    <row r="847" spans="1:27" ht="15" hidden="1" x14ac:dyDescent="0.25">
      <c r="A847" s="14"/>
      <c r="B847" t="s">
        <v>1705</v>
      </c>
      <c r="C847" t="s">
        <v>1706</v>
      </c>
      <c r="D847" t="s">
        <v>1707</v>
      </c>
      <c r="E847" t="s">
        <v>4120</v>
      </c>
      <c r="F847" t="s">
        <v>1709</v>
      </c>
      <c r="G847" t="s">
        <v>4121</v>
      </c>
      <c r="H847" t="s">
        <v>1710</v>
      </c>
      <c r="I847" s="15">
        <v>43383</v>
      </c>
      <c r="J847" s="15">
        <v>43430</v>
      </c>
      <c r="K847" s="15">
        <v>43385</v>
      </c>
      <c r="L847" s="15">
        <v>43415</v>
      </c>
      <c r="M847" s="16">
        <v>372</v>
      </c>
      <c r="N847" s="16">
        <v>-92001</v>
      </c>
      <c r="O847"/>
      <c r="P847" t="s">
        <v>1745</v>
      </c>
      <c r="Q847" t="s">
        <v>2095</v>
      </c>
      <c r="R847" t="s">
        <v>4122</v>
      </c>
      <c r="S847" t="s">
        <v>1753</v>
      </c>
      <c r="T847" t="s">
        <v>4120</v>
      </c>
      <c r="U847" t="s">
        <v>2090</v>
      </c>
      <c r="V847" t="s">
        <v>2078</v>
      </c>
      <c r="W847" s="15">
        <v>43787</v>
      </c>
      <c r="X847" t="s">
        <v>1715</v>
      </c>
      <c r="Y847"/>
      <c r="Z847" t="s">
        <v>1730</v>
      </c>
      <c r="AA847" t="s">
        <v>1717</v>
      </c>
    </row>
    <row r="848" spans="1:27" ht="15" hidden="1" x14ac:dyDescent="0.25">
      <c r="A848" s="14"/>
      <c r="B848" t="s">
        <v>1705</v>
      </c>
      <c r="C848" t="s">
        <v>1706</v>
      </c>
      <c r="D848" t="s">
        <v>1707</v>
      </c>
      <c r="E848" t="s">
        <v>4123</v>
      </c>
      <c r="F848" t="s">
        <v>1709</v>
      </c>
      <c r="G848" t="s">
        <v>4124</v>
      </c>
      <c r="H848" t="s">
        <v>1710</v>
      </c>
      <c r="I848" s="15">
        <v>43369</v>
      </c>
      <c r="J848" s="15">
        <v>43423</v>
      </c>
      <c r="K848" s="15">
        <v>43385</v>
      </c>
      <c r="L848" s="15">
        <v>43415</v>
      </c>
      <c r="M848" s="16">
        <v>31</v>
      </c>
      <c r="N848" s="16">
        <v>-118765</v>
      </c>
      <c r="O848"/>
      <c r="P848" t="s">
        <v>1745</v>
      </c>
      <c r="Q848" t="s">
        <v>4125</v>
      </c>
      <c r="R848" t="s">
        <v>4126</v>
      </c>
      <c r="S848" t="s">
        <v>1853</v>
      </c>
      <c r="T848" t="s">
        <v>4123</v>
      </c>
      <c r="U848" t="s">
        <v>2290</v>
      </c>
      <c r="V848" t="s">
        <v>2294</v>
      </c>
      <c r="W848" s="15">
        <v>43446</v>
      </c>
      <c r="X848" t="s">
        <v>1854</v>
      </c>
      <c r="Y848"/>
      <c r="Z848" t="s">
        <v>1855</v>
      </c>
      <c r="AA848" t="s">
        <v>1717</v>
      </c>
    </row>
    <row r="849" spans="1:27" ht="15" hidden="1" x14ac:dyDescent="0.25">
      <c r="A849" s="14"/>
      <c r="B849" t="s">
        <v>1705</v>
      </c>
      <c r="C849" t="s">
        <v>1706</v>
      </c>
      <c r="D849" t="s">
        <v>1707</v>
      </c>
      <c r="E849" t="s">
        <v>4127</v>
      </c>
      <c r="F849" t="s">
        <v>1709</v>
      </c>
      <c r="G849" t="s">
        <v>4128</v>
      </c>
      <c r="H849" t="s">
        <v>1710</v>
      </c>
      <c r="I849" s="15">
        <v>43371</v>
      </c>
      <c r="J849" s="15">
        <v>43420</v>
      </c>
      <c r="K849" s="15">
        <v>43385</v>
      </c>
      <c r="L849" s="15">
        <v>43415</v>
      </c>
      <c r="M849" s="16">
        <v>211</v>
      </c>
      <c r="N849" s="16">
        <v>-89896</v>
      </c>
      <c r="O849"/>
      <c r="P849" t="s">
        <v>1875</v>
      </c>
      <c r="Q849" t="s">
        <v>4129</v>
      </c>
      <c r="R849" t="s">
        <v>3029</v>
      </c>
      <c r="S849" t="s">
        <v>1778</v>
      </c>
      <c r="T849" t="s">
        <v>4127</v>
      </c>
      <c r="U849" t="s">
        <v>2160</v>
      </c>
      <c r="V849" t="s">
        <v>2078</v>
      </c>
      <c r="W849" s="15">
        <v>43626</v>
      </c>
      <c r="X849" t="s">
        <v>1715</v>
      </c>
      <c r="Y849"/>
      <c r="Z849" t="s">
        <v>1880</v>
      </c>
      <c r="AA849" t="s">
        <v>1717</v>
      </c>
    </row>
    <row r="850" spans="1:27" ht="15" hidden="1" x14ac:dyDescent="0.25">
      <c r="A850" s="14"/>
      <c r="B850" t="s">
        <v>1705</v>
      </c>
      <c r="C850" t="s">
        <v>1706</v>
      </c>
      <c r="D850" t="s">
        <v>1707</v>
      </c>
      <c r="E850" t="s">
        <v>4130</v>
      </c>
      <c r="F850" t="s">
        <v>1709</v>
      </c>
      <c r="G850" t="s">
        <v>4131</v>
      </c>
      <c r="H850" t="s">
        <v>1710</v>
      </c>
      <c r="I850" s="15">
        <v>43382</v>
      </c>
      <c r="J850" s="15">
        <v>43420</v>
      </c>
      <c r="K850" s="15">
        <v>43385</v>
      </c>
      <c r="L850" s="15">
        <v>43415</v>
      </c>
      <c r="M850" s="16">
        <v>211</v>
      </c>
      <c r="N850" s="16">
        <v>-110901</v>
      </c>
      <c r="O850"/>
      <c r="P850" t="s">
        <v>1875</v>
      </c>
      <c r="Q850" t="s">
        <v>4129</v>
      </c>
      <c r="R850" t="s">
        <v>4132</v>
      </c>
      <c r="S850" t="s">
        <v>1778</v>
      </c>
      <c r="T850" t="s">
        <v>4130</v>
      </c>
      <c r="U850" t="s">
        <v>2160</v>
      </c>
      <c r="V850" t="s">
        <v>2078</v>
      </c>
      <c r="W850" s="15">
        <v>43626</v>
      </c>
      <c r="X850" t="s">
        <v>1715</v>
      </c>
      <c r="Y850"/>
      <c r="Z850" t="s">
        <v>1880</v>
      </c>
      <c r="AA850" t="s">
        <v>1717</v>
      </c>
    </row>
    <row r="851" spans="1:27" ht="15" hidden="1" x14ac:dyDescent="0.25">
      <c r="A851" s="14"/>
      <c r="B851" t="s">
        <v>1705</v>
      </c>
      <c r="C851" t="s">
        <v>1706</v>
      </c>
      <c r="D851" t="s">
        <v>1707</v>
      </c>
      <c r="E851" t="s">
        <v>4133</v>
      </c>
      <c r="F851" t="s">
        <v>1709</v>
      </c>
      <c r="G851" t="s">
        <v>4134</v>
      </c>
      <c r="H851" t="s">
        <v>1710</v>
      </c>
      <c r="I851" s="15">
        <v>43262</v>
      </c>
      <c r="J851" s="15">
        <v>43420</v>
      </c>
      <c r="K851" s="15">
        <v>43385</v>
      </c>
      <c r="L851" s="15">
        <v>43415</v>
      </c>
      <c r="M851" s="16">
        <v>211</v>
      </c>
      <c r="N851" s="16">
        <v>-108409</v>
      </c>
      <c r="O851"/>
      <c r="P851" t="s">
        <v>1875</v>
      </c>
      <c r="Q851" t="s">
        <v>4129</v>
      </c>
      <c r="R851" t="s">
        <v>3036</v>
      </c>
      <c r="S851" t="s">
        <v>1785</v>
      </c>
      <c r="T851" t="s">
        <v>4133</v>
      </c>
      <c r="U851" t="s">
        <v>2160</v>
      </c>
      <c r="V851" t="s">
        <v>2078</v>
      </c>
      <c r="W851" s="15">
        <v>43626</v>
      </c>
      <c r="X851" t="s">
        <v>1715</v>
      </c>
      <c r="Y851"/>
      <c r="Z851" t="s">
        <v>1880</v>
      </c>
      <c r="AA851" t="s">
        <v>1717</v>
      </c>
    </row>
    <row r="852" spans="1:27" ht="15" hidden="1" x14ac:dyDescent="0.25">
      <c r="A852" s="14"/>
      <c r="B852" t="s">
        <v>1705</v>
      </c>
      <c r="C852" t="s">
        <v>1706</v>
      </c>
      <c r="D852" t="s">
        <v>1707</v>
      </c>
      <c r="E852" t="s">
        <v>4135</v>
      </c>
      <c r="F852" t="s">
        <v>1709</v>
      </c>
      <c r="G852" t="s">
        <v>4136</v>
      </c>
      <c r="H852" t="s">
        <v>1710</v>
      </c>
      <c r="I852" s="15">
        <v>43362</v>
      </c>
      <c r="J852" s="15">
        <v>43420</v>
      </c>
      <c r="K852" s="15">
        <v>43385</v>
      </c>
      <c r="L852" s="15">
        <v>43415</v>
      </c>
      <c r="M852" s="16">
        <v>211</v>
      </c>
      <c r="N852" s="16">
        <v>-1250981</v>
      </c>
      <c r="O852"/>
      <c r="P852" t="s">
        <v>1875</v>
      </c>
      <c r="Q852" t="s">
        <v>3422</v>
      </c>
      <c r="R852" t="s">
        <v>3913</v>
      </c>
      <c r="S852" t="s">
        <v>1778</v>
      </c>
      <c r="T852" t="s">
        <v>4135</v>
      </c>
      <c r="U852" t="s">
        <v>2160</v>
      </c>
      <c r="V852" t="s">
        <v>2078</v>
      </c>
      <c r="W852" s="15">
        <v>43626</v>
      </c>
      <c r="X852" t="s">
        <v>1715</v>
      </c>
      <c r="Y852"/>
      <c r="Z852" t="s">
        <v>1880</v>
      </c>
      <c r="AA852" t="s">
        <v>1717</v>
      </c>
    </row>
    <row r="853" spans="1:27" ht="15" hidden="1" x14ac:dyDescent="0.25">
      <c r="A853" s="14"/>
      <c r="B853" t="s">
        <v>1705</v>
      </c>
      <c r="C853" t="s">
        <v>1706</v>
      </c>
      <c r="D853" t="s">
        <v>1707</v>
      </c>
      <c r="E853" t="s">
        <v>4137</v>
      </c>
      <c r="F853" t="s">
        <v>1709</v>
      </c>
      <c r="G853" t="s">
        <v>4138</v>
      </c>
      <c r="H853" t="s">
        <v>1710</v>
      </c>
      <c r="I853" s="15">
        <v>43357</v>
      </c>
      <c r="J853" s="15">
        <v>43420</v>
      </c>
      <c r="K853" s="15">
        <v>43385</v>
      </c>
      <c r="L853" s="15">
        <v>43415</v>
      </c>
      <c r="M853" s="16">
        <v>31</v>
      </c>
      <c r="N853" s="16">
        <v>-170755</v>
      </c>
      <c r="O853"/>
      <c r="P853" t="s">
        <v>1745</v>
      </c>
      <c r="Q853" t="s">
        <v>4139</v>
      </c>
      <c r="R853" t="s">
        <v>4140</v>
      </c>
      <c r="S853" t="s">
        <v>1853</v>
      </c>
      <c r="T853" t="s">
        <v>4137</v>
      </c>
      <c r="U853" t="s">
        <v>2290</v>
      </c>
      <c r="V853" t="s">
        <v>2294</v>
      </c>
      <c r="W853" s="15">
        <v>43446</v>
      </c>
      <c r="X853" t="s">
        <v>1854</v>
      </c>
      <c r="Y853"/>
      <c r="Z853" t="s">
        <v>1879</v>
      </c>
      <c r="AA853" t="s">
        <v>1717</v>
      </c>
    </row>
    <row r="854" spans="1:27" ht="15" hidden="1" x14ac:dyDescent="0.25">
      <c r="A854" s="14"/>
      <c r="B854" t="s">
        <v>1705</v>
      </c>
      <c r="C854" t="s">
        <v>1706</v>
      </c>
      <c r="D854" t="s">
        <v>1707</v>
      </c>
      <c r="E854" t="s">
        <v>4141</v>
      </c>
      <c r="F854" t="s">
        <v>1709</v>
      </c>
      <c r="G854" t="s">
        <v>4142</v>
      </c>
      <c r="H854" t="s">
        <v>1710</v>
      </c>
      <c r="I854" s="15">
        <v>43383</v>
      </c>
      <c r="J854" s="15">
        <v>43420</v>
      </c>
      <c r="K854" s="15">
        <v>43385</v>
      </c>
      <c r="L854" s="15">
        <v>43415</v>
      </c>
      <c r="M854" s="16">
        <v>31</v>
      </c>
      <c r="N854" s="16">
        <v>-69898</v>
      </c>
      <c r="O854"/>
      <c r="P854" t="s">
        <v>1745</v>
      </c>
      <c r="Q854" t="s">
        <v>4139</v>
      </c>
      <c r="R854" t="s">
        <v>3885</v>
      </c>
      <c r="S854" t="s">
        <v>1853</v>
      </c>
      <c r="T854" t="s">
        <v>4141</v>
      </c>
      <c r="U854" t="s">
        <v>2290</v>
      </c>
      <c r="V854" t="s">
        <v>2294</v>
      </c>
      <c r="W854" s="15">
        <v>43446</v>
      </c>
      <c r="X854" t="s">
        <v>1854</v>
      </c>
      <c r="Y854"/>
      <c r="Z854" t="s">
        <v>1879</v>
      </c>
      <c r="AA854" t="s">
        <v>1717</v>
      </c>
    </row>
    <row r="855" spans="1:27" ht="15" hidden="1" x14ac:dyDescent="0.25">
      <c r="A855" s="14"/>
      <c r="B855" t="s">
        <v>1705</v>
      </c>
      <c r="C855" t="s">
        <v>1706</v>
      </c>
      <c r="D855" t="s">
        <v>1707</v>
      </c>
      <c r="E855" t="s">
        <v>4143</v>
      </c>
      <c r="F855" t="s">
        <v>1709</v>
      </c>
      <c r="G855" t="s">
        <v>4144</v>
      </c>
      <c r="H855" t="s">
        <v>1710</v>
      </c>
      <c r="I855" s="15">
        <v>43349</v>
      </c>
      <c r="J855" s="15">
        <v>43420</v>
      </c>
      <c r="K855" s="15">
        <v>43385</v>
      </c>
      <c r="L855" s="15">
        <v>43415</v>
      </c>
      <c r="M855" s="16">
        <v>31</v>
      </c>
      <c r="N855" s="16">
        <v>-78814</v>
      </c>
      <c r="O855"/>
      <c r="P855" t="s">
        <v>1745</v>
      </c>
      <c r="Q855" t="s">
        <v>4139</v>
      </c>
      <c r="R855" t="s">
        <v>4145</v>
      </c>
      <c r="S855" t="s">
        <v>2331</v>
      </c>
      <c r="T855" t="s">
        <v>4143</v>
      </c>
      <c r="U855" t="s">
        <v>2290</v>
      </c>
      <c r="V855" t="s">
        <v>2294</v>
      </c>
      <c r="W855" s="15">
        <v>43446</v>
      </c>
      <c r="X855" t="s">
        <v>1854</v>
      </c>
      <c r="Y855"/>
      <c r="Z855" t="s">
        <v>1879</v>
      </c>
      <c r="AA855" t="s">
        <v>1717</v>
      </c>
    </row>
    <row r="856" spans="1:27" ht="15" hidden="1" x14ac:dyDescent="0.25">
      <c r="A856" s="14"/>
      <c r="B856" t="s">
        <v>1705</v>
      </c>
      <c r="C856" t="s">
        <v>1706</v>
      </c>
      <c r="D856" t="s">
        <v>1707</v>
      </c>
      <c r="E856" t="s">
        <v>4146</v>
      </c>
      <c r="F856" t="s">
        <v>1709</v>
      </c>
      <c r="G856" t="s">
        <v>4147</v>
      </c>
      <c r="H856" t="s">
        <v>1710</v>
      </c>
      <c r="I856" s="15">
        <v>43349</v>
      </c>
      <c r="J856" s="15">
        <v>43420</v>
      </c>
      <c r="K856" s="15">
        <v>43385</v>
      </c>
      <c r="L856" s="15">
        <v>43415</v>
      </c>
      <c r="M856" s="16">
        <v>31</v>
      </c>
      <c r="N856" s="16">
        <v>-70851</v>
      </c>
      <c r="O856"/>
      <c r="P856" t="s">
        <v>1745</v>
      </c>
      <c r="Q856" t="s">
        <v>4139</v>
      </c>
      <c r="R856" t="s">
        <v>4148</v>
      </c>
      <c r="S856" t="s">
        <v>2107</v>
      </c>
      <c r="T856" t="s">
        <v>4146</v>
      </c>
      <c r="U856" t="s">
        <v>2290</v>
      </c>
      <c r="V856" t="s">
        <v>2294</v>
      </c>
      <c r="W856" s="15">
        <v>43446</v>
      </c>
      <c r="X856" t="s">
        <v>1854</v>
      </c>
      <c r="Y856"/>
      <c r="Z856" t="s">
        <v>1879</v>
      </c>
      <c r="AA856" t="s">
        <v>1717</v>
      </c>
    </row>
    <row r="857" spans="1:27" ht="15" hidden="1" x14ac:dyDescent="0.25">
      <c r="A857" s="14"/>
      <c r="B857" t="s">
        <v>1705</v>
      </c>
      <c r="C857" t="s">
        <v>1706</v>
      </c>
      <c r="D857" t="s">
        <v>1707</v>
      </c>
      <c r="E857" t="s">
        <v>4149</v>
      </c>
      <c r="F857" t="s">
        <v>1709</v>
      </c>
      <c r="G857" t="s">
        <v>4150</v>
      </c>
      <c r="H857" t="s">
        <v>1710</v>
      </c>
      <c r="I857" s="15">
        <v>43383</v>
      </c>
      <c r="J857" s="15">
        <v>43420</v>
      </c>
      <c r="K857" s="15">
        <v>43385</v>
      </c>
      <c r="L857" s="15">
        <v>43415</v>
      </c>
      <c r="M857" s="16">
        <v>31</v>
      </c>
      <c r="N857" s="16">
        <v>-99462</v>
      </c>
      <c r="O857"/>
      <c r="P857" t="s">
        <v>1745</v>
      </c>
      <c r="Q857" t="s">
        <v>4139</v>
      </c>
      <c r="R857" t="s">
        <v>4151</v>
      </c>
      <c r="S857" t="s">
        <v>1853</v>
      </c>
      <c r="T857" t="s">
        <v>4149</v>
      </c>
      <c r="U857" t="s">
        <v>2290</v>
      </c>
      <c r="V857" t="s">
        <v>2294</v>
      </c>
      <c r="W857" s="15">
        <v>43446</v>
      </c>
      <c r="X857" t="s">
        <v>1854</v>
      </c>
      <c r="Y857"/>
      <c r="Z857" t="s">
        <v>1879</v>
      </c>
      <c r="AA857" t="s">
        <v>1717</v>
      </c>
    </row>
    <row r="858" spans="1:27" ht="15" hidden="1" x14ac:dyDescent="0.25">
      <c r="A858" s="14"/>
      <c r="B858" t="s">
        <v>1705</v>
      </c>
      <c r="C858" t="s">
        <v>1706</v>
      </c>
      <c r="D858" t="s">
        <v>1707</v>
      </c>
      <c r="E858" t="s">
        <v>4152</v>
      </c>
      <c r="F858" t="s">
        <v>1709</v>
      </c>
      <c r="G858" t="s">
        <v>4153</v>
      </c>
      <c r="H858" t="s">
        <v>1710</v>
      </c>
      <c r="I858" s="15">
        <v>43346</v>
      </c>
      <c r="J858" s="15">
        <v>43420</v>
      </c>
      <c r="K858" s="15">
        <v>43385</v>
      </c>
      <c r="L858" s="15">
        <v>43415</v>
      </c>
      <c r="M858" s="16">
        <v>31</v>
      </c>
      <c r="N858" s="16">
        <v>-59825</v>
      </c>
      <c r="O858"/>
      <c r="P858" t="s">
        <v>1745</v>
      </c>
      <c r="Q858" t="s">
        <v>4139</v>
      </c>
      <c r="R858" t="s">
        <v>4154</v>
      </c>
      <c r="S858" t="s">
        <v>1853</v>
      </c>
      <c r="T858" t="s">
        <v>4152</v>
      </c>
      <c r="U858" t="s">
        <v>2290</v>
      </c>
      <c r="V858" t="s">
        <v>2294</v>
      </c>
      <c r="W858" s="15">
        <v>43446</v>
      </c>
      <c r="X858" t="s">
        <v>1854</v>
      </c>
      <c r="Y858"/>
      <c r="Z858" t="s">
        <v>1879</v>
      </c>
      <c r="AA858" t="s">
        <v>1717</v>
      </c>
    </row>
    <row r="859" spans="1:27" ht="15" hidden="1" x14ac:dyDescent="0.25">
      <c r="A859" s="14"/>
      <c r="B859" t="s">
        <v>1705</v>
      </c>
      <c r="C859" t="s">
        <v>1706</v>
      </c>
      <c r="D859" t="s">
        <v>1707</v>
      </c>
      <c r="E859" t="s">
        <v>4155</v>
      </c>
      <c r="F859" t="s">
        <v>1709</v>
      </c>
      <c r="G859" t="s">
        <v>4156</v>
      </c>
      <c r="H859" t="s">
        <v>1710</v>
      </c>
      <c r="I859" s="15">
        <v>43346</v>
      </c>
      <c r="J859" s="15">
        <v>43420</v>
      </c>
      <c r="K859" s="15">
        <v>43385</v>
      </c>
      <c r="L859" s="15">
        <v>43415</v>
      </c>
      <c r="M859" s="16">
        <v>31</v>
      </c>
      <c r="N859" s="16">
        <v>-95302</v>
      </c>
      <c r="O859"/>
      <c r="P859" t="s">
        <v>1745</v>
      </c>
      <c r="Q859" t="s">
        <v>4139</v>
      </c>
      <c r="R859" t="s">
        <v>4157</v>
      </c>
      <c r="S859" t="s">
        <v>1853</v>
      </c>
      <c r="T859" t="s">
        <v>4155</v>
      </c>
      <c r="U859" t="s">
        <v>2290</v>
      </c>
      <c r="V859" t="s">
        <v>2294</v>
      </c>
      <c r="W859" s="15">
        <v>43446</v>
      </c>
      <c r="X859" t="s">
        <v>1854</v>
      </c>
      <c r="Y859"/>
      <c r="Z859" t="s">
        <v>1879</v>
      </c>
      <c r="AA859" t="s">
        <v>1717</v>
      </c>
    </row>
    <row r="860" spans="1:27" ht="15" hidden="1" x14ac:dyDescent="0.25">
      <c r="A860" s="14"/>
      <c r="B860" t="s">
        <v>1705</v>
      </c>
      <c r="C860" t="s">
        <v>1706</v>
      </c>
      <c r="D860" t="s">
        <v>1707</v>
      </c>
      <c r="E860" t="s">
        <v>4158</v>
      </c>
      <c r="F860" t="s">
        <v>1709</v>
      </c>
      <c r="G860" t="s">
        <v>1252</v>
      </c>
      <c r="H860" t="s">
        <v>1710</v>
      </c>
      <c r="I860" s="15">
        <v>43368</v>
      </c>
      <c r="J860" s="15">
        <v>43385</v>
      </c>
      <c r="K860" s="15">
        <v>43385</v>
      </c>
      <c r="L860" s="15">
        <v>43415</v>
      </c>
      <c r="M860" s="16">
        <v>565</v>
      </c>
      <c r="N860" s="16">
        <v>-787540</v>
      </c>
      <c r="O860"/>
      <c r="P860" t="s">
        <v>1745</v>
      </c>
      <c r="Q860" t="s">
        <v>4159</v>
      </c>
      <c r="R860" t="s">
        <v>4160</v>
      </c>
      <c r="S860" t="s">
        <v>1996</v>
      </c>
      <c r="T860" t="s">
        <v>4158</v>
      </c>
      <c r="U860" t="s">
        <v>1937</v>
      </c>
      <c r="V860" t="s">
        <v>1912</v>
      </c>
      <c r="W860" s="15">
        <v>43980</v>
      </c>
      <c r="X860" t="s">
        <v>1715</v>
      </c>
      <c r="Y860"/>
      <c r="Z860" t="s">
        <v>4161</v>
      </c>
      <c r="AA860" t="s">
        <v>1717</v>
      </c>
    </row>
    <row r="861" spans="1:27" ht="15" hidden="1" x14ac:dyDescent="0.25">
      <c r="A861" s="14"/>
      <c r="B861" t="s">
        <v>1705</v>
      </c>
      <c r="C861" t="s">
        <v>1706</v>
      </c>
      <c r="D861" t="s">
        <v>1707</v>
      </c>
      <c r="E861" t="s">
        <v>4162</v>
      </c>
      <c r="F861" t="s">
        <v>1709</v>
      </c>
      <c r="G861" t="s">
        <v>4163</v>
      </c>
      <c r="H861" t="s">
        <v>1710</v>
      </c>
      <c r="I861" s="15">
        <v>43383</v>
      </c>
      <c r="J861" s="15">
        <v>43385</v>
      </c>
      <c r="K861" s="15">
        <v>43385</v>
      </c>
      <c r="L861" s="15">
        <v>43415</v>
      </c>
      <c r="M861" s="16">
        <v>31</v>
      </c>
      <c r="N861" s="16">
        <v>-97002</v>
      </c>
      <c r="O861"/>
      <c r="P861" t="s">
        <v>1745</v>
      </c>
      <c r="Q861" t="s">
        <v>4164</v>
      </c>
      <c r="R861" t="s">
        <v>3885</v>
      </c>
      <c r="S861" t="s">
        <v>1853</v>
      </c>
      <c r="T861" t="s">
        <v>4162</v>
      </c>
      <c r="U861" t="s">
        <v>2290</v>
      </c>
      <c r="V861" t="s">
        <v>2294</v>
      </c>
      <c r="W861" s="15">
        <v>43446</v>
      </c>
      <c r="X861" t="s">
        <v>1715</v>
      </c>
      <c r="Y861"/>
      <c r="Z861" t="s">
        <v>1880</v>
      </c>
      <c r="AA861" t="s">
        <v>1717</v>
      </c>
    </row>
    <row r="862" spans="1:27" ht="15" hidden="1" x14ac:dyDescent="0.25">
      <c r="A862" s="14"/>
      <c r="B862" t="s">
        <v>1705</v>
      </c>
      <c r="C862" t="s">
        <v>1706</v>
      </c>
      <c r="D862" t="s">
        <v>1707</v>
      </c>
      <c r="E862" t="s">
        <v>4165</v>
      </c>
      <c r="F862" t="s">
        <v>1709</v>
      </c>
      <c r="G862" t="s">
        <v>1256</v>
      </c>
      <c r="H862" t="s">
        <v>1710</v>
      </c>
      <c r="I862" s="15">
        <v>43371</v>
      </c>
      <c r="J862" s="15">
        <v>43385</v>
      </c>
      <c r="K862" s="15">
        <v>43385</v>
      </c>
      <c r="L862" s="15">
        <v>43415</v>
      </c>
      <c r="M862" s="16">
        <v>31</v>
      </c>
      <c r="N862" s="16">
        <v>-1731953</v>
      </c>
      <c r="O862"/>
      <c r="P862" t="s">
        <v>1745</v>
      </c>
      <c r="Q862" t="s">
        <v>4166</v>
      </c>
      <c r="R862" t="s">
        <v>4167</v>
      </c>
      <c r="S862" t="s">
        <v>3439</v>
      </c>
      <c r="T862" t="s">
        <v>4165</v>
      </c>
      <c r="U862" t="s">
        <v>2290</v>
      </c>
      <c r="V862" t="s">
        <v>2294</v>
      </c>
      <c r="W862" s="15">
        <v>43446</v>
      </c>
      <c r="X862" t="s">
        <v>1715</v>
      </c>
      <c r="Y862"/>
      <c r="Z862" t="s">
        <v>1880</v>
      </c>
      <c r="AA862" t="s">
        <v>1717</v>
      </c>
    </row>
    <row r="863" spans="1:27" ht="15" hidden="1" x14ac:dyDescent="0.25">
      <c r="A863" s="14"/>
      <c r="B863" t="s">
        <v>1705</v>
      </c>
      <c r="C863" t="s">
        <v>1706</v>
      </c>
      <c r="D863" t="s">
        <v>1707</v>
      </c>
      <c r="E863" t="s">
        <v>4168</v>
      </c>
      <c r="F863" t="s">
        <v>1709</v>
      </c>
      <c r="G863" t="s">
        <v>1255</v>
      </c>
      <c r="H863" t="s">
        <v>1710</v>
      </c>
      <c r="I863" s="15">
        <v>43364</v>
      </c>
      <c r="J863" s="15">
        <v>43385</v>
      </c>
      <c r="K863" s="15">
        <v>43385</v>
      </c>
      <c r="L863" s="15">
        <v>43415</v>
      </c>
      <c r="M863" s="16">
        <v>31</v>
      </c>
      <c r="N863" s="16">
        <v>-1450872</v>
      </c>
      <c r="O863"/>
      <c r="P863" t="s">
        <v>1745</v>
      </c>
      <c r="Q863" t="s">
        <v>4166</v>
      </c>
      <c r="R863" t="s">
        <v>3546</v>
      </c>
      <c r="S863" t="s">
        <v>2107</v>
      </c>
      <c r="T863" t="s">
        <v>4168</v>
      </c>
      <c r="U863" t="s">
        <v>2290</v>
      </c>
      <c r="V863" t="s">
        <v>2294</v>
      </c>
      <c r="W863" s="15">
        <v>43446</v>
      </c>
      <c r="X863" t="s">
        <v>1715</v>
      </c>
      <c r="Y863"/>
      <c r="Z863" t="s">
        <v>1880</v>
      </c>
      <c r="AA863" t="s">
        <v>1717</v>
      </c>
    </row>
    <row r="864" spans="1:27" ht="15" hidden="1" x14ac:dyDescent="0.25">
      <c r="A864" s="14"/>
      <c r="B864" t="s">
        <v>1705</v>
      </c>
      <c r="C864" t="s">
        <v>1706</v>
      </c>
      <c r="D864" t="s">
        <v>1707</v>
      </c>
      <c r="E864" t="s">
        <v>4169</v>
      </c>
      <c r="F864" t="s">
        <v>1709</v>
      </c>
      <c r="G864" t="s">
        <v>4170</v>
      </c>
      <c r="H864" t="s">
        <v>1710</v>
      </c>
      <c r="I864" s="15">
        <v>43357</v>
      </c>
      <c r="J864" s="15">
        <v>43385</v>
      </c>
      <c r="K864" s="15">
        <v>43385</v>
      </c>
      <c r="L864" s="15">
        <v>43415</v>
      </c>
      <c r="M864" s="16">
        <v>211</v>
      </c>
      <c r="N864" s="16">
        <v>-31250</v>
      </c>
      <c r="O864"/>
      <c r="P864" t="s">
        <v>1875</v>
      </c>
      <c r="Q864" t="s">
        <v>4171</v>
      </c>
      <c r="R864" t="s">
        <v>4172</v>
      </c>
      <c r="S864" t="s">
        <v>1778</v>
      </c>
      <c r="T864" t="s">
        <v>4169</v>
      </c>
      <c r="U864" t="s">
        <v>2160</v>
      </c>
      <c r="V864" t="s">
        <v>2078</v>
      </c>
      <c r="W864" s="15">
        <v>43626</v>
      </c>
      <c r="X864" t="s">
        <v>1715</v>
      </c>
      <c r="Y864"/>
      <c r="Z864" t="s">
        <v>1880</v>
      </c>
      <c r="AA864" t="s">
        <v>1717</v>
      </c>
    </row>
    <row r="865" spans="1:27" ht="15" hidden="1" x14ac:dyDescent="0.25">
      <c r="A865" s="14"/>
      <c r="B865" t="s">
        <v>1705</v>
      </c>
      <c r="C865" t="s">
        <v>1706</v>
      </c>
      <c r="D865" t="s">
        <v>1707</v>
      </c>
      <c r="E865" t="s">
        <v>4173</v>
      </c>
      <c r="F865" t="s">
        <v>1709</v>
      </c>
      <c r="G865" t="s">
        <v>4174</v>
      </c>
      <c r="H865" t="s">
        <v>1710</v>
      </c>
      <c r="I865" s="15">
        <v>43383</v>
      </c>
      <c r="J865" s="15">
        <v>43385</v>
      </c>
      <c r="K865" s="15">
        <v>43385</v>
      </c>
      <c r="L865" s="15">
        <v>43415</v>
      </c>
      <c r="M865" s="16">
        <v>211</v>
      </c>
      <c r="N865" s="16">
        <v>-31250</v>
      </c>
      <c r="O865"/>
      <c r="P865" t="s">
        <v>1875</v>
      </c>
      <c r="Q865" t="s">
        <v>4171</v>
      </c>
      <c r="R865" t="s">
        <v>4175</v>
      </c>
      <c r="S865" t="s">
        <v>1778</v>
      </c>
      <c r="T865" t="s">
        <v>4173</v>
      </c>
      <c r="U865" t="s">
        <v>2160</v>
      </c>
      <c r="V865" t="s">
        <v>2078</v>
      </c>
      <c r="W865" s="15">
        <v>43626</v>
      </c>
      <c r="X865" t="s">
        <v>1715</v>
      </c>
      <c r="Y865"/>
      <c r="Z865" t="s">
        <v>1880</v>
      </c>
      <c r="AA865" t="s">
        <v>1717</v>
      </c>
    </row>
    <row r="866" spans="1:27" ht="15" hidden="1" x14ac:dyDescent="0.25">
      <c r="A866" s="14"/>
      <c r="B866" t="s">
        <v>1705</v>
      </c>
      <c r="C866" t="s">
        <v>1706</v>
      </c>
      <c r="D866" t="s">
        <v>1707</v>
      </c>
      <c r="E866" t="s">
        <v>4176</v>
      </c>
      <c r="F866" t="s">
        <v>1709</v>
      </c>
      <c r="G866" t="s">
        <v>4177</v>
      </c>
      <c r="H866" t="s">
        <v>1710</v>
      </c>
      <c r="I866" s="15">
        <v>43369</v>
      </c>
      <c r="J866" s="15">
        <v>43385</v>
      </c>
      <c r="K866" s="15">
        <v>43385</v>
      </c>
      <c r="L866" s="15">
        <v>43415</v>
      </c>
      <c r="M866" s="16">
        <v>31</v>
      </c>
      <c r="N866" s="16">
        <v>-31211</v>
      </c>
      <c r="O866"/>
      <c r="P866" t="s">
        <v>1745</v>
      </c>
      <c r="Q866" t="s">
        <v>4178</v>
      </c>
      <c r="R866" t="s">
        <v>3514</v>
      </c>
      <c r="S866" t="s">
        <v>2584</v>
      </c>
      <c r="T866" t="s">
        <v>4176</v>
      </c>
      <c r="U866" t="s">
        <v>2290</v>
      </c>
      <c r="V866" t="s">
        <v>2294</v>
      </c>
      <c r="W866" s="15">
        <v>43446</v>
      </c>
      <c r="X866" t="s">
        <v>1715</v>
      </c>
      <c r="Y866"/>
      <c r="Z866" t="s">
        <v>1880</v>
      </c>
      <c r="AA866" t="s">
        <v>1717</v>
      </c>
    </row>
    <row r="867" spans="1:27" ht="15" hidden="1" x14ac:dyDescent="0.25">
      <c r="A867" s="14"/>
      <c r="B867" t="s">
        <v>1705</v>
      </c>
      <c r="C867" t="s">
        <v>1706</v>
      </c>
      <c r="D867" t="s">
        <v>1707</v>
      </c>
      <c r="E867" t="s">
        <v>4179</v>
      </c>
      <c r="F867" t="s">
        <v>1709</v>
      </c>
      <c r="G867" t="s">
        <v>4180</v>
      </c>
      <c r="H867" t="s">
        <v>1710</v>
      </c>
      <c r="I867" s="15">
        <v>43355</v>
      </c>
      <c r="J867" s="15">
        <v>43385</v>
      </c>
      <c r="K867" s="15">
        <v>43385</v>
      </c>
      <c r="L867" s="15">
        <v>43415</v>
      </c>
      <c r="M867" s="16">
        <v>31</v>
      </c>
      <c r="N867" s="16">
        <v>-31211</v>
      </c>
      <c r="O867"/>
      <c r="P867" t="s">
        <v>1745</v>
      </c>
      <c r="Q867" t="s">
        <v>4178</v>
      </c>
      <c r="R867" t="s">
        <v>3514</v>
      </c>
      <c r="S867" t="s">
        <v>2584</v>
      </c>
      <c r="T867" t="s">
        <v>4179</v>
      </c>
      <c r="U867" t="s">
        <v>2290</v>
      </c>
      <c r="V867" t="s">
        <v>2294</v>
      </c>
      <c r="W867" s="15">
        <v>43446</v>
      </c>
      <c r="X867" t="s">
        <v>1715</v>
      </c>
      <c r="Y867"/>
      <c r="Z867" t="s">
        <v>1880</v>
      </c>
      <c r="AA867" t="s">
        <v>1717</v>
      </c>
    </row>
    <row r="868" spans="1:27" ht="15" hidden="1" x14ac:dyDescent="0.25">
      <c r="A868" s="14"/>
      <c r="B868" t="s">
        <v>1705</v>
      </c>
      <c r="C868" t="s">
        <v>1706</v>
      </c>
      <c r="D868" t="s">
        <v>1707</v>
      </c>
      <c r="E868" t="s">
        <v>4181</v>
      </c>
      <c r="F868" t="s">
        <v>1709</v>
      </c>
      <c r="G868" t="s">
        <v>4182</v>
      </c>
      <c r="H868" t="s">
        <v>1710</v>
      </c>
      <c r="I868" s="15">
        <v>43383</v>
      </c>
      <c r="J868" s="15">
        <v>43385</v>
      </c>
      <c r="K868" s="15">
        <v>43385</v>
      </c>
      <c r="L868" s="15">
        <v>43415</v>
      </c>
      <c r="M868" s="16">
        <v>31</v>
      </c>
      <c r="N868" s="16">
        <v>-68490</v>
      </c>
      <c r="O868"/>
      <c r="P868" t="s">
        <v>1745</v>
      </c>
      <c r="Q868" t="s">
        <v>4178</v>
      </c>
      <c r="R868" t="s">
        <v>3514</v>
      </c>
      <c r="S868" t="s">
        <v>2584</v>
      </c>
      <c r="T868" t="s">
        <v>4181</v>
      </c>
      <c r="U868" t="s">
        <v>2290</v>
      </c>
      <c r="V868" t="s">
        <v>2294</v>
      </c>
      <c r="W868" s="15">
        <v>43446</v>
      </c>
      <c r="X868" t="s">
        <v>1715</v>
      </c>
      <c r="Y868"/>
      <c r="Z868" t="s">
        <v>1880</v>
      </c>
      <c r="AA868" t="s">
        <v>1717</v>
      </c>
    </row>
    <row r="869" spans="1:27" ht="15" hidden="1" x14ac:dyDescent="0.25">
      <c r="A869" s="14"/>
      <c r="B869" t="s">
        <v>1705</v>
      </c>
      <c r="C869" t="s">
        <v>1706</v>
      </c>
      <c r="D869" t="s">
        <v>1707</v>
      </c>
      <c r="E869" t="s">
        <v>4183</v>
      </c>
      <c r="F869" t="s">
        <v>1709</v>
      </c>
      <c r="G869" t="s">
        <v>4184</v>
      </c>
      <c r="H869" t="s">
        <v>1710</v>
      </c>
      <c r="I869" s="15">
        <v>43349</v>
      </c>
      <c r="J869" s="15">
        <v>43417</v>
      </c>
      <c r="K869" s="15">
        <v>43353</v>
      </c>
      <c r="L869" s="15">
        <v>43383</v>
      </c>
      <c r="M869" s="16">
        <v>252</v>
      </c>
      <c r="N869" s="16">
        <v>-244721</v>
      </c>
      <c r="O869"/>
      <c r="P869" t="s">
        <v>1745</v>
      </c>
      <c r="Q869" t="s">
        <v>4185</v>
      </c>
      <c r="R869" t="s">
        <v>4186</v>
      </c>
      <c r="S869" t="s">
        <v>1961</v>
      </c>
      <c r="T869" t="s">
        <v>4183</v>
      </c>
      <c r="U869" t="s">
        <v>2172</v>
      </c>
      <c r="V869" t="s">
        <v>2078</v>
      </c>
      <c r="W869" s="15">
        <v>43635</v>
      </c>
      <c r="X869" t="s">
        <v>1715</v>
      </c>
      <c r="Y869"/>
      <c r="Z869" t="s">
        <v>3699</v>
      </c>
      <c r="AA869" t="s">
        <v>1717</v>
      </c>
    </row>
    <row r="870" spans="1:27" ht="15" hidden="1" x14ac:dyDescent="0.25">
      <c r="A870" s="14"/>
      <c r="B870" t="s">
        <v>1705</v>
      </c>
      <c r="C870" t="s">
        <v>1706</v>
      </c>
      <c r="D870" t="s">
        <v>1707</v>
      </c>
      <c r="E870" t="s">
        <v>4187</v>
      </c>
      <c r="F870" t="s">
        <v>1709</v>
      </c>
      <c r="G870" t="s">
        <v>4188</v>
      </c>
      <c r="H870" t="s">
        <v>1710</v>
      </c>
      <c r="I870" s="15">
        <v>43352</v>
      </c>
      <c r="J870" s="15">
        <v>43417</v>
      </c>
      <c r="K870" s="15">
        <v>43353</v>
      </c>
      <c r="L870" s="15">
        <v>43383</v>
      </c>
      <c r="M870" s="16">
        <v>252</v>
      </c>
      <c r="N870" s="16">
        <v>-90170</v>
      </c>
      <c r="O870"/>
      <c r="P870" t="s">
        <v>1745</v>
      </c>
      <c r="Q870" t="s">
        <v>4185</v>
      </c>
      <c r="R870" t="s">
        <v>4189</v>
      </c>
      <c r="S870" t="s">
        <v>1961</v>
      </c>
      <c r="T870" t="s">
        <v>4187</v>
      </c>
      <c r="U870" t="s">
        <v>2172</v>
      </c>
      <c r="V870" t="s">
        <v>2078</v>
      </c>
      <c r="W870" s="15">
        <v>43635</v>
      </c>
      <c r="X870" t="s">
        <v>1715</v>
      </c>
      <c r="Y870"/>
      <c r="Z870" t="s">
        <v>3699</v>
      </c>
      <c r="AA870" t="s">
        <v>1717</v>
      </c>
    </row>
    <row r="871" spans="1:27" ht="15" hidden="1" x14ac:dyDescent="0.25">
      <c r="A871" s="14"/>
      <c r="B871" t="s">
        <v>1705</v>
      </c>
      <c r="C871" t="s">
        <v>1706</v>
      </c>
      <c r="D871" t="s">
        <v>1707</v>
      </c>
      <c r="E871" t="s">
        <v>4190</v>
      </c>
      <c r="F871" t="s">
        <v>1709</v>
      </c>
      <c r="G871" t="s">
        <v>4191</v>
      </c>
      <c r="H871" t="s">
        <v>1710</v>
      </c>
      <c r="I871" s="15">
        <v>43349</v>
      </c>
      <c r="J871" s="15">
        <v>43417</v>
      </c>
      <c r="K871" s="15">
        <v>43353</v>
      </c>
      <c r="L871" s="15">
        <v>43383</v>
      </c>
      <c r="M871" s="16">
        <v>252</v>
      </c>
      <c r="N871" s="16">
        <v>-105382</v>
      </c>
      <c r="O871"/>
      <c r="P871" t="s">
        <v>1745</v>
      </c>
      <c r="Q871" t="s">
        <v>4185</v>
      </c>
      <c r="R871" t="s">
        <v>4192</v>
      </c>
      <c r="S871" t="s">
        <v>4193</v>
      </c>
      <c r="T871" t="s">
        <v>4190</v>
      </c>
      <c r="U871" t="s">
        <v>2172</v>
      </c>
      <c r="V871" t="s">
        <v>2078</v>
      </c>
      <c r="W871" s="15">
        <v>43635</v>
      </c>
      <c r="X871" t="s">
        <v>1715</v>
      </c>
      <c r="Y871"/>
      <c r="Z871" t="s">
        <v>3699</v>
      </c>
      <c r="AA871" t="s">
        <v>1717</v>
      </c>
    </row>
    <row r="872" spans="1:27" ht="15" hidden="1" x14ac:dyDescent="0.25">
      <c r="A872" s="14"/>
      <c r="B872" t="s">
        <v>1705</v>
      </c>
      <c r="C872" t="s">
        <v>1706</v>
      </c>
      <c r="D872" t="s">
        <v>1707</v>
      </c>
      <c r="E872" t="s">
        <v>4194</v>
      </c>
      <c r="F872" t="s">
        <v>1709</v>
      </c>
      <c r="G872" t="s">
        <v>1254</v>
      </c>
      <c r="H872" t="s">
        <v>1710</v>
      </c>
      <c r="I872" s="15">
        <v>43362</v>
      </c>
      <c r="J872" s="15">
        <v>43385</v>
      </c>
      <c r="K872" s="15">
        <v>43385</v>
      </c>
      <c r="L872" s="15">
        <v>43415</v>
      </c>
      <c r="M872" s="16">
        <v>198</v>
      </c>
      <c r="N872" s="16">
        <v>-67364</v>
      </c>
      <c r="O872"/>
      <c r="P872" t="s">
        <v>1745</v>
      </c>
      <c r="Q872" t="s">
        <v>4195</v>
      </c>
      <c r="R872" t="s">
        <v>4196</v>
      </c>
      <c r="S872" t="s">
        <v>2165</v>
      </c>
      <c r="T872" t="s">
        <v>4194</v>
      </c>
      <c r="U872" t="s">
        <v>2206</v>
      </c>
      <c r="V872" t="s">
        <v>2078</v>
      </c>
      <c r="W872" s="15">
        <v>43613</v>
      </c>
      <c r="X872" t="s">
        <v>1715</v>
      </c>
      <c r="Y872"/>
      <c r="Z872" t="s">
        <v>3110</v>
      </c>
      <c r="AA872" t="s">
        <v>1717</v>
      </c>
    </row>
    <row r="873" spans="1:27" ht="15" hidden="1" x14ac:dyDescent="0.25">
      <c r="A873" s="14"/>
      <c r="B873" t="s">
        <v>1705</v>
      </c>
      <c r="C873" t="s">
        <v>1706</v>
      </c>
      <c r="D873" t="s">
        <v>1707</v>
      </c>
      <c r="E873" t="s">
        <v>4197</v>
      </c>
      <c r="F873" t="s">
        <v>1709</v>
      </c>
      <c r="G873" t="s">
        <v>4198</v>
      </c>
      <c r="H873" t="s">
        <v>1710</v>
      </c>
      <c r="I873" s="15">
        <v>43361</v>
      </c>
      <c r="J873" s="15">
        <v>43406</v>
      </c>
      <c r="K873" s="15">
        <v>43385</v>
      </c>
      <c r="L873" s="15">
        <v>43415</v>
      </c>
      <c r="M873" s="16">
        <v>197</v>
      </c>
      <c r="N873" s="16">
        <v>-45053</v>
      </c>
      <c r="O873"/>
      <c r="P873" t="s">
        <v>1745</v>
      </c>
      <c r="Q873" t="s">
        <v>1712</v>
      </c>
      <c r="R873" t="s">
        <v>3826</v>
      </c>
      <c r="S873" t="s">
        <v>1714</v>
      </c>
      <c r="T873" t="s">
        <v>4197</v>
      </c>
      <c r="U873" t="s">
        <v>2221</v>
      </c>
      <c r="V873" t="s">
        <v>2078</v>
      </c>
      <c r="W873" s="15">
        <v>43612</v>
      </c>
      <c r="X873" t="s">
        <v>1715</v>
      </c>
      <c r="Y873"/>
      <c r="Z873" t="s">
        <v>1716</v>
      </c>
      <c r="AA873" t="s">
        <v>1717</v>
      </c>
    </row>
    <row r="874" spans="1:27" ht="15" hidden="1" x14ac:dyDescent="0.25">
      <c r="A874" s="14"/>
      <c r="B874" t="s">
        <v>1705</v>
      </c>
      <c r="C874" t="s">
        <v>1706</v>
      </c>
      <c r="D874" t="s">
        <v>1707</v>
      </c>
      <c r="E874" t="s">
        <v>4199</v>
      </c>
      <c r="F874" t="s">
        <v>1709</v>
      </c>
      <c r="G874" t="s">
        <v>4200</v>
      </c>
      <c r="H874" t="s">
        <v>1710</v>
      </c>
      <c r="I874" s="15">
        <v>43363</v>
      </c>
      <c r="J874" s="15">
        <v>43406</v>
      </c>
      <c r="K874" s="15">
        <v>43385</v>
      </c>
      <c r="L874" s="15">
        <v>43415</v>
      </c>
      <c r="M874" s="16">
        <v>197</v>
      </c>
      <c r="N874" s="16">
        <v>-31211</v>
      </c>
      <c r="O874"/>
      <c r="P874" t="s">
        <v>1745</v>
      </c>
      <c r="Q874" t="s">
        <v>1712</v>
      </c>
      <c r="R874" t="s">
        <v>3013</v>
      </c>
      <c r="S874" t="s">
        <v>1764</v>
      </c>
      <c r="T874" t="s">
        <v>4199</v>
      </c>
      <c r="U874" t="s">
        <v>2221</v>
      </c>
      <c r="V874" t="s">
        <v>2078</v>
      </c>
      <c r="W874" s="15">
        <v>43612</v>
      </c>
      <c r="X874" t="s">
        <v>1715</v>
      </c>
      <c r="Y874"/>
      <c r="Z874" t="s">
        <v>1716</v>
      </c>
      <c r="AA874" t="s">
        <v>1717</v>
      </c>
    </row>
    <row r="875" spans="1:27" ht="15" hidden="1" x14ac:dyDescent="0.25">
      <c r="A875" s="14"/>
      <c r="B875" t="s">
        <v>1705</v>
      </c>
      <c r="C875" t="s">
        <v>1706</v>
      </c>
      <c r="D875" t="s">
        <v>1707</v>
      </c>
      <c r="E875" t="s">
        <v>4201</v>
      </c>
      <c r="F875" t="s">
        <v>1709</v>
      </c>
      <c r="G875" t="s">
        <v>4202</v>
      </c>
      <c r="H875" t="s">
        <v>1710</v>
      </c>
      <c r="I875" s="15">
        <v>43383</v>
      </c>
      <c r="J875" s="15">
        <v>43406</v>
      </c>
      <c r="K875" s="15">
        <v>43385</v>
      </c>
      <c r="L875" s="15">
        <v>43415</v>
      </c>
      <c r="M875" s="16">
        <v>197</v>
      </c>
      <c r="N875" s="16">
        <v>-45053</v>
      </c>
      <c r="O875"/>
      <c r="P875" t="s">
        <v>1745</v>
      </c>
      <c r="Q875" t="s">
        <v>1712</v>
      </c>
      <c r="R875" t="s">
        <v>3826</v>
      </c>
      <c r="S875" t="s">
        <v>1714</v>
      </c>
      <c r="T875" t="s">
        <v>4201</v>
      </c>
      <c r="U875" t="s">
        <v>2221</v>
      </c>
      <c r="V875" t="s">
        <v>2078</v>
      </c>
      <c r="W875" s="15">
        <v>43612</v>
      </c>
      <c r="X875" t="s">
        <v>1715</v>
      </c>
      <c r="Y875"/>
      <c r="Z875" t="s">
        <v>1716</v>
      </c>
      <c r="AA875" t="s">
        <v>1717</v>
      </c>
    </row>
    <row r="876" spans="1:27" ht="15" hidden="1" x14ac:dyDescent="0.25">
      <c r="A876" s="14"/>
      <c r="B876" t="s">
        <v>1705</v>
      </c>
      <c r="C876" t="s">
        <v>1706</v>
      </c>
      <c r="D876" t="s">
        <v>1707</v>
      </c>
      <c r="E876" t="s">
        <v>4203</v>
      </c>
      <c r="F876" t="s">
        <v>1709</v>
      </c>
      <c r="G876" t="s">
        <v>4204</v>
      </c>
      <c r="H876" t="s">
        <v>1710</v>
      </c>
      <c r="I876" s="15">
        <v>43383</v>
      </c>
      <c r="J876" s="15">
        <v>43406</v>
      </c>
      <c r="K876" s="15">
        <v>43385</v>
      </c>
      <c r="L876" s="15">
        <v>43415</v>
      </c>
      <c r="M876" s="16">
        <v>197</v>
      </c>
      <c r="N876" s="16">
        <v>-45053</v>
      </c>
      <c r="O876"/>
      <c r="P876" t="s">
        <v>1745</v>
      </c>
      <c r="Q876" t="s">
        <v>1712</v>
      </c>
      <c r="R876" t="s">
        <v>3826</v>
      </c>
      <c r="S876" t="s">
        <v>1714</v>
      </c>
      <c r="T876" t="s">
        <v>4203</v>
      </c>
      <c r="U876" t="s">
        <v>2221</v>
      </c>
      <c r="V876" t="s">
        <v>2078</v>
      </c>
      <c r="W876" s="15">
        <v>43612</v>
      </c>
      <c r="X876" t="s">
        <v>1715</v>
      </c>
      <c r="Y876"/>
      <c r="Z876" t="s">
        <v>1716</v>
      </c>
      <c r="AA876" t="s">
        <v>1717</v>
      </c>
    </row>
    <row r="877" spans="1:27" ht="15" hidden="1" x14ac:dyDescent="0.25">
      <c r="A877" s="14"/>
      <c r="B877" t="s">
        <v>1705</v>
      </c>
      <c r="C877" t="s">
        <v>1706</v>
      </c>
      <c r="D877" t="s">
        <v>1707</v>
      </c>
      <c r="E877" t="s">
        <v>4205</v>
      </c>
      <c r="F877" t="s">
        <v>1709</v>
      </c>
      <c r="G877" t="s">
        <v>4206</v>
      </c>
      <c r="H877" t="s">
        <v>1710</v>
      </c>
      <c r="I877" s="15">
        <v>43383</v>
      </c>
      <c r="J877" s="15">
        <v>43406</v>
      </c>
      <c r="K877" s="15">
        <v>43385</v>
      </c>
      <c r="L877" s="15">
        <v>43415</v>
      </c>
      <c r="M877" s="16">
        <v>197</v>
      </c>
      <c r="N877" s="16">
        <v>-42709</v>
      </c>
      <c r="O877"/>
      <c r="P877" t="s">
        <v>1745</v>
      </c>
      <c r="Q877" t="s">
        <v>1712</v>
      </c>
      <c r="R877" t="s">
        <v>3826</v>
      </c>
      <c r="S877" t="s">
        <v>1714</v>
      </c>
      <c r="T877" t="s">
        <v>4205</v>
      </c>
      <c r="U877" t="s">
        <v>2221</v>
      </c>
      <c r="V877" t="s">
        <v>2078</v>
      </c>
      <c r="W877" s="15">
        <v>43612</v>
      </c>
      <c r="X877" t="s">
        <v>1715</v>
      </c>
      <c r="Y877"/>
      <c r="Z877" t="s">
        <v>1716</v>
      </c>
      <c r="AA877" t="s">
        <v>1717</v>
      </c>
    </row>
    <row r="878" spans="1:27" ht="15" hidden="1" x14ac:dyDescent="0.25">
      <c r="A878" s="14"/>
      <c r="B878" t="s">
        <v>1705</v>
      </c>
      <c r="C878" t="s">
        <v>1706</v>
      </c>
      <c r="D878" t="s">
        <v>1707</v>
      </c>
      <c r="E878" t="s">
        <v>1718</v>
      </c>
      <c r="F878" t="s">
        <v>1709</v>
      </c>
      <c r="G878" t="s">
        <v>1253</v>
      </c>
      <c r="H878" t="s">
        <v>1710</v>
      </c>
      <c r="I878" s="15">
        <v>43382</v>
      </c>
      <c r="J878" s="15">
        <v>43406</v>
      </c>
      <c r="K878" s="15">
        <v>43385</v>
      </c>
      <c r="L878" s="15">
        <v>43415</v>
      </c>
      <c r="M878" s="16">
        <v>565</v>
      </c>
      <c r="N878" s="16">
        <v>-223383</v>
      </c>
      <c r="O878"/>
      <c r="P878" t="s">
        <v>1745</v>
      </c>
      <c r="Q878" t="s">
        <v>1719</v>
      </c>
      <c r="R878" t="s">
        <v>3826</v>
      </c>
      <c r="S878" t="s">
        <v>1714</v>
      </c>
      <c r="T878" t="s">
        <v>1718</v>
      </c>
      <c r="U878" t="s">
        <v>1937</v>
      </c>
      <c r="V878" t="s">
        <v>1912</v>
      </c>
      <c r="W878" s="15">
        <v>43980</v>
      </c>
      <c r="X878" t="s">
        <v>1715</v>
      </c>
      <c r="Y878"/>
      <c r="Z878" t="s">
        <v>1716</v>
      </c>
      <c r="AA878" t="s">
        <v>1717</v>
      </c>
    </row>
    <row r="879" spans="1:27" ht="15" hidden="1" x14ac:dyDescent="0.25">
      <c r="A879" s="14"/>
      <c r="B879" t="s">
        <v>1705</v>
      </c>
      <c r="C879" t="s">
        <v>1706</v>
      </c>
      <c r="D879" t="s">
        <v>1707</v>
      </c>
      <c r="E879" t="s">
        <v>2157</v>
      </c>
      <c r="F879" t="s">
        <v>1709</v>
      </c>
      <c r="G879" t="s">
        <v>4207</v>
      </c>
      <c r="H879" t="s">
        <v>1710</v>
      </c>
      <c r="I879" s="15">
        <v>43382</v>
      </c>
      <c r="J879" s="15">
        <v>43385</v>
      </c>
      <c r="K879" s="15">
        <v>43385</v>
      </c>
      <c r="L879" s="15">
        <v>43415</v>
      </c>
      <c r="M879" s="16">
        <v>208</v>
      </c>
      <c r="N879" s="16">
        <v>-166479</v>
      </c>
      <c r="O879"/>
      <c r="P879" t="s">
        <v>1875</v>
      </c>
      <c r="Q879" t="s">
        <v>1722</v>
      </c>
      <c r="R879" t="s">
        <v>4208</v>
      </c>
      <c r="S879" t="s">
        <v>1996</v>
      </c>
      <c r="T879" t="s">
        <v>2157</v>
      </c>
      <c r="U879" t="s">
        <v>2154</v>
      </c>
      <c r="V879" t="s">
        <v>2078</v>
      </c>
      <c r="W879" s="15">
        <v>43623</v>
      </c>
      <c r="X879" t="s">
        <v>1715</v>
      </c>
      <c r="Y879"/>
      <c r="Z879" t="s">
        <v>1725</v>
      </c>
      <c r="AA879" t="s">
        <v>1717</v>
      </c>
    </row>
    <row r="880" spans="1:27" ht="15" hidden="1" x14ac:dyDescent="0.25">
      <c r="A880" s="14"/>
      <c r="B880" t="s">
        <v>1705</v>
      </c>
      <c r="C880" t="s">
        <v>1706</v>
      </c>
      <c r="D880" t="s">
        <v>1707</v>
      </c>
      <c r="E880" t="s">
        <v>1721</v>
      </c>
      <c r="F880" t="s">
        <v>1709</v>
      </c>
      <c r="G880" t="s">
        <v>1251</v>
      </c>
      <c r="H880" t="s">
        <v>1710</v>
      </c>
      <c r="I880" s="15">
        <v>43371</v>
      </c>
      <c r="J880" s="15">
        <v>43385</v>
      </c>
      <c r="K880" s="15">
        <v>43385</v>
      </c>
      <c r="L880" s="15">
        <v>43415</v>
      </c>
      <c r="M880" s="16">
        <v>208</v>
      </c>
      <c r="N880" s="16">
        <v>-540299</v>
      </c>
      <c r="O880"/>
      <c r="P880" t="s">
        <v>1745</v>
      </c>
      <c r="Q880" t="s">
        <v>1722</v>
      </c>
      <c r="R880" t="s">
        <v>3267</v>
      </c>
      <c r="S880" t="s">
        <v>1724</v>
      </c>
      <c r="T880" t="s">
        <v>1721</v>
      </c>
      <c r="U880" t="s">
        <v>2154</v>
      </c>
      <c r="V880" t="s">
        <v>2078</v>
      </c>
      <c r="W880" s="15">
        <v>43623</v>
      </c>
      <c r="X880" t="s">
        <v>1715</v>
      </c>
      <c r="Y880"/>
      <c r="Z880" t="s">
        <v>1725</v>
      </c>
      <c r="AA880" t="s">
        <v>1717</v>
      </c>
    </row>
    <row r="881" spans="1:27" ht="15" hidden="1" x14ac:dyDescent="0.25">
      <c r="A881" s="14"/>
      <c r="B881" t="s">
        <v>1705</v>
      </c>
      <c r="C881" t="s">
        <v>1706</v>
      </c>
      <c r="D881" t="s">
        <v>1707</v>
      </c>
      <c r="E881" t="s">
        <v>4209</v>
      </c>
      <c r="F881" t="s">
        <v>1709</v>
      </c>
      <c r="G881" t="s">
        <v>1250</v>
      </c>
      <c r="H881" t="s">
        <v>1710</v>
      </c>
      <c r="I881" s="15">
        <v>43349</v>
      </c>
      <c r="J881" s="15">
        <v>43397</v>
      </c>
      <c r="K881" s="15">
        <v>43353</v>
      </c>
      <c r="L881" s="15">
        <v>43383</v>
      </c>
      <c r="M881" s="16">
        <v>63</v>
      </c>
      <c r="N881" s="16">
        <v>-51303</v>
      </c>
      <c r="O881"/>
      <c r="P881" t="s">
        <v>1745</v>
      </c>
      <c r="Q881" t="s">
        <v>4071</v>
      </c>
      <c r="R881" t="s">
        <v>4210</v>
      </c>
      <c r="S881" t="s">
        <v>1853</v>
      </c>
      <c r="T881" t="s">
        <v>4209</v>
      </c>
      <c r="U881" t="s">
        <v>2290</v>
      </c>
      <c r="V881" t="s">
        <v>2294</v>
      </c>
      <c r="W881" s="15">
        <v>43446</v>
      </c>
      <c r="X881" t="s">
        <v>1715</v>
      </c>
      <c r="Y881"/>
      <c r="Z881" t="s">
        <v>1855</v>
      </c>
      <c r="AA881" t="s">
        <v>1717</v>
      </c>
    </row>
    <row r="882" spans="1:27" ht="15" hidden="1" x14ac:dyDescent="0.25">
      <c r="A882" s="14"/>
      <c r="B882" t="s">
        <v>1705</v>
      </c>
      <c r="C882" t="s">
        <v>1706</v>
      </c>
      <c r="D882" t="s">
        <v>1707</v>
      </c>
      <c r="E882" t="s">
        <v>4211</v>
      </c>
      <c r="F882" t="s">
        <v>1709</v>
      </c>
      <c r="G882" t="s">
        <v>1246</v>
      </c>
      <c r="H882" t="s">
        <v>1710</v>
      </c>
      <c r="I882" s="15">
        <v>43349</v>
      </c>
      <c r="J882" s="15">
        <v>43397</v>
      </c>
      <c r="K882" s="15">
        <v>43353</v>
      </c>
      <c r="L882" s="15">
        <v>43383</v>
      </c>
      <c r="M882" s="16">
        <v>63</v>
      </c>
      <c r="N882" s="16">
        <v>-51303</v>
      </c>
      <c r="O882"/>
      <c r="P882" t="s">
        <v>1745</v>
      </c>
      <c r="Q882" t="s">
        <v>4071</v>
      </c>
      <c r="R882" t="s">
        <v>4212</v>
      </c>
      <c r="S882" t="s">
        <v>2361</v>
      </c>
      <c r="T882" t="s">
        <v>4211</v>
      </c>
      <c r="U882" t="s">
        <v>2290</v>
      </c>
      <c r="V882" t="s">
        <v>2294</v>
      </c>
      <c r="W882" s="15">
        <v>43446</v>
      </c>
      <c r="X882" t="s">
        <v>1715</v>
      </c>
      <c r="Y882"/>
      <c r="Z882" t="s">
        <v>1855</v>
      </c>
      <c r="AA882" t="s">
        <v>1717</v>
      </c>
    </row>
    <row r="883" spans="1:27" ht="15" hidden="1" x14ac:dyDescent="0.25">
      <c r="A883" s="14"/>
      <c r="B883" t="s">
        <v>1705</v>
      </c>
      <c r="C883" t="s">
        <v>1706</v>
      </c>
      <c r="D883" t="s">
        <v>1707</v>
      </c>
      <c r="E883" t="s">
        <v>4213</v>
      </c>
      <c r="F883" t="s">
        <v>1709</v>
      </c>
      <c r="G883" t="s">
        <v>1240</v>
      </c>
      <c r="H883" t="s">
        <v>1710</v>
      </c>
      <c r="I883" s="15">
        <v>43313</v>
      </c>
      <c r="J883" s="15">
        <v>43374</v>
      </c>
      <c r="K883" s="15">
        <v>43353</v>
      </c>
      <c r="L883" s="15">
        <v>43383</v>
      </c>
      <c r="M883" s="16">
        <v>597</v>
      </c>
      <c r="N883" s="16">
        <v>-245611</v>
      </c>
      <c r="O883"/>
      <c r="P883" t="s">
        <v>1745</v>
      </c>
      <c r="Q883" t="s">
        <v>4214</v>
      </c>
      <c r="R883" t="s">
        <v>4215</v>
      </c>
      <c r="S883" t="s">
        <v>1996</v>
      </c>
      <c r="T883" t="s">
        <v>4213</v>
      </c>
      <c r="U883" t="s">
        <v>1937</v>
      </c>
      <c r="V883" t="s">
        <v>1912</v>
      </c>
      <c r="W883" s="15">
        <v>43980</v>
      </c>
      <c r="X883" t="s">
        <v>1715</v>
      </c>
      <c r="Y883"/>
      <c r="Z883" t="s">
        <v>4161</v>
      </c>
      <c r="AA883" t="s">
        <v>1717</v>
      </c>
    </row>
    <row r="884" spans="1:27" ht="15" hidden="1" x14ac:dyDescent="0.25">
      <c r="A884" s="14"/>
      <c r="B884" t="s">
        <v>1705</v>
      </c>
      <c r="C884" t="s">
        <v>1706</v>
      </c>
      <c r="D884" t="s">
        <v>1707</v>
      </c>
      <c r="E884" t="s">
        <v>4216</v>
      </c>
      <c r="F884" t="s">
        <v>1709</v>
      </c>
      <c r="G884" t="s">
        <v>4217</v>
      </c>
      <c r="H884" t="s">
        <v>1710</v>
      </c>
      <c r="I884" s="15">
        <v>43349</v>
      </c>
      <c r="J884" s="15">
        <v>43396</v>
      </c>
      <c r="K884" s="15">
        <v>43353</v>
      </c>
      <c r="L884" s="15">
        <v>43383</v>
      </c>
      <c r="M884" s="16">
        <v>404</v>
      </c>
      <c r="N884" s="16">
        <v>-407100</v>
      </c>
      <c r="O884"/>
      <c r="P884" t="s">
        <v>1745</v>
      </c>
      <c r="Q884" t="s">
        <v>2095</v>
      </c>
      <c r="R884" t="s">
        <v>4218</v>
      </c>
      <c r="S884" t="s">
        <v>1753</v>
      </c>
      <c r="T884" t="s">
        <v>4216</v>
      </c>
      <c r="U884" t="s">
        <v>2090</v>
      </c>
      <c r="V884" t="s">
        <v>2078</v>
      </c>
      <c r="W884" s="15">
        <v>43787</v>
      </c>
      <c r="X884" t="s">
        <v>1715</v>
      </c>
      <c r="Y884"/>
      <c r="Z884" t="s">
        <v>1730</v>
      </c>
      <c r="AA884" t="s">
        <v>1717</v>
      </c>
    </row>
    <row r="885" spans="1:27" ht="15" hidden="1" x14ac:dyDescent="0.25">
      <c r="A885" s="14"/>
      <c r="B885" t="s">
        <v>1705</v>
      </c>
      <c r="C885" t="s">
        <v>1706</v>
      </c>
      <c r="D885" t="s">
        <v>1707</v>
      </c>
      <c r="E885" t="s">
        <v>4219</v>
      </c>
      <c r="F885" t="s">
        <v>1709</v>
      </c>
      <c r="G885" t="s">
        <v>4220</v>
      </c>
      <c r="H885" t="s">
        <v>1710</v>
      </c>
      <c r="I885" s="15">
        <v>43325</v>
      </c>
      <c r="J885" s="15">
        <v>43396</v>
      </c>
      <c r="K885" s="15">
        <v>43353</v>
      </c>
      <c r="L885" s="15">
        <v>43383</v>
      </c>
      <c r="M885" s="16">
        <v>404</v>
      </c>
      <c r="N885" s="16">
        <v>-68541</v>
      </c>
      <c r="O885"/>
      <c r="P885" t="s">
        <v>1745</v>
      </c>
      <c r="Q885" t="s">
        <v>2095</v>
      </c>
      <c r="R885" t="s">
        <v>3127</v>
      </c>
      <c r="S885" t="s">
        <v>1753</v>
      </c>
      <c r="T885" t="s">
        <v>4219</v>
      </c>
      <c r="U885" t="s">
        <v>2090</v>
      </c>
      <c r="V885" t="s">
        <v>2078</v>
      </c>
      <c r="W885" s="15">
        <v>43787</v>
      </c>
      <c r="X885" t="s">
        <v>1715</v>
      </c>
      <c r="Y885"/>
      <c r="Z885" t="s">
        <v>1730</v>
      </c>
      <c r="AA885" t="s">
        <v>1717</v>
      </c>
    </row>
    <row r="886" spans="1:27" ht="15" hidden="1" x14ac:dyDescent="0.25">
      <c r="A886" s="14"/>
      <c r="B886" t="s">
        <v>1705</v>
      </c>
      <c r="C886" t="s">
        <v>1706</v>
      </c>
      <c r="D886" t="s">
        <v>1707</v>
      </c>
      <c r="E886" t="s">
        <v>4221</v>
      </c>
      <c r="F886" t="s">
        <v>1709</v>
      </c>
      <c r="G886" t="s">
        <v>1247</v>
      </c>
      <c r="H886" t="s">
        <v>1710</v>
      </c>
      <c r="I886" s="15">
        <v>43349</v>
      </c>
      <c r="J886" s="15">
        <v>43353</v>
      </c>
      <c r="K886" s="15">
        <v>43353</v>
      </c>
      <c r="L886" s="15">
        <v>43383</v>
      </c>
      <c r="M886" s="16">
        <v>294</v>
      </c>
      <c r="N886" s="16">
        <v>-1786039</v>
      </c>
      <c r="O886"/>
      <c r="P886" t="s">
        <v>1745</v>
      </c>
      <c r="Q886" t="s">
        <v>4222</v>
      </c>
      <c r="R886" t="s">
        <v>3616</v>
      </c>
      <c r="S886" t="s">
        <v>1729</v>
      </c>
      <c r="T886" t="s">
        <v>4221</v>
      </c>
      <c r="U886" t="s">
        <v>2140</v>
      </c>
      <c r="V886" t="s">
        <v>2078</v>
      </c>
      <c r="W886" s="15">
        <v>43677</v>
      </c>
      <c r="X886" t="s">
        <v>1715</v>
      </c>
      <c r="Y886"/>
      <c r="Z886" t="s">
        <v>1730</v>
      </c>
      <c r="AA886" t="s">
        <v>1717</v>
      </c>
    </row>
    <row r="887" spans="1:27" ht="15" hidden="1" x14ac:dyDescent="0.25">
      <c r="A887" s="14"/>
      <c r="B887" t="s">
        <v>1705</v>
      </c>
      <c r="C887" t="s">
        <v>1706</v>
      </c>
      <c r="D887" t="s">
        <v>1707</v>
      </c>
      <c r="E887" t="s">
        <v>4223</v>
      </c>
      <c r="F887" t="s">
        <v>1709</v>
      </c>
      <c r="G887" t="s">
        <v>4224</v>
      </c>
      <c r="H887" t="s">
        <v>1710</v>
      </c>
      <c r="I887" s="15">
        <v>43330</v>
      </c>
      <c r="J887" s="15">
        <v>43353</v>
      </c>
      <c r="K887" s="15">
        <v>43353</v>
      </c>
      <c r="L887" s="15">
        <v>43383</v>
      </c>
      <c r="M887" s="16">
        <v>51</v>
      </c>
      <c r="N887" s="16">
        <v>-78851</v>
      </c>
      <c r="O887"/>
      <c r="P887" t="s">
        <v>1745</v>
      </c>
      <c r="Q887" t="s">
        <v>4225</v>
      </c>
      <c r="R887" t="s">
        <v>2978</v>
      </c>
      <c r="S887" t="s">
        <v>2107</v>
      </c>
      <c r="T887" t="s">
        <v>4223</v>
      </c>
      <c r="U887" t="s">
        <v>2295</v>
      </c>
      <c r="V887" t="s">
        <v>2294</v>
      </c>
      <c r="W887" s="15">
        <v>43434</v>
      </c>
      <c r="X887" t="s">
        <v>1715</v>
      </c>
      <c r="Y887"/>
      <c r="Z887" t="s">
        <v>1855</v>
      </c>
      <c r="AA887" t="s">
        <v>1717</v>
      </c>
    </row>
    <row r="888" spans="1:27" ht="15" hidden="1" x14ac:dyDescent="0.25">
      <c r="A888" s="14"/>
      <c r="B888" t="s">
        <v>1705</v>
      </c>
      <c r="C888" t="s">
        <v>1706</v>
      </c>
      <c r="D888" t="s">
        <v>1707</v>
      </c>
      <c r="E888" t="s">
        <v>4226</v>
      </c>
      <c r="F888" t="s">
        <v>1709</v>
      </c>
      <c r="G888" t="s">
        <v>4227</v>
      </c>
      <c r="H888" t="s">
        <v>1710</v>
      </c>
      <c r="I888" s="15">
        <v>43328</v>
      </c>
      <c r="J888" s="15">
        <v>43353</v>
      </c>
      <c r="K888" s="15">
        <v>43353</v>
      </c>
      <c r="L888" s="15">
        <v>43383</v>
      </c>
      <c r="M888" s="16">
        <v>233</v>
      </c>
      <c r="N888" s="16">
        <v>-138743</v>
      </c>
      <c r="O888"/>
      <c r="P888" t="s">
        <v>1875</v>
      </c>
      <c r="Q888" t="s">
        <v>4225</v>
      </c>
      <c r="R888" t="s">
        <v>2905</v>
      </c>
      <c r="S888" t="s">
        <v>1778</v>
      </c>
      <c r="T888" t="s">
        <v>4226</v>
      </c>
      <c r="U888" t="s">
        <v>2200</v>
      </c>
      <c r="V888" t="s">
        <v>2078</v>
      </c>
      <c r="W888" s="15">
        <v>43616</v>
      </c>
      <c r="X888" t="s">
        <v>1715</v>
      </c>
      <c r="Y888"/>
      <c r="Z888" t="s">
        <v>1855</v>
      </c>
      <c r="AA888" t="s">
        <v>1717</v>
      </c>
    </row>
    <row r="889" spans="1:27" ht="15" hidden="1" x14ac:dyDescent="0.25">
      <c r="A889" s="14"/>
      <c r="B889" t="s">
        <v>1705</v>
      </c>
      <c r="C889" t="s">
        <v>1706</v>
      </c>
      <c r="D889" t="s">
        <v>1707</v>
      </c>
      <c r="E889" t="s">
        <v>4228</v>
      </c>
      <c r="F889" t="s">
        <v>1709</v>
      </c>
      <c r="G889" t="s">
        <v>4229</v>
      </c>
      <c r="H889" t="s">
        <v>1710</v>
      </c>
      <c r="I889" s="15">
        <v>43349</v>
      </c>
      <c r="J889" s="15">
        <v>43353</v>
      </c>
      <c r="K889" s="15">
        <v>43353</v>
      </c>
      <c r="L889" s="15">
        <v>43383</v>
      </c>
      <c r="M889" s="16">
        <v>233</v>
      </c>
      <c r="N889" s="16">
        <v>-51303</v>
      </c>
      <c r="O889"/>
      <c r="P889" t="s">
        <v>1875</v>
      </c>
      <c r="Q889" t="s">
        <v>4225</v>
      </c>
      <c r="R889" t="s">
        <v>4230</v>
      </c>
      <c r="S889" t="s">
        <v>1778</v>
      </c>
      <c r="T889" t="s">
        <v>4228</v>
      </c>
      <c r="U889" t="s">
        <v>2200</v>
      </c>
      <c r="V889" t="s">
        <v>2078</v>
      </c>
      <c r="W889" s="15">
        <v>43616</v>
      </c>
      <c r="X889" t="s">
        <v>1715</v>
      </c>
      <c r="Y889"/>
      <c r="Z889" t="s">
        <v>1855</v>
      </c>
      <c r="AA889" t="s">
        <v>1717</v>
      </c>
    </row>
    <row r="890" spans="1:27" ht="15" hidden="1" x14ac:dyDescent="0.25">
      <c r="A890" s="14"/>
      <c r="B890" t="s">
        <v>1705</v>
      </c>
      <c r="C890" t="s">
        <v>1706</v>
      </c>
      <c r="D890" t="s">
        <v>1707</v>
      </c>
      <c r="E890" t="s">
        <v>4231</v>
      </c>
      <c r="F890" t="s">
        <v>1709</v>
      </c>
      <c r="G890" t="s">
        <v>4232</v>
      </c>
      <c r="H890" t="s">
        <v>1710</v>
      </c>
      <c r="I890" s="15">
        <v>43349</v>
      </c>
      <c r="J890" s="15">
        <v>43353</v>
      </c>
      <c r="K890" s="15">
        <v>43353</v>
      </c>
      <c r="L890" s="15">
        <v>43383</v>
      </c>
      <c r="M890" s="16">
        <v>233</v>
      </c>
      <c r="N890" s="16">
        <v>-85065</v>
      </c>
      <c r="O890"/>
      <c r="P890" t="s">
        <v>1875</v>
      </c>
      <c r="Q890" t="s">
        <v>4225</v>
      </c>
      <c r="R890" t="s">
        <v>4233</v>
      </c>
      <c r="S890" t="s">
        <v>2770</v>
      </c>
      <c r="T890" t="s">
        <v>4231</v>
      </c>
      <c r="U890" t="s">
        <v>2200</v>
      </c>
      <c r="V890" t="s">
        <v>2078</v>
      </c>
      <c r="W890" s="15">
        <v>43616</v>
      </c>
      <c r="X890" t="s">
        <v>1715</v>
      </c>
      <c r="Y890"/>
      <c r="Z890" t="s">
        <v>1855</v>
      </c>
      <c r="AA890" t="s">
        <v>1717</v>
      </c>
    </row>
    <row r="891" spans="1:27" ht="15" hidden="1" x14ac:dyDescent="0.25">
      <c r="A891" s="14"/>
      <c r="B891" t="s">
        <v>1705</v>
      </c>
      <c r="C891" t="s">
        <v>1706</v>
      </c>
      <c r="D891" t="s">
        <v>1707</v>
      </c>
      <c r="E891" t="s">
        <v>4234</v>
      </c>
      <c r="F891" t="s">
        <v>1709</v>
      </c>
      <c r="G891" t="s">
        <v>4235</v>
      </c>
      <c r="H891" t="s">
        <v>1710</v>
      </c>
      <c r="I891" s="15">
        <v>43349</v>
      </c>
      <c r="J891" s="15">
        <v>43353</v>
      </c>
      <c r="K891" s="15">
        <v>43353</v>
      </c>
      <c r="L891" s="15">
        <v>43383</v>
      </c>
      <c r="M891" s="16">
        <v>233</v>
      </c>
      <c r="N891" s="16">
        <v>-240728</v>
      </c>
      <c r="O891"/>
      <c r="P891" t="s">
        <v>1875</v>
      </c>
      <c r="Q891" t="s">
        <v>4225</v>
      </c>
      <c r="R891" t="s">
        <v>3044</v>
      </c>
      <c r="S891" t="s">
        <v>1778</v>
      </c>
      <c r="T891" t="s">
        <v>4234</v>
      </c>
      <c r="U891" t="s">
        <v>2200</v>
      </c>
      <c r="V891" t="s">
        <v>2078</v>
      </c>
      <c r="W891" s="15">
        <v>43616</v>
      </c>
      <c r="X891" t="s">
        <v>1715</v>
      </c>
      <c r="Y891"/>
      <c r="Z891" t="s">
        <v>1855</v>
      </c>
      <c r="AA891" t="s">
        <v>1717</v>
      </c>
    </row>
    <row r="892" spans="1:27" ht="15" hidden="1" x14ac:dyDescent="0.25">
      <c r="A892" s="14"/>
      <c r="B892" t="s">
        <v>1705</v>
      </c>
      <c r="C892" t="s">
        <v>1706</v>
      </c>
      <c r="D892" t="s">
        <v>1707</v>
      </c>
      <c r="E892" t="s">
        <v>4236</v>
      </c>
      <c r="F892" t="s">
        <v>1709</v>
      </c>
      <c r="G892" t="s">
        <v>4237</v>
      </c>
      <c r="H892" t="s">
        <v>1710</v>
      </c>
      <c r="I892" s="15">
        <v>43349</v>
      </c>
      <c r="J892" s="15">
        <v>43353</v>
      </c>
      <c r="K892" s="15">
        <v>43353</v>
      </c>
      <c r="L892" s="15">
        <v>43383</v>
      </c>
      <c r="M892" s="16">
        <v>51</v>
      </c>
      <c r="N892" s="16">
        <v>-56152</v>
      </c>
      <c r="O892"/>
      <c r="P892" t="s">
        <v>1745</v>
      </c>
      <c r="Q892" t="s">
        <v>4225</v>
      </c>
      <c r="R892" t="s">
        <v>3518</v>
      </c>
      <c r="S892" t="s">
        <v>1853</v>
      </c>
      <c r="T892" t="s">
        <v>4236</v>
      </c>
      <c r="U892" t="s">
        <v>2295</v>
      </c>
      <c r="V892" t="s">
        <v>2294</v>
      </c>
      <c r="W892" s="15">
        <v>43434</v>
      </c>
      <c r="X892" t="s">
        <v>1715</v>
      </c>
      <c r="Y892"/>
      <c r="Z892" t="s">
        <v>1855</v>
      </c>
      <c r="AA892" t="s">
        <v>1717</v>
      </c>
    </row>
    <row r="893" spans="1:27" ht="15" hidden="1" x14ac:dyDescent="0.25">
      <c r="A893" s="14"/>
      <c r="B893" t="s">
        <v>1705</v>
      </c>
      <c r="C893" t="s">
        <v>1706</v>
      </c>
      <c r="D893" t="s">
        <v>1707</v>
      </c>
      <c r="E893" t="s">
        <v>4238</v>
      </c>
      <c r="F893" t="s">
        <v>1709</v>
      </c>
      <c r="G893" t="s">
        <v>4239</v>
      </c>
      <c r="H893" t="s">
        <v>1710</v>
      </c>
      <c r="I893" s="15">
        <v>43316</v>
      </c>
      <c r="J893" s="15">
        <v>43353</v>
      </c>
      <c r="K893" s="15">
        <v>43353</v>
      </c>
      <c r="L893" s="15">
        <v>43383</v>
      </c>
      <c r="M893" s="16">
        <v>233</v>
      </c>
      <c r="N893" s="16">
        <v>-76561</v>
      </c>
      <c r="O893"/>
      <c r="P893" t="s">
        <v>1875</v>
      </c>
      <c r="Q893" t="s">
        <v>4225</v>
      </c>
      <c r="R893" t="s">
        <v>4092</v>
      </c>
      <c r="S893" t="s">
        <v>1789</v>
      </c>
      <c r="T893" t="s">
        <v>4238</v>
      </c>
      <c r="U893" t="s">
        <v>2200</v>
      </c>
      <c r="V893" t="s">
        <v>2078</v>
      </c>
      <c r="W893" s="15">
        <v>43616</v>
      </c>
      <c r="X893" t="s">
        <v>1715</v>
      </c>
      <c r="Y893"/>
      <c r="Z893" t="s">
        <v>1855</v>
      </c>
      <c r="AA893" t="s">
        <v>1717</v>
      </c>
    </row>
    <row r="894" spans="1:27" ht="15" hidden="1" x14ac:dyDescent="0.25">
      <c r="A894" s="14"/>
      <c r="B894" t="s">
        <v>1705</v>
      </c>
      <c r="C894" t="s">
        <v>1706</v>
      </c>
      <c r="D894" t="s">
        <v>1707</v>
      </c>
      <c r="E894" t="s">
        <v>4240</v>
      </c>
      <c r="F894" t="s">
        <v>1709</v>
      </c>
      <c r="G894" t="s">
        <v>4241</v>
      </c>
      <c r="H894" t="s">
        <v>1710</v>
      </c>
      <c r="I894" s="15">
        <v>43316</v>
      </c>
      <c r="J894" s="15">
        <v>43353</v>
      </c>
      <c r="K894" s="15">
        <v>43353</v>
      </c>
      <c r="L894" s="15">
        <v>43383</v>
      </c>
      <c r="M894" s="16">
        <v>51</v>
      </c>
      <c r="N894" s="16">
        <v>-211305</v>
      </c>
      <c r="O894"/>
      <c r="P894" t="s">
        <v>1745</v>
      </c>
      <c r="Q894" t="s">
        <v>4225</v>
      </c>
      <c r="R894" t="s">
        <v>4242</v>
      </c>
      <c r="S894" t="s">
        <v>1853</v>
      </c>
      <c r="T894" t="s">
        <v>4240</v>
      </c>
      <c r="U894" t="s">
        <v>2295</v>
      </c>
      <c r="V894" t="s">
        <v>2294</v>
      </c>
      <c r="W894" s="15">
        <v>43434</v>
      </c>
      <c r="X894" t="s">
        <v>1715</v>
      </c>
      <c r="Y894"/>
      <c r="Z894" t="s">
        <v>1855</v>
      </c>
      <c r="AA894" t="s">
        <v>1717</v>
      </c>
    </row>
    <row r="895" spans="1:27" ht="15" hidden="1" x14ac:dyDescent="0.25">
      <c r="A895" s="14"/>
      <c r="B895" t="s">
        <v>1705</v>
      </c>
      <c r="C895" t="s">
        <v>1706</v>
      </c>
      <c r="D895" t="s">
        <v>1707</v>
      </c>
      <c r="E895" t="s">
        <v>4243</v>
      </c>
      <c r="F895" t="s">
        <v>1709</v>
      </c>
      <c r="G895" t="s">
        <v>4244</v>
      </c>
      <c r="H895" t="s">
        <v>1710</v>
      </c>
      <c r="I895" s="15">
        <v>43349</v>
      </c>
      <c r="J895" s="15">
        <v>43353</v>
      </c>
      <c r="K895" s="15">
        <v>43353</v>
      </c>
      <c r="L895" s="15">
        <v>43383</v>
      </c>
      <c r="M895" s="16">
        <v>51</v>
      </c>
      <c r="N895" s="16">
        <v>-128576</v>
      </c>
      <c r="O895"/>
      <c r="P895" t="s">
        <v>1745</v>
      </c>
      <c r="Q895" t="s">
        <v>4225</v>
      </c>
      <c r="R895" t="s">
        <v>4212</v>
      </c>
      <c r="S895" t="s">
        <v>2361</v>
      </c>
      <c r="T895" t="s">
        <v>4243</v>
      </c>
      <c r="U895" t="s">
        <v>2295</v>
      </c>
      <c r="V895" t="s">
        <v>2294</v>
      </c>
      <c r="W895" s="15">
        <v>43434</v>
      </c>
      <c r="X895" t="s">
        <v>1715</v>
      </c>
      <c r="Y895"/>
      <c r="Z895" t="s">
        <v>1855</v>
      </c>
      <c r="AA895" t="s">
        <v>1717</v>
      </c>
    </row>
    <row r="896" spans="1:27" ht="15" hidden="1" x14ac:dyDescent="0.25">
      <c r="A896" s="14"/>
      <c r="B896" t="s">
        <v>1705</v>
      </c>
      <c r="C896" t="s">
        <v>1706</v>
      </c>
      <c r="D896" t="s">
        <v>1707</v>
      </c>
      <c r="E896" t="s">
        <v>4245</v>
      </c>
      <c r="F896" t="s">
        <v>1709</v>
      </c>
      <c r="G896" t="s">
        <v>4246</v>
      </c>
      <c r="H896" t="s">
        <v>1710</v>
      </c>
      <c r="I896" s="15">
        <v>43349</v>
      </c>
      <c r="J896" s="15">
        <v>43353</v>
      </c>
      <c r="K896" s="15">
        <v>43353</v>
      </c>
      <c r="L896" s="15">
        <v>43383</v>
      </c>
      <c r="M896" s="16">
        <v>233</v>
      </c>
      <c r="N896" s="16">
        <v>-74741</v>
      </c>
      <c r="O896"/>
      <c r="P896" t="s">
        <v>1875</v>
      </c>
      <c r="Q896" t="s">
        <v>4225</v>
      </c>
      <c r="R896" t="s">
        <v>3913</v>
      </c>
      <c r="S896" t="s">
        <v>1778</v>
      </c>
      <c r="T896" t="s">
        <v>4245</v>
      </c>
      <c r="U896" t="s">
        <v>2200</v>
      </c>
      <c r="V896" t="s">
        <v>2078</v>
      </c>
      <c r="W896" s="15">
        <v>43616</v>
      </c>
      <c r="X896" t="s">
        <v>1715</v>
      </c>
      <c r="Y896"/>
      <c r="Z896" t="s">
        <v>1855</v>
      </c>
      <c r="AA896" t="s">
        <v>1717</v>
      </c>
    </row>
    <row r="897" spans="1:27" ht="15" hidden="1" x14ac:dyDescent="0.25">
      <c r="A897" s="14"/>
      <c r="B897" t="s">
        <v>1705</v>
      </c>
      <c r="C897" t="s">
        <v>1706</v>
      </c>
      <c r="D897" t="s">
        <v>1707</v>
      </c>
      <c r="E897" t="s">
        <v>4247</v>
      </c>
      <c r="F897" t="s">
        <v>1709</v>
      </c>
      <c r="G897" t="s">
        <v>4248</v>
      </c>
      <c r="H897" t="s">
        <v>1710</v>
      </c>
      <c r="I897" s="15">
        <v>43300</v>
      </c>
      <c r="J897" s="15">
        <v>43353</v>
      </c>
      <c r="K897" s="15">
        <v>43353</v>
      </c>
      <c r="L897" s="15">
        <v>43383</v>
      </c>
      <c r="M897" s="16">
        <v>63</v>
      </c>
      <c r="N897" s="16">
        <v>-57552</v>
      </c>
      <c r="O897"/>
      <c r="P897" t="s">
        <v>1745</v>
      </c>
      <c r="Q897" t="s">
        <v>4225</v>
      </c>
      <c r="R897" t="s">
        <v>4008</v>
      </c>
      <c r="S897" t="s">
        <v>2744</v>
      </c>
      <c r="T897" t="s">
        <v>4247</v>
      </c>
      <c r="U897" t="s">
        <v>2290</v>
      </c>
      <c r="V897" t="s">
        <v>2294</v>
      </c>
      <c r="W897" s="15">
        <v>43446</v>
      </c>
      <c r="X897" t="s">
        <v>1715</v>
      </c>
      <c r="Y897"/>
      <c r="Z897" t="s">
        <v>1855</v>
      </c>
      <c r="AA897" t="s">
        <v>1717</v>
      </c>
    </row>
    <row r="898" spans="1:27" ht="15" hidden="1" x14ac:dyDescent="0.25">
      <c r="A898" s="14"/>
      <c r="B898" t="s">
        <v>1705</v>
      </c>
      <c r="C898" t="s">
        <v>1706</v>
      </c>
      <c r="D898" t="s">
        <v>1707</v>
      </c>
      <c r="E898" t="s">
        <v>4249</v>
      </c>
      <c r="F898" t="s">
        <v>1709</v>
      </c>
      <c r="G898" t="s">
        <v>4250</v>
      </c>
      <c r="H898" t="s">
        <v>1710</v>
      </c>
      <c r="I898" s="15">
        <v>43292</v>
      </c>
      <c r="J898" s="15">
        <v>43353</v>
      </c>
      <c r="K898" s="15">
        <v>43353</v>
      </c>
      <c r="L898" s="15">
        <v>43383</v>
      </c>
      <c r="M898" s="16">
        <v>63</v>
      </c>
      <c r="N898" s="16">
        <v>-56047</v>
      </c>
      <c r="O898"/>
      <c r="P898" t="s">
        <v>1745</v>
      </c>
      <c r="Q898" t="s">
        <v>4225</v>
      </c>
      <c r="R898" t="s">
        <v>4251</v>
      </c>
      <c r="S898" t="s">
        <v>2107</v>
      </c>
      <c r="T898" t="s">
        <v>4249</v>
      </c>
      <c r="U898" t="s">
        <v>2290</v>
      </c>
      <c r="V898" t="s">
        <v>2294</v>
      </c>
      <c r="W898" s="15">
        <v>43446</v>
      </c>
      <c r="X898" t="s">
        <v>1715</v>
      </c>
      <c r="Y898"/>
      <c r="Z898" t="s">
        <v>1855</v>
      </c>
      <c r="AA898" t="s">
        <v>1717</v>
      </c>
    </row>
    <row r="899" spans="1:27" ht="15" hidden="1" x14ac:dyDescent="0.25">
      <c r="A899" s="14"/>
      <c r="B899" t="s">
        <v>1705</v>
      </c>
      <c r="C899" t="s">
        <v>1706</v>
      </c>
      <c r="D899" t="s">
        <v>1707</v>
      </c>
      <c r="E899" t="s">
        <v>4252</v>
      </c>
      <c r="F899" t="s">
        <v>1709</v>
      </c>
      <c r="G899" t="s">
        <v>4253</v>
      </c>
      <c r="H899" t="s">
        <v>1710</v>
      </c>
      <c r="I899" s="15">
        <v>43325</v>
      </c>
      <c r="J899" s="15">
        <v>43353</v>
      </c>
      <c r="K899" s="15">
        <v>43353</v>
      </c>
      <c r="L899" s="15">
        <v>43383</v>
      </c>
      <c r="M899" s="16">
        <v>63</v>
      </c>
      <c r="N899" s="16">
        <v>-104935</v>
      </c>
      <c r="O899"/>
      <c r="P899" t="s">
        <v>1745</v>
      </c>
      <c r="Q899" t="s">
        <v>4225</v>
      </c>
      <c r="R899" t="s">
        <v>4254</v>
      </c>
      <c r="S899" t="s">
        <v>1853</v>
      </c>
      <c r="T899" t="s">
        <v>4252</v>
      </c>
      <c r="U899" t="s">
        <v>2290</v>
      </c>
      <c r="V899" t="s">
        <v>2294</v>
      </c>
      <c r="W899" s="15">
        <v>43446</v>
      </c>
      <c r="X899" t="s">
        <v>1715</v>
      </c>
      <c r="Y899"/>
      <c r="Z899" t="s">
        <v>1855</v>
      </c>
      <c r="AA899" t="s">
        <v>1717</v>
      </c>
    </row>
    <row r="900" spans="1:27" ht="15" hidden="1" x14ac:dyDescent="0.25">
      <c r="A900" s="14"/>
      <c r="B900" t="s">
        <v>1705</v>
      </c>
      <c r="C900" t="s">
        <v>1706</v>
      </c>
      <c r="D900" t="s">
        <v>1707</v>
      </c>
      <c r="E900" t="s">
        <v>4255</v>
      </c>
      <c r="F900" t="s">
        <v>1709</v>
      </c>
      <c r="G900" t="s">
        <v>4256</v>
      </c>
      <c r="H900" t="s">
        <v>1710</v>
      </c>
      <c r="I900" s="15">
        <v>43228</v>
      </c>
      <c r="J900" s="15">
        <v>43353</v>
      </c>
      <c r="K900" s="15">
        <v>43353</v>
      </c>
      <c r="L900" s="15">
        <v>43383</v>
      </c>
      <c r="M900" s="16">
        <v>233</v>
      </c>
      <c r="N900" s="16">
        <v>-143350</v>
      </c>
      <c r="O900"/>
      <c r="P900" t="s">
        <v>1875</v>
      </c>
      <c r="Q900" t="s">
        <v>4225</v>
      </c>
      <c r="R900" t="s">
        <v>4257</v>
      </c>
      <c r="S900" t="s">
        <v>3050</v>
      </c>
      <c r="T900" t="s">
        <v>4255</v>
      </c>
      <c r="U900" t="s">
        <v>2200</v>
      </c>
      <c r="V900" t="s">
        <v>2078</v>
      </c>
      <c r="W900" s="15">
        <v>43616</v>
      </c>
      <c r="X900" t="s">
        <v>1715</v>
      </c>
      <c r="Y900"/>
      <c r="Z900" t="s">
        <v>1855</v>
      </c>
      <c r="AA900" t="s">
        <v>1717</v>
      </c>
    </row>
    <row r="901" spans="1:27" ht="15" hidden="1" x14ac:dyDescent="0.25">
      <c r="A901" s="14"/>
      <c r="B901" t="s">
        <v>1705</v>
      </c>
      <c r="C901" t="s">
        <v>1706</v>
      </c>
      <c r="D901" t="s">
        <v>1707</v>
      </c>
      <c r="E901" t="s">
        <v>4258</v>
      </c>
      <c r="F901" t="s">
        <v>1709</v>
      </c>
      <c r="G901" t="s">
        <v>4259</v>
      </c>
      <c r="H901" t="s">
        <v>1710</v>
      </c>
      <c r="I901" s="15">
        <v>43327</v>
      </c>
      <c r="J901" s="15">
        <v>43353</v>
      </c>
      <c r="K901" s="15">
        <v>43353</v>
      </c>
      <c r="L901" s="15">
        <v>43383</v>
      </c>
      <c r="M901" s="16">
        <v>51</v>
      </c>
      <c r="N901" s="16">
        <v>-31211</v>
      </c>
      <c r="O901"/>
      <c r="P901" t="s">
        <v>1745</v>
      </c>
      <c r="Q901" t="s">
        <v>4260</v>
      </c>
      <c r="R901" t="s">
        <v>3514</v>
      </c>
      <c r="S901" t="s">
        <v>2584</v>
      </c>
      <c r="T901" t="s">
        <v>4258</v>
      </c>
      <c r="U901" t="s">
        <v>2295</v>
      </c>
      <c r="V901" t="s">
        <v>2294</v>
      </c>
      <c r="W901" s="15">
        <v>43434</v>
      </c>
      <c r="X901" t="s">
        <v>1715</v>
      </c>
      <c r="Y901"/>
      <c r="Z901" t="s">
        <v>1855</v>
      </c>
      <c r="AA901" t="s">
        <v>1717</v>
      </c>
    </row>
    <row r="902" spans="1:27" ht="15" hidden="1" x14ac:dyDescent="0.25">
      <c r="A902" s="14"/>
      <c r="B902" t="s">
        <v>1705</v>
      </c>
      <c r="C902" t="s">
        <v>1706</v>
      </c>
      <c r="D902" t="s">
        <v>1707</v>
      </c>
      <c r="E902" t="s">
        <v>4261</v>
      </c>
      <c r="F902" t="s">
        <v>1709</v>
      </c>
      <c r="G902" t="s">
        <v>4262</v>
      </c>
      <c r="H902" t="s">
        <v>1710</v>
      </c>
      <c r="I902" s="15">
        <v>43350</v>
      </c>
      <c r="J902" s="15">
        <v>43353</v>
      </c>
      <c r="K902" s="15">
        <v>43353</v>
      </c>
      <c r="L902" s="15">
        <v>43383</v>
      </c>
      <c r="M902" s="16">
        <v>233</v>
      </c>
      <c r="N902" s="16">
        <v>-31211</v>
      </c>
      <c r="O902"/>
      <c r="P902" t="s">
        <v>1875</v>
      </c>
      <c r="Q902" t="s">
        <v>4260</v>
      </c>
      <c r="R902" t="s">
        <v>4092</v>
      </c>
      <c r="S902" t="s">
        <v>1789</v>
      </c>
      <c r="T902" t="s">
        <v>4261</v>
      </c>
      <c r="U902" t="s">
        <v>2200</v>
      </c>
      <c r="V902" t="s">
        <v>2078</v>
      </c>
      <c r="W902" s="15">
        <v>43616</v>
      </c>
      <c r="X902" t="s">
        <v>1715</v>
      </c>
      <c r="Y902"/>
      <c r="Z902" t="s">
        <v>1855</v>
      </c>
      <c r="AA902" t="s">
        <v>1717</v>
      </c>
    </row>
    <row r="903" spans="1:27" ht="15" hidden="1" x14ac:dyDescent="0.25">
      <c r="A903" s="14"/>
      <c r="B903" t="s">
        <v>1705</v>
      </c>
      <c r="C903" t="s">
        <v>1706</v>
      </c>
      <c r="D903" t="s">
        <v>1707</v>
      </c>
      <c r="E903" t="s">
        <v>4263</v>
      </c>
      <c r="F903" t="s">
        <v>1709</v>
      </c>
      <c r="G903" t="s">
        <v>4264</v>
      </c>
      <c r="H903" t="s">
        <v>1710</v>
      </c>
      <c r="I903" s="15">
        <v>43350</v>
      </c>
      <c r="J903" s="15">
        <v>43353</v>
      </c>
      <c r="K903" s="15">
        <v>43353</v>
      </c>
      <c r="L903" s="15">
        <v>43383</v>
      </c>
      <c r="M903" s="16">
        <v>233</v>
      </c>
      <c r="N903" s="16">
        <v>-31250</v>
      </c>
      <c r="O903"/>
      <c r="P903" t="s">
        <v>1875</v>
      </c>
      <c r="Q903" t="s">
        <v>4260</v>
      </c>
      <c r="R903" t="s">
        <v>3011</v>
      </c>
      <c r="S903" t="s">
        <v>1734</v>
      </c>
      <c r="T903" t="s">
        <v>4263</v>
      </c>
      <c r="U903" t="s">
        <v>2200</v>
      </c>
      <c r="V903" t="s">
        <v>2078</v>
      </c>
      <c r="W903" s="15">
        <v>43616</v>
      </c>
      <c r="X903" t="s">
        <v>1715</v>
      </c>
      <c r="Y903"/>
      <c r="Z903" t="s">
        <v>1855</v>
      </c>
      <c r="AA903" t="s">
        <v>1717</v>
      </c>
    </row>
    <row r="904" spans="1:27" ht="15" hidden="1" x14ac:dyDescent="0.25">
      <c r="A904" s="14"/>
      <c r="B904" t="s">
        <v>1705</v>
      </c>
      <c r="C904" t="s">
        <v>1706</v>
      </c>
      <c r="D904" t="s">
        <v>1707</v>
      </c>
      <c r="E904" t="s">
        <v>4265</v>
      </c>
      <c r="F904" t="s">
        <v>1709</v>
      </c>
      <c r="G904" t="s">
        <v>4266</v>
      </c>
      <c r="H904" t="s">
        <v>1710</v>
      </c>
      <c r="I904" s="15">
        <v>43350</v>
      </c>
      <c r="J904" s="15">
        <v>43353</v>
      </c>
      <c r="K904" s="15">
        <v>43353</v>
      </c>
      <c r="L904" s="15">
        <v>43383</v>
      </c>
      <c r="M904" s="16">
        <v>51</v>
      </c>
      <c r="N904" s="16">
        <v>-136460</v>
      </c>
      <c r="O904"/>
      <c r="P904" t="s">
        <v>1745</v>
      </c>
      <c r="Q904" t="s">
        <v>4260</v>
      </c>
      <c r="R904" t="s">
        <v>3514</v>
      </c>
      <c r="S904" t="s">
        <v>2584</v>
      </c>
      <c r="T904" t="s">
        <v>4265</v>
      </c>
      <c r="U904" t="s">
        <v>2295</v>
      </c>
      <c r="V904" t="s">
        <v>2294</v>
      </c>
      <c r="W904" s="15">
        <v>43434</v>
      </c>
      <c r="X904" t="s">
        <v>1715</v>
      </c>
      <c r="Y904"/>
      <c r="Z904" t="s">
        <v>1855</v>
      </c>
      <c r="AA904" t="s">
        <v>1717</v>
      </c>
    </row>
    <row r="905" spans="1:27" ht="15" hidden="1" x14ac:dyDescent="0.25">
      <c r="A905" s="14"/>
      <c r="B905" t="s">
        <v>1705</v>
      </c>
      <c r="C905" t="s">
        <v>1706</v>
      </c>
      <c r="D905" t="s">
        <v>1707</v>
      </c>
      <c r="E905" t="s">
        <v>4267</v>
      </c>
      <c r="F905" t="s">
        <v>1709</v>
      </c>
      <c r="G905" t="s">
        <v>4268</v>
      </c>
      <c r="H905" t="s">
        <v>1710</v>
      </c>
      <c r="I905" s="15">
        <v>43350</v>
      </c>
      <c r="J905" s="15">
        <v>43353</v>
      </c>
      <c r="K905" s="15">
        <v>43353</v>
      </c>
      <c r="L905" s="15">
        <v>43383</v>
      </c>
      <c r="M905" s="16">
        <v>233</v>
      </c>
      <c r="N905" s="16">
        <v>-428424</v>
      </c>
      <c r="O905"/>
      <c r="P905" t="s">
        <v>1875</v>
      </c>
      <c r="Q905" t="s">
        <v>4260</v>
      </c>
      <c r="R905" t="s">
        <v>4172</v>
      </c>
      <c r="S905" t="s">
        <v>1778</v>
      </c>
      <c r="T905" t="s">
        <v>4267</v>
      </c>
      <c r="U905" t="s">
        <v>2200</v>
      </c>
      <c r="V905" t="s">
        <v>2078</v>
      </c>
      <c r="W905" s="15">
        <v>43616</v>
      </c>
      <c r="X905" t="s">
        <v>1715</v>
      </c>
      <c r="Y905"/>
      <c r="Z905" t="s">
        <v>1855</v>
      </c>
      <c r="AA905" t="s">
        <v>1717</v>
      </c>
    </row>
    <row r="906" spans="1:27" ht="15" hidden="1" x14ac:dyDescent="0.25">
      <c r="A906" s="14"/>
      <c r="B906" t="s">
        <v>1705</v>
      </c>
      <c r="C906" t="s">
        <v>1706</v>
      </c>
      <c r="D906" t="s">
        <v>1707</v>
      </c>
      <c r="E906" t="s">
        <v>4269</v>
      </c>
      <c r="F906" t="s">
        <v>1709</v>
      </c>
      <c r="G906" t="s">
        <v>4270</v>
      </c>
      <c r="H906" t="s">
        <v>1710</v>
      </c>
      <c r="I906" s="15">
        <v>43336</v>
      </c>
      <c r="J906" s="15">
        <v>43353</v>
      </c>
      <c r="K906" s="15">
        <v>43353</v>
      </c>
      <c r="L906" s="15">
        <v>43383</v>
      </c>
      <c r="M906" s="16">
        <v>240</v>
      </c>
      <c r="N906" s="16">
        <v>-228711</v>
      </c>
      <c r="O906"/>
      <c r="P906" t="s">
        <v>1745</v>
      </c>
      <c r="Q906" t="s">
        <v>4271</v>
      </c>
      <c r="R906" t="s">
        <v>4208</v>
      </c>
      <c r="S906" t="s">
        <v>1724</v>
      </c>
      <c r="T906" t="s">
        <v>4269</v>
      </c>
      <c r="U906" t="s">
        <v>2154</v>
      </c>
      <c r="V906" t="s">
        <v>2078</v>
      </c>
      <c r="W906" s="15">
        <v>43623</v>
      </c>
      <c r="X906" t="s">
        <v>1715</v>
      </c>
      <c r="Y906"/>
      <c r="Z906" t="s">
        <v>2504</v>
      </c>
      <c r="AA906" t="s">
        <v>1717</v>
      </c>
    </row>
    <row r="907" spans="1:27" ht="15" hidden="1" x14ac:dyDescent="0.25">
      <c r="A907" s="14"/>
      <c r="B907" t="s">
        <v>1705</v>
      </c>
      <c r="C907" t="s">
        <v>1706</v>
      </c>
      <c r="D907" t="s">
        <v>1707</v>
      </c>
      <c r="E907" t="s">
        <v>4272</v>
      </c>
      <c r="F907" t="s">
        <v>1709</v>
      </c>
      <c r="G907" t="s">
        <v>1242</v>
      </c>
      <c r="H907" t="s">
        <v>1710</v>
      </c>
      <c r="I907" s="15">
        <v>43328</v>
      </c>
      <c r="J907" s="15">
        <v>43377</v>
      </c>
      <c r="K907" s="15">
        <v>43353</v>
      </c>
      <c r="L907" s="15">
        <v>43383</v>
      </c>
      <c r="M907" s="16">
        <v>597</v>
      </c>
      <c r="N907" s="16">
        <v>-78903</v>
      </c>
      <c r="O907"/>
      <c r="P907" t="s">
        <v>1745</v>
      </c>
      <c r="Q907" t="s">
        <v>4273</v>
      </c>
      <c r="R907" t="s">
        <v>3261</v>
      </c>
      <c r="S907" t="s">
        <v>3016</v>
      </c>
      <c r="T907" t="s">
        <v>4272</v>
      </c>
      <c r="U907" t="s">
        <v>1937</v>
      </c>
      <c r="V907" t="s">
        <v>1912</v>
      </c>
      <c r="W907" s="15">
        <v>43980</v>
      </c>
      <c r="X907" t="s">
        <v>1715</v>
      </c>
      <c r="Y907"/>
      <c r="Z907" t="s">
        <v>1716</v>
      </c>
      <c r="AA907" t="s">
        <v>1717</v>
      </c>
    </row>
    <row r="908" spans="1:27" ht="15" hidden="1" x14ac:dyDescent="0.25">
      <c r="A908" s="14"/>
      <c r="B908" t="s">
        <v>1705</v>
      </c>
      <c r="C908" t="s">
        <v>1706</v>
      </c>
      <c r="D908" t="s">
        <v>1707</v>
      </c>
      <c r="E908" t="s">
        <v>4274</v>
      </c>
      <c r="F908" t="s">
        <v>1709</v>
      </c>
      <c r="G908" t="s">
        <v>1241</v>
      </c>
      <c r="H908" t="s">
        <v>1710</v>
      </c>
      <c r="I908" s="15">
        <v>43349</v>
      </c>
      <c r="J908" s="15">
        <v>43377</v>
      </c>
      <c r="K908" s="15">
        <v>43353</v>
      </c>
      <c r="L908" s="15">
        <v>43383</v>
      </c>
      <c r="M908" s="16">
        <v>597</v>
      </c>
      <c r="N908" s="16">
        <v>-91911</v>
      </c>
      <c r="O908"/>
      <c r="P908" t="s">
        <v>1745</v>
      </c>
      <c r="Q908" t="s">
        <v>4273</v>
      </c>
      <c r="R908" t="s">
        <v>3013</v>
      </c>
      <c r="S908" t="s">
        <v>1764</v>
      </c>
      <c r="T908" t="s">
        <v>4274</v>
      </c>
      <c r="U908" t="s">
        <v>1937</v>
      </c>
      <c r="V908" t="s">
        <v>1912</v>
      </c>
      <c r="W908" s="15">
        <v>43980</v>
      </c>
      <c r="X908" t="s">
        <v>1715</v>
      </c>
      <c r="Y908"/>
      <c r="Z908" t="s">
        <v>1716</v>
      </c>
      <c r="AA908" t="s">
        <v>1717</v>
      </c>
    </row>
    <row r="909" spans="1:27" ht="15" hidden="1" x14ac:dyDescent="0.25">
      <c r="A909" s="14"/>
      <c r="B909" t="s">
        <v>1705</v>
      </c>
      <c r="C909" t="s">
        <v>1706</v>
      </c>
      <c r="D909" t="s">
        <v>1707</v>
      </c>
      <c r="E909" t="s">
        <v>4275</v>
      </c>
      <c r="F909" t="s">
        <v>1709</v>
      </c>
      <c r="G909" t="s">
        <v>4276</v>
      </c>
      <c r="H909" t="s">
        <v>1710</v>
      </c>
      <c r="I909" s="15">
        <v>43288</v>
      </c>
      <c r="J909" s="15">
        <v>43358</v>
      </c>
      <c r="K909" s="15">
        <v>43327</v>
      </c>
      <c r="L909" s="15">
        <v>43357</v>
      </c>
      <c r="M909" s="16">
        <v>287</v>
      </c>
      <c r="N909" s="16">
        <v>-98370</v>
      </c>
      <c r="O909"/>
      <c r="P909" t="s">
        <v>1745</v>
      </c>
      <c r="Q909" t="s">
        <v>4277</v>
      </c>
      <c r="R909" t="s">
        <v>2915</v>
      </c>
      <c r="S909" t="s">
        <v>2246</v>
      </c>
      <c r="T909" t="s">
        <v>4275</v>
      </c>
      <c r="U909" t="s">
        <v>2150</v>
      </c>
      <c r="V909" t="s">
        <v>2078</v>
      </c>
      <c r="W909" s="15">
        <v>43644</v>
      </c>
      <c r="X909" t="s">
        <v>1715</v>
      </c>
      <c r="Y909"/>
      <c r="Z909" t="s">
        <v>2631</v>
      </c>
      <c r="AA909" t="s">
        <v>1717</v>
      </c>
    </row>
    <row r="910" spans="1:27" ht="15" hidden="1" x14ac:dyDescent="0.25">
      <c r="A910" s="14"/>
      <c r="B910" t="s">
        <v>1705</v>
      </c>
      <c r="C910" t="s">
        <v>1706</v>
      </c>
      <c r="D910" t="s">
        <v>1707</v>
      </c>
      <c r="E910" t="s">
        <v>4278</v>
      </c>
      <c r="F910" t="s">
        <v>1709</v>
      </c>
      <c r="G910" t="s">
        <v>4279</v>
      </c>
      <c r="H910" t="s">
        <v>1710</v>
      </c>
      <c r="I910" s="15">
        <v>43292</v>
      </c>
      <c r="J910" s="15">
        <v>43358</v>
      </c>
      <c r="K910" s="15">
        <v>43327</v>
      </c>
      <c r="L910" s="15">
        <v>43357</v>
      </c>
      <c r="M910" s="16">
        <v>287</v>
      </c>
      <c r="N910" s="16">
        <v>-46173</v>
      </c>
      <c r="O910"/>
      <c r="P910" t="s">
        <v>1745</v>
      </c>
      <c r="Q910" t="s">
        <v>4277</v>
      </c>
      <c r="R910" t="s">
        <v>2912</v>
      </c>
      <c r="S910" t="s">
        <v>1739</v>
      </c>
      <c r="T910" t="s">
        <v>4278</v>
      </c>
      <c r="U910" t="s">
        <v>2150</v>
      </c>
      <c r="V910" t="s">
        <v>2078</v>
      </c>
      <c r="W910" s="15">
        <v>43644</v>
      </c>
      <c r="X910" t="s">
        <v>1715</v>
      </c>
      <c r="Y910"/>
      <c r="Z910" t="s">
        <v>2631</v>
      </c>
      <c r="AA910" t="s">
        <v>1717</v>
      </c>
    </row>
    <row r="911" spans="1:27" ht="15" hidden="1" x14ac:dyDescent="0.25">
      <c r="A911" s="14"/>
      <c r="B911" t="s">
        <v>1705</v>
      </c>
      <c r="C911" t="s">
        <v>1706</v>
      </c>
      <c r="D911" t="s">
        <v>1707</v>
      </c>
      <c r="E911" t="s">
        <v>4280</v>
      </c>
      <c r="F911" t="s">
        <v>1709</v>
      </c>
      <c r="G911" t="s">
        <v>4281</v>
      </c>
      <c r="H911" t="s">
        <v>1710</v>
      </c>
      <c r="I911" s="15">
        <v>43322</v>
      </c>
      <c r="J911" s="15">
        <v>43367</v>
      </c>
      <c r="K911" s="15">
        <v>43327</v>
      </c>
      <c r="L911" s="15">
        <v>43357</v>
      </c>
      <c r="M911" s="16">
        <v>278</v>
      </c>
      <c r="N911" s="16">
        <v>-44011</v>
      </c>
      <c r="O911"/>
      <c r="P911" t="s">
        <v>1745</v>
      </c>
      <c r="Q911" t="s">
        <v>4282</v>
      </c>
      <c r="R911" t="s">
        <v>4036</v>
      </c>
      <c r="S911" t="s">
        <v>1961</v>
      </c>
      <c r="T911" t="s">
        <v>4280</v>
      </c>
      <c r="U911" t="s">
        <v>2172</v>
      </c>
      <c r="V911" t="s">
        <v>2078</v>
      </c>
      <c r="W911" s="15">
        <v>43635</v>
      </c>
      <c r="X911" t="s">
        <v>1715</v>
      </c>
      <c r="Y911"/>
      <c r="Z911" t="s">
        <v>3699</v>
      </c>
      <c r="AA911" t="s">
        <v>1717</v>
      </c>
    </row>
    <row r="912" spans="1:27" ht="15" hidden="1" x14ac:dyDescent="0.25">
      <c r="A912" s="14"/>
      <c r="B912" t="s">
        <v>1705</v>
      </c>
      <c r="C912" t="s">
        <v>1706</v>
      </c>
      <c r="D912" t="s">
        <v>1707</v>
      </c>
      <c r="E912" t="s">
        <v>4283</v>
      </c>
      <c r="F912" t="s">
        <v>1709</v>
      </c>
      <c r="G912" t="s">
        <v>4284</v>
      </c>
      <c r="H912" t="s">
        <v>1710</v>
      </c>
      <c r="I912" s="15">
        <v>43322</v>
      </c>
      <c r="J912" s="15">
        <v>43367</v>
      </c>
      <c r="K912" s="15">
        <v>43327</v>
      </c>
      <c r="L912" s="15">
        <v>43357</v>
      </c>
      <c r="M912" s="16">
        <v>278</v>
      </c>
      <c r="N912" s="16">
        <v>-9638</v>
      </c>
      <c r="O912"/>
      <c r="P912" t="s">
        <v>1745</v>
      </c>
      <c r="Q912" t="s">
        <v>4282</v>
      </c>
      <c r="R912" t="s">
        <v>4036</v>
      </c>
      <c r="S912" t="s">
        <v>1961</v>
      </c>
      <c r="T912" t="s">
        <v>4283</v>
      </c>
      <c r="U912" t="s">
        <v>2172</v>
      </c>
      <c r="V912" t="s">
        <v>2078</v>
      </c>
      <c r="W912" s="15">
        <v>43635</v>
      </c>
      <c r="X912" t="s">
        <v>1715</v>
      </c>
      <c r="Y912"/>
      <c r="Z912" t="s">
        <v>3699</v>
      </c>
      <c r="AA912" t="s">
        <v>1717</v>
      </c>
    </row>
    <row r="913" spans="1:27" ht="15" hidden="1" x14ac:dyDescent="0.25">
      <c r="A913" s="14"/>
      <c r="B913" t="s">
        <v>1705</v>
      </c>
      <c r="C913" t="s">
        <v>1706</v>
      </c>
      <c r="D913" t="s">
        <v>1707</v>
      </c>
      <c r="E913" t="s">
        <v>4285</v>
      </c>
      <c r="F913" t="s">
        <v>1709</v>
      </c>
      <c r="G913" t="s">
        <v>4286</v>
      </c>
      <c r="H913" t="s">
        <v>1710</v>
      </c>
      <c r="I913" s="15">
        <v>43322</v>
      </c>
      <c r="J913" s="15">
        <v>43367</v>
      </c>
      <c r="K913" s="15">
        <v>43327</v>
      </c>
      <c r="L913" s="15">
        <v>43357</v>
      </c>
      <c r="M913" s="16">
        <v>278</v>
      </c>
      <c r="N913" s="16">
        <v>-110419</v>
      </c>
      <c r="O913"/>
      <c r="P913" t="s">
        <v>1745</v>
      </c>
      <c r="Q913" t="s">
        <v>4282</v>
      </c>
      <c r="R913" t="s">
        <v>4036</v>
      </c>
      <c r="S913" t="s">
        <v>1961</v>
      </c>
      <c r="T913" t="s">
        <v>4285</v>
      </c>
      <c r="U913" t="s">
        <v>2172</v>
      </c>
      <c r="V913" t="s">
        <v>2078</v>
      </c>
      <c r="W913" s="15">
        <v>43635</v>
      </c>
      <c r="X913" t="s">
        <v>1715</v>
      </c>
      <c r="Y913"/>
      <c r="Z913" t="s">
        <v>3699</v>
      </c>
      <c r="AA913" t="s">
        <v>1717</v>
      </c>
    </row>
    <row r="914" spans="1:27" ht="15" hidden="1" x14ac:dyDescent="0.25">
      <c r="A914" s="14"/>
      <c r="B914" t="s">
        <v>1705</v>
      </c>
      <c r="C914" t="s">
        <v>1706</v>
      </c>
      <c r="D914" t="s">
        <v>1707</v>
      </c>
      <c r="E914" t="s">
        <v>4287</v>
      </c>
      <c r="F914" t="s">
        <v>1709</v>
      </c>
      <c r="G914" t="s">
        <v>4288</v>
      </c>
      <c r="H914" t="s">
        <v>1710</v>
      </c>
      <c r="I914" s="15">
        <v>43311</v>
      </c>
      <c r="J914" s="15">
        <v>43367</v>
      </c>
      <c r="K914" s="15">
        <v>43327</v>
      </c>
      <c r="L914" s="15">
        <v>43357</v>
      </c>
      <c r="M914" s="16">
        <v>278</v>
      </c>
      <c r="N914" s="16">
        <v>-31250</v>
      </c>
      <c r="O914"/>
      <c r="P914" t="s">
        <v>1745</v>
      </c>
      <c r="Q914" t="s">
        <v>4282</v>
      </c>
      <c r="R914" t="s">
        <v>4036</v>
      </c>
      <c r="S914" t="s">
        <v>1961</v>
      </c>
      <c r="T914" t="s">
        <v>4287</v>
      </c>
      <c r="U914" t="s">
        <v>2172</v>
      </c>
      <c r="V914" t="s">
        <v>2078</v>
      </c>
      <c r="W914" s="15">
        <v>43635</v>
      </c>
      <c r="X914" t="s">
        <v>1715</v>
      </c>
      <c r="Y914"/>
      <c r="Z914" t="s">
        <v>3699</v>
      </c>
      <c r="AA914" t="s">
        <v>1717</v>
      </c>
    </row>
    <row r="915" spans="1:27" ht="15" hidden="1" x14ac:dyDescent="0.25">
      <c r="A915" s="14"/>
      <c r="B915" t="s">
        <v>1705</v>
      </c>
      <c r="C915" t="s">
        <v>1706</v>
      </c>
      <c r="D915" t="s">
        <v>1707</v>
      </c>
      <c r="E915" t="s">
        <v>4289</v>
      </c>
      <c r="F915" t="s">
        <v>1709</v>
      </c>
      <c r="G915" t="s">
        <v>4290</v>
      </c>
      <c r="H915" t="s">
        <v>1710</v>
      </c>
      <c r="I915" s="15">
        <v>43312</v>
      </c>
      <c r="J915" s="15">
        <v>43367</v>
      </c>
      <c r="K915" s="15">
        <v>43327</v>
      </c>
      <c r="L915" s="15">
        <v>43357</v>
      </c>
      <c r="M915" s="16">
        <v>278</v>
      </c>
      <c r="N915" s="16">
        <v>-4697</v>
      </c>
      <c r="O915"/>
      <c r="P915" t="s">
        <v>1745</v>
      </c>
      <c r="Q915" t="s">
        <v>4291</v>
      </c>
      <c r="R915" t="s">
        <v>4292</v>
      </c>
      <c r="S915" t="s">
        <v>1961</v>
      </c>
      <c r="T915" t="s">
        <v>4289</v>
      </c>
      <c r="U915" t="s">
        <v>2172</v>
      </c>
      <c r="V915" t="s">
        <v>2078</v>
      </c>
      <c r="W915" s="15">
        <v>43635</v>
      </c>
      <c r="X915" t="s">
        <v>1715</v>
      </c>
      <c r="Y915"/>
      <c r="Z915" t="s">
        <v>3699</v>
      </c>
      <c r="AA915" t="s">
        <v>1717</v>
      </c>
    </row>
    <row r="916" spans="1:27" ht="15" hidden="1" x14ac:dyDescent="0.25">
      <c r="A916" s="14"/>
      <c r="B916" t="s">
        <v>1705</v>
      </c>
      <c r="C916" t="s">
        <v>1706</v>
      </c>
      <c r="D916" t="s">
        <v>1707</v>
      </c>
      <c r="E916" t="s">
        <v>4293</v>
      </c>
      <c r="F916" t="s">
        <v>1709</v>
      </c>
      <c r="G916" t="s">
        <v>4294</v>
      </c>
      <c r="H916" t="s">
        <v>1710</v>
      </c>
      <c r="I916" s="15">
        <v>43312</v>
      </c>
      <c r="J916" s="15">
        <v>43364</v>
      </c>
      <c r="K916" s="15">
        <v>43327</v>
      </c>
      <c r="L916" s="15">
        <v>43357</v>
      </c>
      <c r="M916" s="16">
        <v>77</v>
      </c>
      <c r="N916" s="16">
        <v>-25416</v>
      </c>
      <c r="O916"/>
      <c r="P916" t="s">
        <v>1745</v>
      </c>
      <c r="Q916" t="s">
        <v>4295</v>
      </c>
      <c r="R916" t="s">
        <v>4296</v>
      </c>
      <c r="S916" t="s">
        <v>3195</v>
      </c>
      <c r="T916" t="s">
        <v>4293</v>
      </c>
      <c r="U916" t="s">
        <v>2295</v>
      </c>
      <c r="V916" t="s">
        <v>2294</v>
      </c>
      <c r="W916" s="15">
        <v>43434</v>
      </c>
      <c r="X916" t="s">
        <v>1715</v>
      </c>
      <c r="Y916"/>
      <c r="Z916" t="s">
        <v>1855</v>
      </c>
      <c r="AA916" t="s">
        <v>1717</v>
      </c>
    </row>
    <row r="917" spans="1:27" ht="15" hidden="1" x14ac:dyDescent="0.25">
      <c r="A917" s="14"/>
      <c r="B917" t="s">
        <v>1705</v>
      </c>
      <c r="C917" t="s">
        <v>1706</v>
      </c>
      <c r="D917" t="s">
        <v>1707</v>
      </c>
      <c r="E917" t="s">
        <v>4297</v>
      </c>
      <c r="F917" t="s">
        <v>1709</v>
      </c>
      <c r="G917" t="s">
        <v>4298</v>
      </c>
      <c r="H917" t="s">
        <v>1710</v>
      </c>
      <c r="I917" s="15">
        <v>43312</v>
      </c>
      <c r="J917" s="15">
        <v>43364</v>
      </c>
      <c r="K917" s="15">
        <v>43327</v>
      </c>
      <c r="L917" s="15">
        <v>43357</v>
      </c>
      <c r="M917" s="16">
        <v>77</v>
      </c>
      <c r="N917" s="16">
        <v>-31211</v>
      </c>
      <c r="O917"/>
      <c r="P917" t="s">
        <v>1745</v>
      </c>
      <c r="Q917" t="s">
        <v>4299</v>
      </c>
      <c r="R917" t="s">
        <v>3546</v>
      </c>
      <c r="S917" t="s">
        <v>2107</v>
      </c>
      <c r="T917" t="s">
        <v>4297</v>
      </c>
      <c r="U917" t="s">
        <v>2295</v>
      </c>
      <c r="V917" t="s">
        <v>2294</v>
      </c>
      <c r="W917" s="15">
        <v>43434</v>
      </c>
      <c r="X917" t="s">
        <v>1715</v>
      </c>
      <c r="Y917"/>
      <c r="Z917" t="s">
        <v>1855</v>
      </c>
      <c r="AA917" t="s">
        <v>1717</v>
      </c>
    </row>
    <row r="918" spans="1:27" ht="15" hidden="1" x14ac:dyDescent="0.25">
      <c r="A918" s="14"/>
      <c r="B918" t="s">
        <v>1705</v>
      </c>
      <c r="C918" t="s">
        <v>1706</v>
      </c>
      <c r="D918" t="s">
        <v>1707</v>
      </c>
      <c r="E918" t="s">
        <v>4300</v>
      </c>
      <c r="F918" t="s">
        <v>1709</v>
      </c>
      <c r="G918" t="s">
        <v>4301</v>
      </c>
      <c r="H918" t="s">
        <v>1710</v>
      </c>
      <c r="I918" s="15">
        <v>43312</v>
      </c>
      <c r="J918" s="15">
        <v>43364</v>
      </c>
      <c r="K918" s="15">
        <v>43327</v>
      </c>
      <c r="L918" s="15">
        <v>43357</v>
      </c>
      <c r="M918" s="16">
        <v>77</v>
      </c>
      <c r="N918" s="16">
        <v>-23438</v>
      </c>
      <c r="O918"/>
      <c r="P918" t="s">
        <v>1745</v>
      </c>
      <c r="Q918" t="s">
        <v>4299</v>
      </c>
      <c r="R918" t="s">
        <v>3546</v>
      </c>
      <c r="S918" t="s">
        <v>2107</v>
      </c>
      <c r="T918" t="s">
        <v>4300</v>
      </c>
      <c r="U918" t="s">
        <v>2295</v>
      </c>
      <c r="V918" t="s">
        <v>2294</v>
      </c>
      <c r="W918" s="15">
        <v>43434</v>
      </c>
      <c r="X918" t="s">
        <v>1715</v>
      </c>
      <c r="Y918"/>
      <c r="Z918" t="s">
        <v>1855</v>
      </c>
      <c r="AA918" t="s">
        <v>1717</v>
      </c>
    </row>
    <row r="919" spans="1:27" ht="15" hidden="1" x14ac:dyDescent="0.25">
      <c r="A919" s="14"/>
      <c r="B919" t="s">
        <v>1705</v>
      </c>
      <c r="C919" t="s">
        <v>1706</v>
      </c>
      <c r="D919" t="s">
        <v>1707</v>
      </c>
      <c r="E919" t="s">
        <v>4302</v>
      </c>
      <c r="F919" t="s">
        <v>1709</v>
      </c>
      <c r="G919" t="s">
        <v>4303</v>
      </c>
      <c r="H919" t="s">
        <v>1710</v>
      </c>
      <c r="I919" s="15">
        <v>43322</v>
      </c>
      <c r="J919" s="15">
        <v>43364</v>
      </c>
      <c r="K919" s="15">
        <v>43327</v>
      </c>
      <c r="L919" s="15">
        <v>43357</v>
      </c>
      <c r="M919" s="16">
        <v>77</v>
      </c>
      <c r="N919" s="16">
        <v>-45053</v>
      </c>
      <c r="O919"/>
      <c r="P919" t="s">
        <v>1745</v>
      </c>
      <c r="Q919" t="s">
        <v>4299</v>
      </c>
      <c r="R919" t="s">
        <v>3218</v>
      </c>
      <c r="S919" t="s">
        <v>1853</v>
      </c>
      <c r="T919" t="s">
        <v>4302</v>
      </c>
      <c r="U919" t="s">
        <v>2295</v>
      </c>
      <c r="V919" t="s">
        <v>2294</v>
      </c>
      <c r="W919" s="15">
        <v>43434</v>
      </c>
      <c r="X919" t="s">
        <v>1715</v>
      </c>
      <c r="Y919"/>
      <c r="Z919" t="s">
        <v>1855</v>
      </c>
      <c r="AA919" t="s">
        <v>1717</v>
      </c>
    </row>
    <row r="920" spans="1:27" ht="15" hidden="1" x14ac:dyDescent="0.25">
      <c r="A920" s="14"/>
      <c r="B920" t="s">
        <v>1705</v>
      </c>
      <c r="C920" t="s">
        <v>1706</v>
      </c>
      <c r="D920" t="s">
        <v>1707</v>
      </c>
      <c r="E920" t="s">
        <v>4304</v>
      </c>
      <c r="F920" t="s">
        <v>1709</v>
      </c>
      <c r="G920" t="s">
        <v>4305</v>
      </c>
      <c r="H920" t="s">
        <v>1710</v>
      </c>
      <c r="I920" s="15">
        <v>43305</v>
      </c>
      <c r="J920" s="15">
        <v>43364</v>
      </c>
      <c r="K920" s="15">
        <v>43327</v>
      </c>
      <c r="L920" s="15">
        <v>43357</v>
      </c>
      <c r="M920" s="16">
        <v>77</v>
      </c>
      <c r="N920" s="16">
        <v>-45053</v>
      </c>
      <c r="O920"/>
      <c r="P920" t="s">
        <v>1745</v>
      </c>
      <c r="Q920" t="s">
        <v>4299</v>
      </c>
      <c r="R920" t="s">
        <v>3546</v>
      </c>
      <c r="S920" t="s">
        <v>2107</v>
      </c>
      <c r="T920" t="s">
        <v>4304</v>
      </c>
      <c r="U920" t="s">
        <v>2295</v>
      </c>
      <c r="V920" t="s">
        <v>2294</v>
      </c>
      <c r="W920" s="15">
        <v>43434</v>
      </c>
      <c r="X920" t="s">
        <v>1715</v>
      </c>
      <c r="Y920"/>
      <c r="Z920" t="s">
        <v>1855</v>
      </c>
      <c r="AA920" t="s">
        <v>1717</v>
      </c>
    </row>
    <row r="921" spans="1:27" ht="15" hidden="1" x14ac:dyDescent="0.25">
      <c r="A921" s="14"/>
      <c r="B921" t="s">
        <v>1705</v>
      </c>
      <c r="C921" t="s">
        <v>1706</v>
      </c>
      <c r="D921" t="s">
        <v>1707</v>
      </c>
      <c r="E921" t="s">
        <v>4306</v>
      </c>
      <c r="F921" t="s">
        <v>1709</v>
      </c>
      <c r="G921" t="s">
        <v>4307</v>
      </c>
      <c r="H921" t="s">
        <v>1710</v>
      </c>
      <c r="I921" s="15">
        <v>43322</v>
      </c>
      <c r="J921" s="15">
        <v>43364</v>
      </c>
      <c r="K921" s="15">
        <v>43327</v>
      </c>
      <c r="L921" s="15">
        <v>43357</v>
      </c>
      <c r="M921" s="16">
        <v>77</v>
      </c>
      <c r="N921" s="16">
        <v>-104168</v>
      </c>
      <c r="O921"/>
      <c r="P921" t="s">
        <v>1745</v>
      </c>
      <c r="Q921" t="s">
        <v>4299</v>
      </c>
      <c r="R921" t="s">
        <v>3218</v>
      </c>
      <c r="S921" t="s">
        <v>1853</v>
      </c>
      <c r="T921" t="s">
        <v>4306</v>
      </c>
      <c r="U921" t="s">
        <v>2295</v>
      </c>
      <c r="V921" t="s">
        <v>2294</v>
      </c>
      <c r="W921" s="15">
        <v>43434</v>
      </c>
      <c r="X921" t="s">
        <v>1715</v>
      </c>
      <c r="Y921"/>
      <c r="Z921" t="s">
        <v>1855</v>
      </c>
      <c r="AA921" t="s">
        <v>1717</v>
      </c>
    </row>
    <row r="922" spans="1:27" ht="15" hidden="1" x14ac:dyDescent="0.25">
      <c r="A922" s="14"/>
      <c r="B922" t="s">
        <v>1705</v>
      </c>
      <c r="C922" t="s">
        <v>1706</v>
      </c>
      <c r="D922" t="s">
        <v>1707</v>
      </c>
      <c r="E922" t="s">
        <v>4308</v>
      </c>
      <c r="F922" t="s">
        <v>1709</v>
      </c>
      <c r="G922" t="s">
        <v>4309</v>
      </c>
      <c r="H922" t="s">
        <v>1710</v>
      </c>
      <c r="I922" s="15">
        <v>43322</v>
      </c>
      <c r="J922" s="15">
        <v>43364</v>
      </c>
      <c r="K922" s="15">
        <v>43327</v>
      </c>
      <c r="L922" s="15">
        <v>43357</v>
      </c>
      <c r="M922" s="16">
        <v>77</v>
      </c>
      <c r="N922" s="16">
        <v>-31211</v>
      </c>
      <c r="O922"/>
      <c r="P922" t="s">
        <v>1745</v>
      </c>
      <c r="Q922" t="s">
        <v>4299</v>
      </c>
      <c r="R922" t="s">
        <v>3546</v>
      </c>
      <c r="S922" t="s">
        <v>2107</v>
      </c>
      <c r="T922" t="s">
        <v>4308</v>
      </c>
      <c r="U922" t="s">
        <v>2295</v>
      </c>
      <c r="V922" t="s">
        <v>2294</v>
      </c>
      <c r="W922" s="15">
        <v>43434</v>
      </c>
      <c r="X922" t="s">
        <v>1715</v>
      </c>
      <c r="Y922"/>
      <c r="Z922" t="s">
        <v>1855</v>
      </c>
      <c r="AA922" t="s">
        <v>1717</v>
      </c>
    </row>
    <row r="923" spans="1:27" ht="15" hidden="1" x14ac:dyDescent="0.25">
      <c r="A923" s="14"/>
      <c r="B923" t="s">
        <v>1705</v>
      </c>
      <c r="C923" t="s">
        <v>1706</v>
      </c>
      <c r="D923" t="s">
        <v>1707</v>
      </c>
      <c r="E923" t="s">
        <v>4310</v>
      </c>
      <c r="F923" t="s">
        <v>1709</v>
      </c>
      <c r="G923" t="s">
        <v>4311</v>
      </c>
      <c r="H923" t="s">
        <v>1710</v>
      </c>
      <c r="I923" s="15">
        <v>43322</v>
      </c>
      <c r="J923" s="15">
        <v>43364</v>
      </c>
      <c r="K923" s="15">
        <v>43327</v>
      </c>
      <c r="L923" s="15">
        <v>43357</v>
      </c>
      <c r="M923" s="16">
        <v>77</v>
      </c>
      <c r="N923" s="16">
        <v>-45053</v>
      </c>
      <c r="O923"/>
      <c r="P923" t="s">
        <v>1745</v>
      </c>
      <c r="Q923" t="s">
        <v>4299</v>
      </c>
      <c r="R923" t="s">
        <v>3218</v>
      </c>
      <c r="S923" t="s">
        <v>1853</v>
      </c>
      <c r="T923" t="s">
        <v>4310</v>
      </c>
      <c r="U923" t="s">
        <v>2295</v>
      </c>
      <c r="V923" t="s">
        <v>2294</v>
      </c>
      <c r="W923" s="15">
        <v>43434</v>
      </c>
      <c r="X923" t="s">
        <v>1715</v>
      </c>
      <c r="Y923"/>
      <c r="Z923" t="s">
        <v>1855</v>
      </c>
      <c r="AA923" t="s">
        <v>1717</v>
      </c>
    </row>
    <row r="924" spans="1:27" ht="15" hidden="1" x14ac:dyDescent="0.25">
      <c r="A924" s="14"/>
      <c r="B924" t="s">
        <v>1705</v>
      </c>
      <c r="C924" t="s">
        <v>1706</v>
      </c>
      <c r="D924" t="s">
        <v>1707</v>
      </c>
      <c r="E924" t="s">
        <v>4312</v>
      </c>
      <c r="F924" t="s">
        <v>1709</v>
      </c>
      <c r="G924" t="s">
        <v>4313</v>
      </c>
      <c r="H924" t="s">
        <v>1710</v>
      </c>
      <c r="I924" s="15">
        <v>43298</v>
      </c>
      <c r="J924" s="15">
        <v>43364</v>
      </c>
      <c r="K924" s="15">
        <v>43327</v>
      </c>
      <c r="L924" s="15">
        <v>43357</v>
      </c>
      <c r="M924" s="16">
        <v>77</v>
      </c>
      <c r="N924" s="16">
        <v>-45053</v>
      </c>
      <c r="O924"/>
      <c r="P924" t="s">
        <v>1745</v>
      </c>
      <c r="Q924" t="s">
        <v>4299</v>
      </c>
      <c r="R924" t="s">
        <v>3514</v>
      </c>
      <c r="S924" t="s">
        <v>2584</v>
      </c>
      <c r="T924" t="s">
        <v>4312</v>
      </c>
      <c r="U924" t="s">
        <v>2295</v>
      </c>
      <c r="V924" t="s">
        <v>2294</v>
      </c>
      <c r="W924" s="15">
        <v>43434</v>
      </c>
      <c r="X924" t="s">
        <v>1715</v>
      </c>
      <c r="Y924"/>
      <c r="Z924" t="s">
        <v>1855</v>
      </c>
      <c r="AA924" t="s">
        <v>1717</v>
      </c>
    </row>
    <row r="925" spans="1:27" ht="15" hidden="1" x14ac:dyDescent="0.25">
      <c r="A925" s="14"/>
      <c r="B925" t="s">
        <v>1705</v>
      </c>
      <c r="C925" t="s">
        <v>1706</v>
      </c>
      <c r="D925" t="s">
        <v>1707</v>
      </c>
      <c r="E925" t="s">
        <v>4314</v>
      </c>
      <c r="F925" t="s">
        <v>1709</v>
      </c>
      <c r="G925" t="s">
        <v>4315</v>
      </c>
      <c r="H925" t="s">
        <v>1710</v>
      </c>
      <c r="I925" s="15">
        <v>43298</v>
      </c>
      <c r="J925" s="15">
        <v>43364</v>
      </c>
      <c r="K925" s="15">
        <v>43327</v>
      </c>
      <c r="L925" s="15">
        <v>43357</v>
      </c>
      <c r="M925" s="16">
        <v>77</v>
      </c>
      <c r="N925" s="16">
        <v>-31211</v>
      </c>
      <c r="O925"/>
      <c r="P925" t="s">
        <v>1745</v>
      </c>
      <c r="Q925" t="s">
        <v>4299</v>
      </c>
      <c r="R925" t="s">
        <v>3514</v>
      </c>
      <c r="S925" t="s">
        <v>2584</v>
      </c>
      <c r="T925" t="s">
        <v>4314</v>
      </c>
      <c r="U925" t="s">
        <v>2295</v>
      </c>
      <c r="V925" t="s">
        <v>2294</v>
      </c>
      <c r="W925" s="15">
        <v>43434</v>
      </c>
      <c r="X925" t="s">
        <v>1715</v>
      </c>
      <c r="Y925"/>
      <c r="Z925" t="s">
        <v>1855</v>
      </c>
      <c r="AA925" t="s">
        <v>1717</v>
      </c>
    </row>
    <row r="926" spans="1:27" ht="15" hidden="1" x14ac:dyDescent="0.25">
      <c r="A926" s="14"/>
      <c r="B926" t="s">
        <v>1705</v>
      </c>
      <c r="C926" t="s">
        <v>1706</v>
      </c>
      <c r="D926" t="s">
        <v>1707</v>
      </c>
      <c r="E926" t="s">
        <v>4316</v>
      </c>
      <c r="F926" t="s">
        <v>1709</v>
      </c>
      <c r="G926" t="s">
        <v>4317</v>
      </c>
      <c r="H926" t="s">
        <v>1710</v>
      </c>
      <c r="I926" s="15">
        <v>43285</v>
      </c>
      <c r="J926" s="15">
        <v>43364</v>
      </c>
      <c r="K926" s="15">
        <v>43327</v>
      </c>
      <c r="L926" s="15">
        <v>43357</v>
      </c>
      <c r="M926" s="16">
        <v>77</v>
      </c>
      <c r="N926" s="16">
        <v>-261982</v>
      </c>
      <c r="O926"/>
      <c r="P926" t="s">
        <v>1745</v>
      </c>
      <c r="Q926" t="s">
        <v>4299</v>
      </c>
      <c r="R926" t="s">
        <v>3218</v>
      </c>
      <c r="S926" t="s">
        <v>1853</v>
      </c>
      <c r="T926" t="s">
        <v>4316</v>
      </c>
      <c r="U926" t="s">
        <v>2295</v>
      </c>
      <c r="V926" t="s">
        <v>2294</v>
      </c>
      <c r="W926" s="15">
        <v>43434</v>
      </c>
      <c r="X926" t="s">
        <v>1715</v>
      </c>
      <c r="Y926"/>
      <c r="Z926" t="s">
        <v>1855</v>
      </c>
      <c r="AA926" t="s">
        <v>1717</v>
      </c>
    </row>
    <row r="927" spans="1:27" ht="15" hidden="1" x14ac:dyDescent="0.25">
      <c r="A927" s="14"/>
      <c r="B927" t="s">
        <v>1705</v>
      </c>
      <c r="C927" t="s">
        <v>1706</v>
      </c>
      <c r="D927" t="s">
        <v>1707</v>
      </c>
      <c r="E927" t="s">
        <v>4318</v>
      </c>
      <c r="F927" t="s">
        <v>1709</v>
      </c>
      <c r="G927" t="s">
        <v>4319</v>
      </c>
      <c r="H927" t="s">
        <v>1710</v>
      </c>
      <c r="I927" s="15">
        <v>43285</v>
      </c>
      <c r="J927" s="15">
        <v>43364</v>
      </c>
      <c r="K927" s="15">
        <v>43327</v>
      </c>
      <c r="L927" s="15">
        <v>43357</v>
      </c>
      <c r="M927" s="16">
        <v>77</v>
      </c>
      <c r="N927" s="16">
        <v>-31211</v>
      </c>
      <c r="O927"/>
      <c r="P927" t="s">
        <v>1745</v>
      </c>
      <c r="Q927" t="s">
        <v>4299</v>
      </c>
      <c r="R927" t="s">
        <v>3218</v>
      </c>
      <c r="S927" t="s">
        <v>1853</v>
      </c>
      <c r="T927" t="s">
        <v>4318</v>
      </c>
      <c r="U927" t="s">
        <v>2295</v>
      </c>
      <c r="V927" t="s">
        <v>2294</v>
      </c>
      <c r="W927" s="15">
        <v>43434</v>
      </c>
      <c r="X927" t="s">
        <v>1715</v>
      </c>
      <c r="Y927"/>
      <c r="Z927" t="s">
        <v>1855</v>
      </c>
      <c r="AA927" t="s">
        <v>1717</v>
      </c>
    </row>
    <row r="928" spans="1:27" ht="15" hidden="1" x14ac:dyDescent="0.25">
      <c r="A928" s="14"/>
      <c r="B928" t="s">
        <v>1705</v>
      </c>
      <c r="C928" t="s">
        <v>1706</v>
      </c>
      <c r="D928" t="s">
        <v>1707</v>
      </c>
      <c r="E928" t="s">
        <v>4320</v>
      </c>
      <c r="F928" t="s">
        <v>1709</v>
      </c>
      <c r="G928" t="s">
        <v>4321</v>
      </c>
      <c r="H928" t="s">
        <v>1710</v>
      </c>
      <c r="I928" s="15">
        <v>43322</v>
      </c>
      <c r="J928" s="15">
        <v>43364</v>
      </c>
      <c r="K928" s="15">
        <v>43327</v>
      </c>
      <c r="L928" s="15">
        <v>43357</v>
      </c>
      <c r="M928" s="16">
        <v>77</v>
      </c>
      <c r="N928" s="16">
        <v>-342973</v>
      </c>
      <c r="O928"/>
      <c r="P928" t="s">
        <v>1745</v>
      </c>
      <c r="Q928" t="s">
        <v>4299</v>
      </c>
      <c r="R928" t="s">
        <v>3514</v>
      </c>
      <c r="S928" t="s">
        <v>2584</v>
      </c>
      <c r="T928" t="s">
        <v>4320</v>
      </c>
      <c r="U928" t="s">
        <v>2295</v>
      </c>
      <c r="V928" t="s">
        <v>2294</v>
      </c>
      <c r="W928" s="15">
        <v>43434</v>
      </c>
      <c r="X928" t="s">
        <v>1715</v>
      </c>
      <c r="Y928"/>
      <c r="Z928" t="s">
        <v>1855</v>
      </c>
      <c r="AA928" t="s">
        <v>1717</v>
      </c>
    </row>
    <row r="929" spans="1:27" ht="15" hidden="1" x14ac:dyDescent="0.25">
      <c r="A929" s="14"/>
      <c r="B929" t="s">
        <v>1705</v>
      </c>
      <c r="C929" t="s">
        <v>1706</v>
      </c>
      <c r="D929" t="s">
        <v>1707</v>
      </c>
      <c r="E929" t="s">
        <v>4322</v>
      </c>
      <c r="F929" t="s">
        <v>1709</v>
      </c>
      <c r="G929" t="s">
        <v>4323</v>
      </c>
      <c r="H929" t="s">
        <v>1710</v>
      </c>
      <c r="I929" s="15">
        <v>43322</v>
      </c>
      <c r="J929" s="15">
        <v>43364</v>
      </c>
      <c r="K929" s="15">
        <v>43327</v>
      </c>
      <c r="L929" s="15">
        <v>43357</v>
      </c>
      <c r="M929" s="16">
        <v>77</v>
      </c>
      <c r="N929" s="16">
        <v>-68490</v>
      </c>
      <c r="O929"/>
      <c r="P929" t="s">
        <v>1745</v>
      </c>
      <c r="Q929" t="s">
        <v>4299</v>
      </c>
      <c r="R929" t="s">
        <v>3546</v>
      </c>
      <c r="S929" t="s">
        <v>2107</v>
      </c>
      <c r="T929" t="s">
        <v>4322</v>
      </c>
      <c r="U929" t="s">
        <v>2295</v>
      </c>
      <c r="V929" t="s">
        <v>2294</v>
      </c>
      <c r="W929" s="15">
        <v>43434</v>
      </c>
      <c r="X929" t="s">
        <v>1715</v>
      </c>
      <c r="Y929"/>
      <c r="Z929" t="s">
        <v>1855</v>
      </c>
      <c r="AA929" t="s">
        <v>1717</v>
      </c>
    </row>
    <row r="930" spans="1:27" ht="15" hidden="1" x14ac:dyDescent="0.25">
      <c r="A930" s="14"/>
      <c r="B930" t="s">
        <v>1705</v>
      </c>
      <c r="C930" t="s">
        <v>1706</v>
      </c>
      <c r="D930" t="s">
        <v>1707</v>
      </c>
      <c r="E930" t="s">
        <v>4324</v>
      </c>
      <c r="F930" t="s">
        <v>1709</v>
      </c>
      <c r="G930" t="s">
        <v>4325</v>
      </c>
      <c r="H930" t="s">
        <v>1710</v>
      </c>
      <c r="I930" s="15">
        <v>43325</v>
      </c>
      <c r="J930" s="15">
        <v>43364</v>
      </c>
      <c r="K930" s="15">
        <v>43327</v>
      </c>
      <c r="L930" s="15">
        <v>43357</v>
      </c>
      <c r="M930" s="16">
        <v>77</v>
      </c>
      <c r="N930" s="16">
        <v>-53647</v>
      </c>
      <c r="O930"/>
      <c r="P930" t="s">
        <v>1745</v>
      </c>
      <c r="Q930" t="s">
        <v>4326</v>
      </c>
      <c r="R930" t="s">
        <v>3354</v>
      </c>
      <c r="S930" t="s">
        <v>1853</v>
      </c>
      <c r="T930" t="s">
        <v>4324</v>
      </c>
      <c r="U930" t="s">
        <v>2295</v>
      </c>
      <c r="V930" t="s">
        <v>2294</v>
      </c>
      <c r="W930" s="15">
        <v>43434</v>
      </c>
      <c r="X930" t="s">
        <v>1715</v>
      </c>
      <c r="Y930"/>
      <c r="Z930" t="s">
        <v>1855</v>
      </c>
      <c r="AA930" t="s">
        <v>1717</v>
      </c>
    </row>
    <row r="931" spans="1:27" ht="15" hidden="1" x14ac:dyDescent="0.25">
      <c r="A931" s="14"/>
      <c r="B931" t="s">
        <v>1705</v>
      </c>
      <c r="C931" t="s">
        <v>1706</v>
      </c>
      <c r="D931" t="s">
        <v>1707</v>
      </c>
      <c r="E931" t="s">
        <v>4327</v>
      </c>
      <c r="F931" t="s">
        <v>1709</v>
      </c>
      <c r="G931" t="s">
        <v>4328</v>
      </c>
      <c r="H931" t="s">
        <v>1710</v>
      </c>
      <c r="I931" s="15">
        <v>43325</v>
      </c>
      <c r="J931" s="15">
        <v>43364</v>
      </c>
      <c r="K931" s="15">
        <v>43327</v>
      </c>
      <c r="L931" s="15">
        <v>43357</v>
      </c>
      <c r="M931" s="16">
        <v>77</v>
      </c>
      <c r="N931" s="16">
        <v>-120272</v>
      </c>
      <c r="O931"/>
      <c r="P931" t="s">
        <v>1745</v>
      </c>
      <c r="Q931" t="s">
        <v>4326</v>
      </c>
      <c r="R931" t="s">
        <v>4329</v>
      </c>
      <c r="S931" t="s">
        <v>2361</v>
      </c>
      <c r="T931" t="s">
        <v>4327</v>
      </c>
      <c r="U931" t="s">
        <v>2295</v>
      </c>
      <c r="V931" t="s">
        <v>2294</v>
      </c>
      <c r="W931" s="15">
        <v>43434</v>
      </c>
      <c r="X931" t="s">
        <v>1715</v>
      </c>
      <c r="Y931"/>
      <c r="Z931" t="s">
        <v>1855</v>
      </c>
      <c r="AA931" t="s">
        <v>1717</v>
      </c>
    </row>
    <row r="932" spans="1:27" ht="15" hidden="1" x14ac:dyDescent="0.25">
      <c r="A932" s="14"/>
      <c r="B932" t="s">
        <v>1705</v>
      </c>
      <c r="C932" t="s">
        <v>1706</v>
      </c>
      <c r="D932" t="s">
        <v>1707</v>
      </c>
      <c r="E932" t="s">
        <v>4330</v>
      </c>
      <c r="F932" t="s">
        <v>1709</v>
      </c>
      <c r="G932" t="s">
        <v>4331</v>
      </c>
      <c r="H932" t="s">
        <v>1710</v>
      </c>
      <c r="I932" s="15">
        <v>43325</v>
      </c>
      <c r="J932" s="15">
        <v>43364</v>
      </c>
      <c r="K932" s="15">
        <v>43327</v>
      </c>
      <c r="L932" s="15">
        <v>43357</v>
      </c>
      <c r="M932" s="16">
        <v>77</v>
      </c>
      <c r="N932" s="16">
        <v>-850222</v>
      </c>
      <c r="O932"/>
      <c r="P932" t="s">
        <v>1745</v>
      </c>
      <c r="Q932" t="s">
        <v>4326</v>
      </c>
      <c r="R932" t="s">
        <v>4332</v>
      </c>
      <c r="S932" t="s">
        <v>1853</v>
      </c>
      <c r="T932" t="s">
        <v>4330</v>
      </c>
      <c r="U932" t="s">
        <v>2295</v>
      </c>
      <c r="V932" t="s">
        <v>2294</v>
      </c>
      <c r="W932" s="15">
        <v>43434</v>
      </c>
      <c r="X932" t="s">
        <v>1715</v>
      </c>
      <c r="Y932"/>
      <c r="Z932" t="s">
        <v>1855</v>
      </c>
      <c r="AA932" t="s">
        <v>1717</v>
      </c>
    </row>
    <row r="933" spans="1:27" ht="15" hidden="1" x14ac:dyDescent="0.25">
      <c r="A933" s="14"/>
      <c r="B933" t="s">
        <v>1705</v>
      </c>
      <c r="C933" t="s">
        <v>1706</v>
      </c>
      <c r="D933" t="s">
        <v>1707</v>
      </c>
      <c r="E933" t="s">
        <v>4333</v>
      </c>
      <c r="F933" t="s">
        <v>1709</v>
      </c>
      <c r="G933" t="s">
        <v>4334</v>
      </c>
      <c r="H933" t="s">
        <v>1710</v>
      </c>
      <c r="I933" s="15">
        <v>43325</v>
      </c>
      <c r="J933" s="15">
        <v>43364</v>
      </c>
      <c r="K933" s="15">
        <v>43327</v>
      </c>
      <c r="L933" s="15">
        <v>43357</v>
      </c>
      <c r="M933" s="16">
        <v>77</v>
      </c>
      <c r="N933" s="16">
        <v>-122372</v>
      </c>
      <c r="O933"/>
      <c r="P933" t="s">
        <v>1745</v>
      </c>
      <c r="Q933" t="s">
        <v>4326</v>
      </c>
      <c r="R933" t="s">
        <v>4167</v>
      </c>
      <c r="S933" t="s">
        <v>3439</v>
      </c>
      <c r="T933" t="s">
        <v>4333</v>
      </c>
      <c r="U933" t="s">
        <v>2295</v>
      </c>
      <c r="V933" t="s">
        <v>2294</v>
      </c>
      <c r="W933" s="15">
        <v>43434</v>
      </c>
      <c r="X933" t="s">
        <v>1715</v>
      </c>
      <c r="Y933"/>
      <c r="Z933" t="s">
        <v>1855</v>
      </c>
      <c r="AA933" t="s">
        <v>1717</v>
      </c>
    </row>
    <row r="934" spans="1:27" ht="15" hidden="1" x14ac:dyDescent="0.25">
      <c r="A934" s="14"/>
      <c r="B934" t="s">
        <v>1705</v>
      </c>
      <c r="C934" t="s">
        <v>1706</v>
      </c>
      <c r="D934" t="s">
        <v>1707</v>
      </c>
      <c r="E934" t="s">
        <v>4335</v>
      </c>
      <c r="F934" t="s">
        <v>1709</v>
      </c>
      <c r="G934" t="s">
        <v>4336</v>
      </c>
      <c r="H934" t="s">
        <v>1710</v>
      </c>
      <c r="I934" s="15">
        <v>43300</v>
      </c>
      <c r="J934" s="15">
        <v>43364</v>
      </c>
      <c r="K934" s="15">
        <v>43327</v>
      </c>
      <c r="L934" s="15">
        <v>43357</v>
      </c>
      <c r="M934" s="16">
        <v>269</v>
      </c>
      <c r="N934" s="16">
        <v>-110150</v>
      </c>
      <c r="O934"/>
      <c r="P934" t="s">
        <v>1875</v>
      </c>
      <c r="Q934" t="s">
        <v>4337</v>
      </c>
      <c r="R934" t="s">
        <v>4338</v>
      </c>
      <c r="S934" t="s">
        <v>1789</v>
      </c>
      <c r="T934" t="s">
        <v>4335</v>
      </c>
      <c r="U934" t="s">
        <v>2160</v>
      </c>
      <c r="V934" t="s">
        <v>2078</v>
      </c>
      <c r="W934" s="15">
        <v>43626</v>
      </c>
      <c r="X934" t="s">
        <v>1715</v>
      </c>
      <c r="Y934"/>
      <c r="Z934" t="s">
        <v>1855</v>
      </c>
      <c r="AA934" t="s">
        <v>1717</v>
      </c>
    </row>
    <row r="935" spans="1:27" ht="15" hidden="1" x14ac:dyDescent="0.25">
      <c r="A935" s="14"/>
      <c r="B935" t="s">
        <v>1705</v>
      </c>
      <c r="C935" t="s">
        <v>1706</v>
      </c>
      <c r="D935" t="s">
        <v>1707</v>
      </c>
      <c r="E935" t="s">
        <v>4339</v>
      </c>
      <c r="F935" t="s">
        <v>1709</v>
      </c>
      <c r="G935" t="s">
        <v>4340</v>
      </c>
      <c r="H935" t="s">
        <v>1710</v>
      </c>
      <c r="I935" s="15">
        <v>43292</v>
      </c>
      <c r="J935" s="15">
        <v>43364</v>
      </c>
      <c r="K935" s="15">
        <v>43327</v>
      </c>
      <c r="L935" s="15">
        <v>43357</v>
      </c>
      <c r="M935" s="16">
        <v>269</v>
      </c>
      <c r="N935" s="16">
        <v>-125763</v>
      </c>
      <c r="O935"/>
      <c r="P935" t="s">
        <v>1875</v>
      </c>
      <c r="Q935" t="s">
        <v>4341</v>
      </c>
      <c r="R935" t="s">
        <v>4342</v>
      </c>
      <c r="S935" t="s">
        <v>1778</v>
      </c>
      <c r="T935" t="s">
        <v>4339</v>
      </c>
      <c r="U935" t="s">
        <v>2160</v>
      </c>
      <c r="V935" t="s">
        <v>2078</v>
      </c>
      <c r="W935" s="15">
        <v>43626</v>
      </c>
      <c r="X935" t="s">
        <v>1715</v>
      </c>
      <c r="Y935"/>
      <c r="Z935" t="s">
        <v>1855</v>
      </c>
      <c r="AA935" t="s">
        <v>1717</v>
      </c>
    </row>
    <row r="936" spans="1:27" ht="15" hidden="1" x14ac:dyDescent="0.25">
      <c r="A936" s="14"/>
      <c r="B936" t="s">
        <v>1705</v>
      </c>
      <c r="C936" t="s">
        <v>1706</v>
      </c>
      <c r="D936" t="s">
        <v>1707</v>
      </c>
      <c r="E936" t="s">
        <v>4343</v>
      </c>
      <c r="F936" t="s">
        <v>1709</v>
      </c>
      <c r="G936" t="s">
        <v>4344</v>
      </c>
      <c r="H936" t="s">
        <v>1710</v>
      </c>
      <c r="I936" s="15">
        <v>43325</v>
      </c>
      <c r="J936" s="15">
        <v>43358</v>
      </c>
      <c r="K936" s="15">
        <v>43327</v>
      </c>
      <c r="L936" s="15">
        <v>43357</v>
      </c>
      <c r="M936" s="16">
        <v>266</v>
      </c>
      <c r="N936" s="16">
        <v>-141669</v>
      </c>
      <c r="O936"/>
      <c r="P936" t="s">
        <v>1745</v>
      </c>
      <c r="Q936" t="s">
        <v>4345</v>
      </c>
      <c r="R936" t="s">
        <v>4208</v>
      </c>
      <c r="S936" t="s">
        <v>1724</v>
      </c>
      <c r="T936" t="s">
        <v>4343</v>
      </c>
      <c r="U936" t="s">
        <v>2154</v>
      </c>
      <c r="V936" t="s">
        <v>2078</v>
      </c>
      <c r="W936" s="15">
        <v>43623</v>
      </c>
      <c r="X936" t="s">
        <v>1715</v>
      </c>
      <c r="Y936"/>
      <c r="Z936" t="s">
        <v>1725</v>
      </c>
      <c r="AA936" t="s">
        <v>1717</v>
      </c>
    </row>
    <row r="937" spans="1:27" ht="15" hidden="1" x14ac:dyDescent="0.25">
      <c r="A937" s="14"/>
      <c r="B937" t="s">
        <v>1705</v>
      </c>
      <c r="C937" t="s">
        <v>1706</v>
      </c>
      <c r="D937" t="s">
        <v>1707</v>
      </c>
      <c r="E937" t="s">
        <v>4346</v>
      </c>
      <c r="F937" t="s">
        <v>1709</v>
      </c>
      <c r="G937" t="s">
        <v>4347</v>
      </c>
      <c r="H937" t="s">
        <v>1710</v>
      </c>
      <c r="I937" s="15">
        <v>43325</v>
      </c>
      <c r="J937" s="15">
        <v>43327</v>
      </c>
      <c r="K937" s="15">
        <v>43327</v>
      </c>
      <c r="L937" s="15">
        <v>43357</v>
      </c>
      <c r="M937" s="16">
        <v>430</v>
      </c>
      <c r="N937" s="16">
        <v>-60297</v>
      </c>
      <c r="O937"/>
      <c r="P937" t="s">
        <v>1745</v>
      </c>
      <c r="Q937" t="s">
        <v>2095</v>
      </c>
      <c r="R937" t="s">
        <v>4348</v>
      </c>
      <c r="S937" t="s">
        <v>1729</v>
      </c>
      <c r="T937" t="s">
        <v>4346</v>
      </c>
      <c r="U937" t="s">
        <v>2090</v>
      </c>
      <c r="V937" t="s">
        <v>2078</v>
      </c>
      <c r="W937" s="15">
        <v>43787</v>
      </c>
      <c r="X937" t="s">
        <v>1715</v>
      </c>
      <c r="Y937"/>
      <c r="Z937" t="s">
        <v>1730</v>
      </c>
      <c r="AA937" t="s">
        <v>1717</v>
      </c>
    </row>
    <row r="938" spans="1:27" ht="15" hidden="1" x14ac:dyDescent="0.25">
      <c r="A938" s="14"/>
      <c r="B938" t="s">
        <v>1705</v>
      </c>
      <c r="C938" t="s">
        <v>1706</v>
      </c>
      <c r="D938" t="s">
        <v>1707</v>
      </c>
      <c r="E938" t="s">
        <v>4349</v>
      </c>
      <c r="F938" t="s">
        <v>1709</v>
      </c>
      <c r="G938" t="s">
        <v>1238</v>
      </c>
      <c r="H938" t="s">
        <v>1710</v>
      </c>
      <c r="I938" s="15">
        <v>43325</v>
      </c>
      <c r="J938" s="15">
        <v>43327</v>
      </c>
      <c r="K938" s="15">
        <v>43327</v>
      </c>
      <c r="L938" s="15">
        <v>43357</v>
      </c>
      <c r="M938" s="16">
        <v>623</v>
      </c>
      <c r="N938" s="16">
        <v>-270559</v>
      </c>
      <c r="O938"/>
      <c r="P938" t="s">
        <v>1745</v>
      </c>
      <c r="Q938" t="s">
        <v>4350</v>
      </c>
      <c r="R938" t="s">
        <v>4351</v>
      </c>
      <c r="S938" t="s">
        <v>1996</v>
      </c>
      <c r="T938" t="s">
        <v>4349</v>
      </c>
      <c r="U938" t="s">
        <v>1937</v>
      </c>
      <c r="V938" t="s">
        <v>1912</v>
      </c>
      <c r="W938" s="15">
        <v>43980</v>
      </c>
      <c r="X938" t="s">
        <v>1715</v>
      </c>
      <c r="Y938"/>
      <c r="Z938" t="s">
        <v>2438</v>
      </c>
      <c r="AA938" t="s">
        <v>1717</v>
      </c>
    </row>
    <row r="939" spans="1:27" ht="15" hidden="1" x14ac:dyDescent="0.25">
      <c r="A939" s="14"/>
      <c r="B939" t="s">
        <v>1705</v>
      </c>
      <c r="C939" t="s">
        <v>1706</v>
      </c>
      <c r="D939" t="s">
        <v>1707</v>
      </c>
      <c r="E939" t="s">
        <v>4352</v>
      </c>
      <c r="F939" t="s">
        <v>1709</v>
      </c>
      <c r="G939" t="s">
        <v>4353</v>
      </c>
      <c r="H939" t="s">
        <v>1710</v>
      </c>
      <c r="I939" s="15">
        <v>43322</v>
      </c>
      <c r="J939" s="15">
        <v>43327</v>
      </c>
      <c r="K939" s="15">
        <v>43327</v>
      </c>
      <c r="L939" s="15">
        <v>43357</v>
      </c>
      <c r="M939" s="16">
        <v>430</v>
      </c>
      <c r="N939" s="16">
        <v>-45053</v>
      </c>
      <c r="O939"/>
      <c r="P939" t="s">
        <v>1745</v>
      </c>
      <c r="Q939" t="s">
        <v>2095</v>
      </c>
      <c r="R939" t="s">
        <v>3616</v>
      </c>
      <c r="S939" t="s">
        <v>1729</v>
      </c>
      <c r="T939" t="s">
        <v>4352</v>
      </c>
      <c r="U939" t="s">
        <v>2090</v>
      </c>
      <c r="V939" t="s">
        <v>2078</v>
      </c>
      <c r="W939" s="15">
        <v>43787</v>
      </c>
      <c r="X939" t="s">
        <v>1715</v>
      </c>
      <c r="Y939"/>
      <c r="Z939" t="s">
        <v>1730</v>
      </c>
      <c r="AA939" t="s">
        <v>1717</v>
      </c>
    </row>
    <row r="940" spans="1:27" ht="15" hidden="1" x14ac:dyDescent="0.25">
      <c r="A940" s="14"/>
      <c r="B940" t="s">
        <v>1705</v>
      </c>
      <c r="C940" t="s">
        <v>1706</v>
      </c>
      <c r="D940" t="s">
        <v>1707</v>
      </c>
      <c r="E940" t="s">
        <v>4354</v>
      </c>
      <c r="F940" t="s">
        <v>1709</v>
      </c>
      <c r="G940" t="s">
        <v>4355</v>
      </c>
      <c r="H940" t="s">
        <v>1710</v>
      </c>
      <c r="I940" s="15">
        <v>43322</v>
      </c>
      <c r="J940" s="15">
        <v>43327</v>
      </c>
      <c r="K940" s="15">
        <v>43327</v>
      </c>
      <c r="L940" s="15">
        <v>43357</v>
      </c>
      <c r="M940" s="16">
        <v>430</v>
      </c>
      <c r="N940" s="16">
        <v>-45053</v>
      </c>
      <c r="O940"/>
      <c r="P940" t="s">
        <v>1745</v>
      </c>
      <c r="Q940" t="s">
        <v>2095</v>
      </c>
      <c r="R940" t="s">
        <v>3615</v>
      </c>
      <c r="S940" t="s">
        <v>1753</v>
      </c>
      <c r="T940" t="s">
        <v>4354</v>
      </c>
      <c r="U940" t="s">
        <v>2090</v>
      </c>
      <c r="V940" t="s">
        <v>2078</v>
      </c>
      <c r="W940" s="15">
        <v>43787</v>
      </c>
      <c r="X940" t="s">
        <v>1715</v>
      </c>
      <c r="Y940"/>
      <c r="Z940" t="s">
        <v>1730</v>
      </c>
      <c r="AA940" t="s">
        <v>1717</v>
      </c>
    </row>
    <row r="941" spans="1:27" ht="15" hidden="1" x14ac:dyDescent="0.25">
      <c r="A941" s="14"/>
      <c r="B941" t="s">
        <v>1705</v>
      </c>
      <c r="C941" t="s">
        <v>1706</v>
      </c>
      <c r="D941" t="s">
        <v>1707</v>
      </c>
      <c r="E941" t="s">
        <v>4356</v>
      </c>
      <c r="F941" t="s">
        <v>1709</v>
      </c>
      <c r="G941" t="s">
        <v>3938</v>
      </c>
      <c r="H941" t="s">
        <v>1710</v>
      </c>
      <c r="I941" s="15">
        <v>43137</v>
      </c>
      <c r="J941" s="15">
        <v>43327</v>
      </c>
      <c r="K941" s="15">
        <v>43327</v>
      </c>
      <c r="L941" s="15">
        <v>43357</v>
      </c>
      <c r="M941" s="16">
        <v>328</v>
      </c>
      <c r="N941" s="16">
        <v>-300008</v>
      </c>
      <c r="O941"/>
      <c r="P941" t="s">
        <v>1745</v>
      </c>
      <c r="Q941" t="s">
        <v>2135</v>
      </c>
      <c r="R941" t="s">
        <v>4357</v>
      </c>
      <c r="S941" t="s">
        <v>3108</v>
      </c>
      <c r="T941" t="s">
        <v>4356</v>
      </c>
      <c r="U941" t="s">
        <v>2121</v>
      </c>
      <c r="V941" t="s">
        <v>2078</v>
      </c>
      <c r="W941" s="15">
        <v>43685</v>
      </c>
      <c r="X941" t="s">
        <v>1715</v>
      </c>
      <c r="Y941"/>
      <c r="Z941" t="s">
        <v>1730</v>
      </c>
      <c r="AA941" t="s">
        <v>1717</v>
      </c>
    </row>
    <row r="942" spans="1:27" ht="15" hidden="1" x14ac:dyDescent="0.25">
      <c r="A942" s="14"/>
      <c r="B942" t="s">
        <v>1705</v>
      </c>
      <c r="C942" t="s">
        <v>1706</v>
      </c>
      <c r="D942" t="s">
        <v>1707</v>
      </c>
      <c r="E942" t="s">
        <v>4358</v>
      </c>
      <c r="F942" t="s">
        <v>1709</v>
      </c>
      <c r="G942" t="s">
        <v>4359</v>
      </c>
      <c r="H942" t="s">
        <v>1710</v>
      </c>
      <c r="I942" s="15">
        <v>43293</v>
      </c>
      <c r="J942" s="15">
        <v>43348</v>
      </c>
      <c r="K942" s="15">
        <v>43327</v>
      </c>
      <c r="L942" s="15">
        <v>43357</v>
      </c>
      <c r="M942" s="16">
        <v>255</v>
      </c>
      <c r="N942" s="16">
        <v>-31250</v>
      </c>
      <c r="O942"/>
      <c r="P942" t="s">
        <v>1745</v>
      </c>
      <c r="Q942" t="s">
        <v>4360</v>
      </c>
      <c r="R942" t="s">
        <v>3013</v>
      </c>
      <c r="S942" t="s">
        <v>1764</v>
      </c>
      <c r="T942" t="s">
        <v>4358</v>
      </c>
      <c r="U942" t="s">
        <v>2221</v>
      </c>
      <c r="V942" t="s">
        <v>2078</v>
      </c>
      <c r="W942" s="15">
        <v>43612</v>
      </c>
      <c r="X942" t="s">
        <v>1715</v>
      </c>
      <c r="Y942"/>
      <c r="Z942" t="s">
        <v>1716</v>
      </c>
      <c r="AA942" t="s">
        <v>1717</v>
      </c>
    </row>
    <row r="943" spans="1:27" ht="15" hidden="1" x14ac:dyDescent="0.25">
      <c r="A943" s="14"/>
      <c r="B943" t="s">
        <v>1705</v>
      </c>
      <c r="C943" t="s">
        <v>1706</v>
      </c>
      <c r="D943" t="s">
        <v>1707</v>
      </c>
      <c r="E943" t="s">
        <v>4361</v>
      </c>
      <c r="F943" t="s">
        <v>1709</v>
      </c>
      <c r="G943" t="s">
        <v>4362</v>
      </c>
      <c r="H943" t="s">
        <v>1710</v>
      </c>
      <c r="I943" s="15">
        <v>43292</v>
      </c>
      <c r="J943" s="15">
        <v>43325</v>
      </c>
      <c r="K943" s="15">
        <v>43294</v>
      </c>
      <c r="L943" s="15">
        <v>43324</v>
      </c>
      <c r="M943" s="16">
        <v>320</v>
      </c>
      <c r="N943" s="16">
        <v>-61125</v>
      </c>
      <c r="O943"/>
      <c r="P943" t="s">
        <v>1745</v>
      </c>
      <c r="Q943" t="s">
        <v>4363</v>
      </c>
      <c r="R943" t="s">
        <v>4364</v>
      </c>
      <c r="S943" t="s">
        <v>1739</v>
      </c>
      <c r="T943" t="s">
        <v>4361</v>
      </c>
      <c r="U943" t="s">
        <v>2150</v>
      </c>
      <c r="V943" t="s">
        <v>2078</v>
      </c>
      <c r="W943" s="15">
        <v>43644</v>
      </c>
      <c r="X943" t="s">
        <v>1715</v>
      </c>
      <c r="Y943"/>
      <c r="Z943" t="s">
        <v>1740</v>
      </c>
      <c r="AA943" t="s">
        <v>1717</v>
      </c>
    </row>
    <row r="944" spans="1:27" ht="15" hidden="1" x14ac:dyDescent="0.25">
      <c r="A944" s="14"/>
      <c r="B944" t="s">
        <v>1705</v>
      </c>
      <c r="C944" t="s">
        <v>1706</v>
      </c>
      <c r="D944" t="s">
        <v>1707</v>
      </c>
      <c r="E944" t="s">
        <v>4365</v>
      </c>
      <c r="F944" t="s">
        <v>1709</v>
      </c>
      <c r="G944" t="s">
        <v>1231</v>
      </c>
      <c r="H944" t="s">
        <v>1710</v>
      </c>
      <c r="I944" s="15">
        <v>43292</v>
      </c>
      <c r="J944" s="15">
        <v>43313</v>
      </c>
      <c r="K944" s="15">
        <v>43294</v>
      </c>
      <c r="L944" s="15">
        <v>43324</v>
      </c>
      <c r="M944" s="16">
        <v>656</v>
      </c>
      <c r="N944" s="16">
        <v>-94920</v>
      </c>
      <c r="O944"/>
      <c r="P944" t="s">
        <v>1745</v>
      </c>
      <c r="Q944" t="s">
        <v>4366</v>
      </c>
      <c r="R944" t="s">
        <v>4367</v>
      </c>
      <c r="S944" t="s">
        <v>4368</v>
      </c>
      <c r="T944" t="s">
        <v>4365</v>
      </c>
      <c r="U944" t="s">
        <v>1937</v>
      </c>
      <c r="V944" t="s">
        <v>1912</v>
      </c>
      <c r="W944" s="15">
        <v>43980</v>
      </c>
      <c r="X944" t="s">
        <v>1715</v>
      </c>
      <c r="Y944"/>
      <c r="Z944" t="s">
        <v>3811</v>
      </c>
      <c r="AA944" t="s">
        <v>1717</v>
      </c>
    </row>
    <row r="945" spans="1:27" ht="15" hidden="1" x14ac:dyDescent="0.25">
      <c r="A945" s="14"/>
      <c r="B945" t="s">
        <v>1705</v>
      </c>
      <c r="C945" t="s">
        <v>1706</v>
      </c>
      <c r="D945" t="s">
        <v>1707</v>
      </c>
      <c r="E945" t="s">
        <v>4369</v>
      </c>
      <c r="F945" t="s">
        <v>1709</v>
      </c>
      <c r="G945" t="s">
        <v>4370</v>
      </c>
      <c r="H945" t="s">
        <v>1710</v>
      </c>
      <c r="I945" s="15">
        <v>43322</v>
      </c>
      <c r="J945" s="15">
        <v>43327</v>
      </c>
      <c r="K945" s="15">
        <v>43327</v>
      </c>
      <c r="L945" s="15">
        <v>43357</v>
      </c>
      <c r="M945" s="16">
        <v>269</v>
      </c>
      <c r="N945" s="16">
        <v>-31211</v>
      </c>
      <c r="O945"/>
      <c r="P945" t="s">
        <v>1875</v>
      </c>
      <c r="Q945" t="s">
        <v>3482</v>
      </c>
      <c r="R945" t="s">
        <v>4092</v>
      </c>
      <c r="S945" t="s">
        <v>1789</v>
      </c>
      <c r="T945" t="s">
        <v>4369</v>
      </c>
      <c r="U945" t="s">
        <v>2160</v>
      </c>
      <c r="V945" t="s">
        <v>2078</v>
      </c>
      <c r="W945" s="15">
        <v>43626</v>
      </c>
      <c r="X945" t="s">
        <v>1715</v>
      </c>
      <c r="Y945"/>
      <c r="Z945" t="s">
        <v>1879</v>
      </c>
      <c r="AA945" t="s">
        <v>1717</v>
      </c>
    </row>
    <row r="946" spans="1:27" ht="15" hidden="1" x14ac:dyDescent="0.25">
      <c r="A946" s="14"/>
      <c r="B946" t="s">
        <v>1705</v>
      </c>
      <c r="C946" t="s">
        <v>1706</v>
      </c>
      <c r="D946" t="s">
        <v>1707</v>
      </c>
      <c r="E946" t="s">
        <v>4371</v>
      </c>
      <c r="F946" t="s">
        <v>1709</v>
      </c>
      <c r="G946" t="s">
        <v>4372</v>
      </c>
      <c r="H946" t="s">
        <v>1710</v>
      </c>
      <c r="I946" s="15">
        <v>43322</v>
      </c>
      <c r="J946" s="15">
        <v>43327</v>
      </c>
      <c r="K946" s="15">
        <v>43327</v>
      </c>
      <c r="L946" s="15">
        <v>43357</v>
      </c>
      <c r="M946" s="16">
        <v>269</v>
      </c>
      <c r="N946" s="16">
        <v>-45053</v>
      </c>
      <c r="O946"/>
      <c r="P946" t="s">
        <v>1875</v>
      </c>
      <c r="Q946" t="s">
        <v>3482</v>
      </c>
      <c r="R946" t="s">
        <v>4373</v>
      </c>
      <c r="S946" t="s">
        <v>1778</v>
      </c>
      <c r="T946" t="s">
        <v>4371</v>
      </c>
      <c r="U946" t="s">
        <v>2160</v>
      </c>
      <c r="V946" t="s">
        <v>2078</v>
      </c>
      <c r="W946" s="15">
        <v>43626</v>
      </c>
      <c r="X946" t="s">
        <v>1715</v>
      </c>
      <c r="Y946"/>
      <c r="Z946" t="s">
        <v>1879</v>
      </c>
      <c r="AA946" t="s">
        <v>1717</v>
      </c>
    </row>
    <row r="947" spans="1:27" ht="15" hidden="1" x14ac:dyDescent="0.25">
      <c r="A947" s="14"/>
      <c r="B947" t="s">
        <v>1705</v>
      </c>
      <c r="C947" t="s">
        <v>1706</v>
      </c>
      <c r="D947" t="s">
        <v>1707</v>
      </c>
      <c r="E947" t="s">
        <v>4374</v>
      </c>
      <c r="F947" t="s">
        <v>1709</v>
      </c>
      <c r="G947" t="s">
        <v>4375</v>
      </c>
      <c r="H947" t="s">
        <v>1710</v>
      </c>
      <c r="I947" s="15">
        <v>43300</v>
      </c>
      <c r="J947" s="15">
        <v>43341</v>
      </c>
      <c r="K947" s="15">
        <v>43327</v>
      </c>
      <c r="L947" s="15">
        <v>43357</v>
      </c>
      <c r="M947" s="16">
        <v>259</v>
      </c>
      <c r="N947" s="16">
        <v>-37761</v>
      </c>
      <c r="O947"/>
      <c r="P947" t="s">
        <v>1875</v>
      </c>
      <c r="Q947" t="s">
        <v>3482</v>
      </c>
      <c r="R947" t="s">
        <v>3148</v>
      </c>
      <c r="S947" t="s">
        <v>2770</v>
      </c>
      <c r="T947" t="s">
        <v>4374</v>
      </c>
      <c r="U947" t="s">
        <v>2200</v>
      </c>
      <c r="V947" t="s">
        <v>2078</v>
      </c>
      <c r="W947" s="15">
        <v>43616</v>
      </c>
      <c r="X947" t="s">
        <v>1715</v>
      </c>
      <c r="Y947"/>
      <c r="Z947" t="s">
        <v>1879</v>
      </c>
      <c r="AA947" t="s">
        <v>1717</v>
      </c>
    </row>
    <row r="948" spans="1:27" ht="15" hidden="1" x14ac:dyDescent="0.25">
      <c r="A948" s="14"/>
      <c r="B948" t="s">
        <v>1705</v>
      </c>
      <c r="C948" t="s">
        <v>1706</v>
      </c>
      <c r="D948" t="s">
        <v>1707</v>
      </c>
      <c r="E948" t="s">
        <v>4376</v>
      </c>
      <c r="F948" t="s">
        <v>1709</v>
      </c>
      <c r="G948" t="s">
        <v>4377</v>
      </c>
      <c r="H948" t="s">
        <v>1710</v>
      </c>
      <c r="I948" s="15">
        <v>43299</v>
      </c>
      <c r="J948" s="15">
        <v>43341</v>
      </c>
      <c r="K948" s="15">
        <v>43327</v>
      </c>
      <c r="L948" s="15">
        <v>43357</v>
      </c>
      <c r="M948" s="16">
        <v>259</v>
      </c>
      <c r="N948" s="16">
        <v>-31211</v>
      </c>
      <c r="O948"/>
      <c r="P948" t="s">
        <v>1875</v>
      </c>
      <c r="Q948" t="s">
        <v>3482</v>
      </c>
      <c r="R948" t="s">
        <v>4092</v>
      </c>
      <c r="S948" t="s">
        <v>1789</v>
      </c>
      <c r="T948" t="s">
        <v>4376</v>
      </c>
      <c r="U948" t="s">
        <v>2200</v>
      </c>
      <c r="V948" t="s">
        <v>2078</v>
      </c>
      <c r="W948" s="15">
        <v>43616</v>
      </c>
      <c r="X948" t="s">
        <v>1715</v>
      </c>
      <c r="Y948"/>
      <c r="Z948" t="s">
        <v>1879</v>
      </c>
      <c r="AA948" t="s">
        <v>1717</v>
      </c>
    </row>
    <row r="949" spans="1:27" ht="15" hidden="1" x14ac:dyDescent="0.25">
      <c r="A949" s="14"/>
      <c r="B949" t="s">
        <v>1705</v>
      </c>
      <c r="C949" t="s">
        <v>1706</v>
      </c>
      <c r="D949" t="s">
        <v>1707</v>
      </c>
      <c r="E949" t="s">
        <v>4378</v>
      </c>
      <c r="F949" t="s">
        <v>1709</v>
      </c>
      <c r="G949" t="s">
        <v>4379</v>
      </c>
      <c r="H949" t="s">
        <v>1710</v>
      </c>
      <c r="I949" s="15">
        <v>43286</v>
      </c>
      <c r="J949" s="15">
        <v>43341</v>
      </c>
      <c r="K949" s="15">
        <v>43327</v>
      </c>
      <c r="L949" s="15">
        <v>43357</v>
      </c>
      <c r="M949" s="16">
        <v>259</v>
      </c>
      <c r="N949" s="16">
        <v>-37761</v>
      </c>
      <c r="O949"/>
      <c r="P949" t="s">
        <v>1875</v>
      </c>
      <c r="Q949" t="s">
        <v>3482</v>
      </c>
      <c r="R949" t="s">
        <v>3148</v>
      </c>
      <c r="S949" t="s">
        <v>2770</v>
      </c>
      <c r="T949" t="s">
        <v>4378</v>
      </c>
      <c r="U949" t="s">
        <v>2200</v>
      </c>
      <c r="V949" t="s">
        <v>2078</v>
      </c>
      <c r="W949" s="15">
        <v>43616</v>
      </c>
      <c r="X949" t="s">
        <v>1715</v>
      </c>
      <c r="Y949"/>
      <c r="Z949" t="s">
        <v>1879</v>
      </c>
      <c r="AA949" t="s">
        <v>1717</v>
      </c>
    </row>
    <row r="950" spans="1:27" ht="15" hidden="1" x14ac:dyDescent="0.25">
      <c r="A950" s="14"/>
      <c r="B950" t="s">
        <v>1705</v>
      </c>
      <c r="C950" t="s">
        <v>1706</v>
      </c>
      <c r="D950" t="s">
        <v>1707</v>
      </c>
      <c r="E950" t="s">
        <v>4380</v>
      </c>
      <c r="F950" t="s">
        <v>1709</v>
      </c>
      <c r="G950" t="s">
        <v>4381</v>
      </c>
      <c r="H950" t="s">
        <v>1710</v>
      </c>
      <c r="I950" s="15">
        <v>43322</v>
      </c>
      <c r="J950" s="15">
        <v>43341</v>
      </c>
      <c r="K950" s="15">
        <v>43327</v>
      </c>
      <c r="L950" s="15">
        <v>43357</v>
      </c>
      <c r="M950" s="16">
        <v>259</v>
      </c>
      <c r="N950" s="16">
        <v>-112501</v>
      </c>
      <c r="O950"/>
      <c r="P950" t="s">
        <v>1875</v>
      </c>
      <c r="Q950" t="s">
        <v>3482</v>
      </c>
      <c r="R950" t="s">
        <v>4373</v>
      </c>
      <c r="S950" t="s">
        <v>1778</v>
      </c>
      <c r="T950" t="s">
        <v>4380</v>
      </c>
      <c r="U950" t="s">
        <v>2200</v>
      </c>
      <c r="V950" t="s">
        <v>2078</v>
      </c>
      <c r="W950" s="15">
        <v>43616</v>
      </c>
      <c r="X950" t="s">
        <v>1715</v>
      </c>
      <c r="Y950"/>
      <c r="Z950" t="s">
        <v>1879</v>
      </c>
      <c r="AA950" t="s">
        <v>1717</v>
      </c>
    </row>
    <row r="951" spans="1:27" ht="15" hidden="1" x14ac:dyDescent="0.25">
      <c r="A951" s="14"/>
      <c r="B951" t="s">
        <v>1705</v>
      </c>
      <c r="C951" t="s">
        <v>1706</v>
      </c>
      <c r="D951" t="s">
        <v>1707</v>
      </c>
      <c r="E951" t="s">
        <v>4382</v>
      </c>
      <c r="F951" t="s">
        <v>1709</v>
      </c>
      <c r="G951" t="s">
        <v>4383</v>
      </c>
      <c r="H951" t="s">
        <v>1710</v>
      </c>
      <c r="I951" s="15">
        <v>43284</v>
      </c>
      <c r="J951" s="15">
        <v>43341</v>
      </c>
      <c r="K951" s="15">
        <v>43327</v>
      </c>
      <c r="L951" s="15">
        <v>43357</v>
      </c>
      <c r="M951" s="16">
        <v>259</v>
      </c>
      <c r="N951" s="16">
        <v>-37761</v>
      </c>
      <c r="O951"/>
      <c r="P951" t="s">
        <v>1875</v>
      </c>
      <c r="Q951" t="s">
        <v>3482</v>
      </c>
      <c r="R951" t="s">
        <v>3148</v>
      </c>
      <c r="S951" t="s">
        <v>2770</v>
      </c>
      <c r="T951" t="s">
        <v>4382</v>
      </c>
      <c r="U951" t="s">
        <v>2200</v>
      </c>
      <c r="V951" t="s">
        <v>2078</v>
      </c>
      <c r="W951" s="15">
        <v>43616</v>
      </c>
      <c r="X951" t="s">
        <v>1715</v>
      </c>
      <c r="Y951"/>
      <c r="Z951" t="s">
        <v>1879</v>
      </c>
      <c r="AA951" t="s">
        <v>1717</v>
      </c>
    </row>
    <row r="952" spans="1:27" ht="15" hidden="1" x14ac:dyDescent="0.25">
      <c r="A952" s="14"/>
      <c r="B952" t="s">
        <v>1705</v>
      </c>
      <c r="C952" t="s">
        <v>1706</v>
      </c>
      <c r="D952" t="s">
        <v>1707</v>
      </c>
      <c r="E952" t="s">
        <v>4384</v>
      </c>
      <c r="F952" t="s">
        <v>1709</v>
      </c>
      <c r="G952" t="s">
        <v>4385</v>
      </c>
      <c r="H952" t="s">
        <v>1710</v>
      </c>
      <c r="I952" s="15">
        <v>43322</v>
      </c>
      <c r="J952" s="15">
        <v>43341</v>
      </c>
      <c r="K952" s="15">
        <v>43327</v>
      </c>
      <c r="L952" s="15">
        <v>43357</v>
      </c>
      <c r="M952" s="16">
        <v>259</v>
      </c>
      <c r="N952" s="16">
        <v>-31250</v>
      </c>
      <c r="O952"/>
      <c r="P952" t="s">
        <v>1875</v>
      </c>
      <c r="Q952" t="s">
        <v>3482</v>
      </c>
      <c r="R952" t="s">
        <v>4175</v>
      </c>
      <c r="S952" t="s">
        <v>1778</v>
      </c>
      <c r="T952" t="s">
        <v>4384</v>
      </c>
      <c r="U952" t="s">
        <v>2200</v>
      </c>
      <c r="V952" t="s">
        <v>2078</v>
      </c>
      <c r="W952" s="15">
        <v>43616</v>
      </c>
      <c r="X952" t="s">
        <v>1715</v>
      </c>
      <c r="Y952"/>
      <c r="Z952" t="s">
        <v>1879</v>
      </c>
      <c r="AA952" t="s">
        <v>1717</v>
      </c>
    </row>
    <row r="953" spans="1:27" ht="15" hidden="1" x14ac:dyDescent="0.25">
      <c r="A953" s="14"/>
      <c r="B953" t="s">
        <v>1705</v>
      </c>
      <c r="C953" t="s">
        <v>1706</v>
      </c>
      <c r="D953" t="s">
        <v>1707</v>
      </c>
      <c r="E953" t="s">
        <v>4386</v>
      </c>
      <c r="F953" t="s">
        <v>1709</v>
      </c>
      <c r="G953" t="s">
        <v>4387</v>
      </c>
      <c r="H953" t="s">
        <v>1710</v>
      </c>
      <c r="I953" s="15">
        <v>43279</v>
      </c>
      <c r="J953" s="15">
        <v>43339</v>
      </c>
      <c r="K953" s="15">
        <v>43294</v>
      </c>
      <c r="L953" s="15">
        <v>43324</v>
      </c>
      <c r="M953" s="16">
        <v>270</v>
      </c>
      <c r="N953" s="16">
        <v>-1407101</v>
      </c>
      <c r="O953"/>
      <c r="P953" t="s">
        <v>1875</v>
      </c>
      <c r="Q953" t="s">
        <v>3608</v>
      </c>
      <c r="R953" t="s">
        <v>4388</v>
      </c>
      <c r="S953" t="s">
        <v>1781</v>
      </c>
      <c r="T953" t="s">
        <v>4386</v>
      </c>
      <c r="U953" t="s">
        <v>2224</v>
      </c>
      <c r="V953" t="s">
        <v>2078</v>
      </c>
      <c r="W953" s="15">
        <v>43594</v>
      </c>
      <c r="X953" t="s">
        <v>1715</v>
      </c>
      <c r="Y953"/>
      <c r="Z953" t="s">
        <v>1880</v>
      </c>
      <c r="AA953" t="s">
        <v>1717</v>
      </c>
    </row>
    <row r="954" spans="1:27" ht="15" hidden="1" x14ac:dyDescent="0.25">
      <c r="A954" s="14"/>
      <c r="B954" t="s">
        <v>1705</v>
      </c>
      <c r="C954" t="s">
        <v>1706</v>
      </c>
      <c r="D954" t="s">
        <v>1707</v>
      </c>
      <c r="E954" t="s">
        <v>4389</v>
      </c>
      <c r="F954" t="s">
        <v>1709</v>
      </c>
      <c r="G954" t="s">
        <v>4390</v>
      </c>
      <c r="H954" t="s">
        <v>1710</v>
      </c>
      <c r="I954" s="15">
        <v>43279</v>
      </c>
      <c r="J954" s="15">
        <v>43339</v>
      </c>
      <c r="K954" s="15">
        <v>43294</v>
      </c>
      <c r="L954" s="15">
        <v>43324</v>
      </c>
      <c r="M954" s="16">
        <v>292</v>
      </c>
      <c r="N954" s="16">
        <v>-54587</v>
      </c>
      <c r="O954"/>
      <c r="P954" t="s">
        <v>1875</v>
      </c>
      <c r="Q954" t="s">
        <v>4391</v>
      </c>
      <c r="R954" t="s">
        <v>4392</v>
      </c>
      <c r="S954" t="s">
        <v>1781</v>
      </c>
      <c r="T954" t="s">
        <v>4389</v>
      </c>
      <c r="U954" t="s">
        <v>2200</v>
      </c>
      <c r="V954" t="s">
        <v>2078</v>
      </c>
      <c r="W954" s="15">
        <v>43616</v>
      </c>
      <c r="X954" t="s">
        <v>1715</v>
      </c>
      <c r="Y954"/>
      <c r="Z954" t="s">
        <v>1880</v>
      </c>
      <c r="AA954" t="s">
        <v>1717</v>
      </c>
    </row>
    <row r="955" spans="1:27" ht="15" hidden="1" x14ac:dyDescent="0.25">
      <c r="A955" s="14"/>
      <c r="B955" t="s">
        <v>1705</v>
      </c>
      <c r="C955" t="s">
        <v>1706</v>
      </c>
      <c r="D955" t="s">
        <v>1707</v>
      </c>
      <c r="E955" t="s">
        <v>4393</v>
      </c>
      <c r="F955" t="s">
        <v>1709</v>
      </c>
      <c r="G955" t="s">
        <v>4394</v>
      </c>
      <c r="H955" t="s">
        <v>1710</v>
      </c>
      <c r="I955" s="15">
        <v>43292</v>
      </c>
      <c r="J955" s="15">
        <v>43339</v>
      </c>
      <c r="K955" s="15">
        <v>43294</v>
      </c>
      <c r="L955" s="15">
        <v>43324</v>
      </c>
      <c r="M955" s="16">
        <v>292</v>
      </c>
      <c r="N955" s="16">
        <v>-63663</v>
      </c>
      <c r="O955"/>
      <c r="P955" t="s">
        <v>1875</v>
      </c>
      <c r="Q955" t="s">
        <v>4391</v>
      </c>
      <c r="R955" t="s">
        <v>4395</v>
      </c>
      <c r="S955" t="s">
        <v>1772</v>
      </c>
      <c r="T955" t="s">
        <v>4393</v>
      </c>
      <c r="U955" t="s">
        <v>2200</v>
      </c>
      <c r="V955" t="s">
        <v>2078</v>
      </c>
      <c r="W955" s="15">
        <v>43616</v>
      </c>
      <c r="X955" t="s">
        <v>1715</v>
      </c>
      <c r="Y955"/>
      <c r="Z955" t="s">
        <v>1880</v>
      </c>
      <c r="AA955" t="s">
        <v>1717</v>
      </c>
    </row>
    <row r="956" spans="1:27" ht="15" hidden="1" x14ac:dyDescent="0.25">
      <c r="A956" s="14"/>
      <c r="B956" t="s">
        <v>1705</v>
      </c>
      <c r="C956" t="s">
        <v>1706</v>
      </c>
      <c r="D956" t="s">
        <v>1707</v>
      </c>
      <c r="E956" t="s">
        <v>4396</v>
      </c>
      <c r="F956" t="s">
        <v>1709</v>
      </c>
      <c r="G956" t="s">
        <v>4397</v>
      </c>
      <c r="H956" t="s">
        <v>1710</v>
      </c>
      <c r="I956" s="15">
        <v>43292</v>
      </c>
      <c r="J956" s="15">
        <v>43339</v>
      </c>
      <c r="K956" s="15">
        <v>43294</v>
      </c>
      <c r="L956" s="15">
        <v>43324</v>
      </c>
      <c r="M956" s="16">
        <v>292</v>
      </c>
      <c r="N956" s="16">
        <v>-107484</v>
      </c>
      <c r="O956"/>
      <c r="P956" t="s">
        <v>1875</v>
      </c>
      <c r="Q956" t="s">
        <v>4391</v>
      </c>
      <c r="R956" t="s">
        <v>4398</v>
      </c>
      <c r="S956" t="s">
        <v>1778</v>
      </c>
      <c r="T956" t="s">
        <v>4396</v>
      </c>
      <c r="U956" t="s">
        <v>2200</v>
      </c>
      <c r="V956" t="s">
        <v>2078</v>
      </c>
      <c r="W956" s="15">
        <v>43616</v>
      </c>
      <c r="X956" t="s">
        <v>1715</v>
      </c>
      <c r="Y956"/>
      <c r="Z956" t="s">
        <v>1880</v>
      </c>
      <c r="AA956" t="s">
        <v>1717</v>
      </c>
    </row>
    <row r="957" spans="1:27" ht="15" hidden="1" x14ac:dyDescent="0.25">
      <c r="A957" s="14"/>
      <c r="B957" t="s">
        <v>1705</v>
      </c>
      <c r="C957" t="s">
        <v>1706</v>
      </c>
      <c r="D957" t="s">
        <v>1707</v>
      </c>
      <c r="E957" t="s">
        <v>4399</v>
      </c>
      <c r="F957" t="s">
        <v>1709</v>
      </c>
      <c r="G957" t="s">
        <v>4400</v>
      </c>
      <c r="H957" t="s">
        <v>1710</v>
      </c>
      <c r="I957" s="15">
        <v>43292</v>
      </c>
      <c r="J957" s="15">
        <v>43339</v>
      </c>
      <c r="K957" s="15">
        <v>43294</v>
      </c>
      <c r="L957" s="15">
        <v>43324</v>
      </c>
      <c r="M957" s="16">
        <v>292</v>
      </c>
      <c r="N957" s="16">
        <v>-93203</v>
      </c>
      <c r="O957"/>
      <c r="P957" t="s">
        <v>1875</v>
      </c>
      <c r="Q957" t="s">
        <v>4391</v>
      </c>
      <c r="R957" t="s">
        <v>4401</v>
      </c>
      <c r="S957" t="s">
        <v>3610</v>
      </c>
      <c r="T957" t="s">
        <v>4399</v>
      </c>
      <c r="U957" t="s">
        <v>2200</v>
      </c>
      <c r="V957" t="s">
        <v>2078</v>
      </c>
      <c r="W957" s="15">
        <v>43616</v>
      </c>
      <c r="X957" t="s">
        <v>1715</v>
      </c>
      <c r="Y957"/>
      <c r="Z957" t="s">
        <v>1880</v>
      </c>
      <c r="AA957" t="s">
        <v>1717</v>
      </c>
    </row>
    <row r="958" spans="1:27" ht="15" hidden="1" x14ac:dyDescent="0.25">
      <c r="A958" s="14"/>
      <c r="B958" t="s">
        <v>1705</v>
      </c>
      <c r="C958" t="s">
        <v>1706</v>
      </c>
      <c r="D958" t="s">
        <v>1707</v>
      </c>
      <c r="E958" t="s">
        <v>4402</v>
      </c>
      <c r="F958" t="s">
        <v>1709</v>
      </c>
      <c r="G958" t="s">
        <v>4403</v>
      </c>
      <c r="H958" t="s">
        <v>1710</v>
      </c>
      <c r="I958" s="15">
        <v>43292</v>
      </c>
      <c r="J958" s="15">
        <v>43339</v>
      </c>
      <c r="K958" s="15">
        <v>43294</v>
      </c>
      <c r="L958" s="15">
        <v>43324</v>
      </c>
      <c r="M958" s="16">
        <v>292</v>
      </c>
      <c r="N958" s="16">
        <v>-421880</v>
      </c>
      <c r="O958"/>
      <c r="P958" t="s">
        <v>1875</v>
      </c>
      <c r="Q958" t="s">
        <v>4391</v>
      </c>
      <c r="R958" t="s">
        <v>4404</v>
      </c>
      <c r="S958" t="s">
        <v>1778</v>
      </c>
      <c r="T958" t="s">
        <v>4402</v>
      </c>
      <c r="U958" t="s">
        <v>2200</v>
      </c>
      <c r="V958" t="s">
        <v>2078</v>
      </c>
      <c r="W958" s="15">
        <v>43616</v>
      </c>
      <c r="X958" t="s">
        <v>1715</v>
      </c>
      <c r="Y958"/>
      <c r="Z958" t="s">
        <v>1880</v>
      </c>
      <c r="AA958" t="s">
        <v>1717</v>
      </c>
    </row>
    <row r="959" spans="1:27" ht="15" hidden="1" x14ac:dyDescent="0.25">
      <c r="A959" s="14"/>
      <c r="B959" t="s">
        <v>1705</v>
      </c>
      <c r="C959" t="s">
        <v>1706</v>
      </c>
      <c r="D959" t="s">
        <v>1707</v>
      </c>
      <c r="E959" t="s">
        <v>4405</v>
      </c>
      <c r="F959" t="s">
        <v>1709</v>
      </c>
      <c r="G959" t="s">
        <v>4406</v>
      </c>
      <c r="H959" t="s">
        <v>1710</v>
      </c>
      <c r="I959" s="15">
        <v>43292</v>
      </c>
      <c r="J959" s="15">
        <v>43339</v>
      </c>
      <c r="K959" s="15">
        <v>43294</v>
      </c>
      <c r="L959" s="15">
        <v>43324</v>
      </c>
      <c r="M959" s="16">
        <v>292</v>
      </c>
      <c r="N959" s="16">
        <v>-64072</v>
      </c>
      <c r="O959"/>
      <c r="P959" t="s">
        <v>1875</v>
      </c>
      <c r="Q959" t="s">
        <v>4391</v>
      </c>
      <c r="R959" t="s">
        <v>4407</v>
      </c>
      <c r="S959" t="s">
        <v>1798</v>
      </c>
      <c r="T959" t="s">
        <v>4405</v>
      </c>
      <c r="U959" t="s">
        <v>2200</v>
      </c>
      <c r="V959" t="s">
        <v>2078</v>
      </c>
      <c r="W959" s="15">
        <v>43616</v>
      </c>
      <c r="X959" t="s">
        <v>1715</v>
      </c>
      <c r="Y959"/>
      <c r="Z959" t="s">
        <v>1880</v>
      </c>
      <c r="AA959" t="s">
        <v>1717</v>
      </c>
    </row>
    <row r="960" spans="1:27" ht="15" hidden="1" x14ac:dyDescent="0.25">
      <c r="A960" s="14"/>
      <c r="B960" t="s">
        <v>1705</v>
      </c>
      <c r="C960" t="s">
        <v>1706</v>
      </c>
      <c r="D960" t="s">
        <v>1707</v>
      </c>
      <c r="E960" t="s">
        <v>4408</v>
      </c>
      <c r="F960" t="s">
        <v>1709</v>
      </c>
      <c r="G960" t="s">
        <v>4409</v>
      </c>
      <c r="H960" t="s">
        <v>1710</v>
      </c>
      <c r="I960" s="15">
        <v>43292</v>
      </c>
      <c r="J960" s="15">
        <v>43339</v>
      </c>
      <c r="K960" s="15">
        <v>43294</v>
      </c>
      <c r="L960" s="15">
        <v>43324</v>
      </c>
      <c r="M960" s="16">
        <v>292</v>
      </c>
      <c r="N960" s="16">
        <v>-33985</v>
      </c>
      <c r="O960"/>
      <c r="P960" t="s">
        <v>1875</v>
      </c>
      <c r="Q960" t="s">
        <v>4410</v>
      </c>
      <c r="R960" t="s">
        <v>3148</v>
      </c>
      <c r="S960" t="s">
        <v>2770</v>
      </c>
      <c r="T960" t="s">
        <v>4408</v>
      </c>
      <c r="U960" t="s">
        <v>2200</v>
      </c>
      <c r="V960" t="s">
        <v>2078</v>
      </c>
      <c r="W960" s="15">
        <v>43616</v>
      </c>
      <c r="X960" t="s">
        <v>1715</v>
      </c>
      <c r="Y960"/>
      <c r="Z960" t="s">
        <v>1880</v>
      </c>
      <c r="AA960" t="s">
        <v>1717</v>
      </c>
    </row>
    <row r="961" spans="1:27" ht="15" hidden="1" x14ac:dyDescent="0.25">
      <c r="A961" s="14"/>
      <c r="B961" t="s">
        <v>1705</v>
      </c>
      <c r="C961" t="s">
        <v>1706</v>
      </c>
      <c r="D961" t="s">
        <v>1707</v>
      </c>
      <c r="E961" t="s">
        <v>4411</v>
      </c>
      <c r="F961" t="s">
        <v>1709</v>
      </c>
      <c r="G961" t="s">
        <v>4412</v>
      </c>
      <c r="H961" t="s">
        <v>1710</v>
      </c>
      <c r="I961" s="15">
        <v>43292</v>
      </c>
      <c r="J961" s="15">
        <v>43339</v>
      </c>
      <c r="K961" s="15">
        <v>43294</v>
      </c>
      <c r="L961" s="15">
        <v>43324</v>
      </c>
      <c r="M961" s="16">
        <v>292</v>
      </c>
      <c r="N961" s="16">
        <v>-28090</v>
      </c>
      <c r="O961"/>
      <c r="P961" t="s">
        <v>1875</v>
      </c>
      <c r="Q961" t="s">
        <v>4410</v>
      </c>
      <c r="R961" t="s">
        <v>4373</v>
      </c>
      <c r="S961" t="s">
        <v>1778</v>
      </c>
      <c r="T961" t="s">
        <v>4411</v>
      </c>
      <c r="U961" t="s">
        <v>2200</v>
      </c>
      <c r="V961" t="s">
        <v>2078</v>
      </c>
      <c r="W961" s="15">
        <v>43616</v>
      </c>
      <c r="X961" t="s">
        <v>1715</v>
      </c>
      <c r="Y961"/>
      <c r="Z961" t="s">
        <v>1880</v>
      </c>
      <c r="AA961" t="s">
        <v>1717</v>
      </c>
    </row>
    <row r="962" spans="1:27" ht="15" hidden="1" x14ac:dyDescent="0.25">
      <c r="A962" s="14"/>
      <c r="B962" t="s">
        <v>1705</v>
      </c>
      <c r="C962" t="s">
        <v>1706</v>
      </c>
      <c r="D962" t="s">
        <v>1707</v>
      </c>
      <c r="E962" t="s">
        <v>4413</v>
      </c>
      <c r="F962" t="s">
        <v>1709</v>
      </c>
      <c r="G962" t="s">
        <v>4414</v>
      </c>
      <c r="H962" t="s">
        <v>1710</v>
      </c>
      <c r="I962" s="15">
        <v>43271</v>
      </c>
      <c r="J962" s="15">
        <v>43339</v>
      </c>
      <c r="K962" s="15">
        <v>43294</v>
      </c>
      <c r="L962" s="15">
        <v>43324</v>
      </c>
      <c r="M962" s="16">
        <v>292</v>
      </c>
      <c r="N962" s="16">
        <v>-459847</v>
      </c>
      <c r="O962"/>
      <c r="P962" t="s">
        <v>1875</v>
      </c>
      <c r="Q962" t="s">
        <v>4410</v>
      </c>
      <c r="R962" t="s">
        <v>4092</v>
      </c>
      <c r="S962" t="s">
        <v>1789</v>
      </c>
      <c r="T962" t="s">
        <v>4413</v>
      </c>
      <c r="U962" t="s">
        <v>2200</v>
      </c>
      <c r="V962" t="s">
        <v>2078</v>
      </c>
      <c r="W962" s="15">
        <v>43616</v>
      </c>
      <c r="X962" t="s">
        <v>1715</v>
      </c>
      <c r="Y962"/>
      <c r="Z962" t="s">
        <v>1880</v>
      </c>
      <c r="AA962" t="s">
        <v>1717</v>
      </c>
    </row>
    <row r="963" spans="1:27" ht="15" hidden="1" x14ac:dyDescent="0.25">
      <c r="A963" s="14"/>
      <c r="B963" t="s">
        <v>1705</v>
      </c>
      <c r="C963" t="s">
        <v>1706</v>
      </c>
      <c r="D963" t="s">
        <v>1707</v>
      </c>
      <c r="E963" t="s">
        <v>4415</v>
      </c>
      <c r="F963" t="s">
        <v>1709</v>
      </c>
      <c r="G963" t="s">
        <v>4416</v>
      </c>
      <c r="H963" t="s">
        <v>1710</v>
      </c>
      <c r="I963" s="15">
        <v>43292</v>
      </c>
      <c r="J963" s="15">
        <v>43339</v>
      </c>
      <c r="K963" s="15">
        <v>43294</v>
      </c>
      <c r="L963" s="15">
        <v>43324</v>
      </c>
      <c r="M963" s="16">
        <v>292</v>
      </c>
      <c r="N963" s="16">
        <v>-19688</v>
      </c>
      <c r="O963"/>
      <c r="P963" t="s">
        <v>1875</v>
      </c>
      <c r="Q963" t="s">
        <v>4410</v>
      </c>
      <c r="R963" t="s">
        <v>3148</v>
      </c>
      <c r="S963" t="s">
        <v>2770</v>
      </c>
      <c r="T963" t="s">
        <v>4415</v>
      </c>
      <c r="U963" t="s">
        <v>2200</v>
      </c>
      <c r="V963" t="s">
        <v>2078</v>
      </c>
      <c r="W963" s="15">
        <v>43616</v>
      </c>
      <c r="X963" t="s">
        <v>1715</v>
      </c>
      <c r="Y963"/>
      <c r="Z963" t="s">
        <v>1880</v>
      </c>
      <c r="AA963" t="s">
        <v>1717</v>
      </c>
    </row>
    <row r="964" spans="1:27" ht="15" hidden="1" x14ac:dyDescent="0.25">
      <c r="A964" s="14"/>
      <c r="B964" t="s">
        <v>1705</v>
      </c>
      <c r="C964" t="s">
        <v>1706</v>
      </c>
      <c r="D964" t="s">
        <v>1707</v>
      </c>
      <c r="E964" t="s">
        <v>4417</v>
      </c>
      <c r="F964" t="s">
        <v>1709</v>
      </c>
      <c r="G964" t="s">
        <v>4418</v>
      </c>
      <c r="H964" t="s">
        <v>1710</v>
      </c>
      <c r="I964" s="15">
        <v>43292</v>
      </c>
      <c r="J964" s="15">
        <v>43339</v>
      </c>
      <c r="K964" s="15">
        <v>43294</v>
      </c>
      <c r="L964" s="15">
        <v>43324</v>
      </c>
      <c r="M964" s="16">
        <v>292</v>
      </c>
      <c r="N964" s="16">
        <v>-28090</v>
      </c>
      <c r="O964"/>
      <c r="P964" t="s">
        <v>1875</v>
      </c>
      <c r="Q964" t="s">
        <v>4410</v>
      </c>
      <c r="R964" t="s">
        <v>4092</v>
      </c>
      <c r="S964" t="s">
        <v>1789</v>
      </c>
      <c r="T964" t="s">
        <v>4417</v>
      </c>
      <c r="U964" t="s">
        <v>2200</v>
      </c>
      <c r="V964" t="s">
        <v>2078</v>
      </c>
      <c r="W964" s="15">
        <v>43616</v>
      </c>
      <c r="X964" t="s">
        <v>1715</v>
      </c>
      <c r="Y964"/>
      <c r="Z964" t="s">
        <v>1880</v>
      </c>
      <c r="AA964" t="s">
        <v>1717</v>
      </c>
    </row>
    <row r="965" spans="1:27" ht="15" hidden="1" x14ac:dyDescent="0.25">
      <c r="A965" s="14"/>
      <c r="B965" t="s">
        <v>1705</v>
      </c>
      <c r="C965" t="s">
        <v>1706</v>
      </c>
      <c r="D965" t="s">
        <v>1707</v>
      </c>
      <c r="E965" t="s">
        <v>4419</v>
      </c>
      <c r="F965" t="s">
        <v>1709</v>
      </c>
      <c r="G965" t="s">
        <v>4420</v>
      </c>
      <c r="H965" t="s">
        <v>1710</v>
      </c>
      <c r="I965" s="15">
        <v>43292</v>
      </c>
      <c r="J965" s="15">
        <v>43339</v>
      </c>
      <c r="K965" s="15">
        <v>43294</v>
      </c>
      <c r="L965" s="15">
        <v>43324</v>
      </c>
      <c r="M965" s="16">
        <v>292</v>
      </c>
      <c r="N965" s="16">
        <v>-28090</v>
      </c>
      <c r="O965"/>
      <c r="P965" t="s">
        <v>1875</v>
      </c>
      <c r="Q965" t="s">
        <v>4410</v>
      </c>
      <c r="R965" t="s">
        <v>4421</v>
      </c>
      <c r="S965" t="s">
        <v>1778</v>
      </c>
      <c r="T965" t="s">
        <v>4419</v>
      </c>
      <c r="U965" t="s">
        <v>2200</v>
      </c>
      <c r="V965" t="s">
        <v>2078</v>
      </c>
      <c r="W965" s="15">
        <v>43616</v>
      </c>
      <c r="X965" t="s">
        <v>1715</v>
      </c>
      <c r="Y965"/>
      <c r="Z965" t="s">
        <v>1880</v>
      </c>
      <c r="AA965" t="s">
        <v>1717</v>
      </c>
    </row>
    <row r="966" spans="1:27" ht="15" hidden="1" x14ac:dyDescent="0.25">
      <c r="A966" s="14"/>
      <c r="B966" t="s">
        <v>1705</v>
      </c>
      <c r="C966" t="s">
        <v>1706</v>
      </c>
      <c r="D966" t="s">
        <v>1707</v>
      </c>
      <c r="E966" t="s">
        <v>4422</v>
      </c>
      <c r="F966" t="s">
        <v>1709</v>
      </c>
      <c r="G966" t="s">
        <v>4423</v>
      </c>
      <c r="H966" t="s">
        <v>1710</v>
      </c>
      <c r="I966" s="15">
        <v>43292</v>
      </c>
      <c r="J966" s="15">
        <v>43339</v>
      </c>
      <c r="K966" s="15">
        <v>43294</v>
      </c>
      <c r="L966" s="15">
        <v>43324</v>
      </c>
      <c r="M966" s="16">
        <v>292</v>
      </c>
      <c r="N966" s="16">
        <v>-144142</v>
      </c>
      <c r="O966"/>
      <c r="P966" t="s">
        <v>1875</v>
      </c>
      <c r="Q966" t="s">
        <v>4410</v>
      </c>
      <c r="R966" t="s">
        <v>4175</v>
      </c>
      <c r="S966" t="s">
        <v>1778</v>
      </c>
      <c r="T966" t="s">
        <v>4422</v>
      </c>
      <c r="U966" t="s">
        <v>2200</v>
      </c>
      <c r="V966" t="s">
        <v>2078</v>
      </c>
      <c r="W966" s="15">
        <v>43616</v>
      </c>
      <c r="X966" t="s">
        <v>1715</v>
      </c>
      <c r="Y966"/>
      <c r="Z966" t="s">
        <v>1880</v>
      </c>
      <c r="AA966" t="s">
        <v>1717</v>
      </c>
    </row>
    <row r="967" spans="1:27" ht="15" hidden="1" x14ac:dyDescent="0.25">
      <c r="A967" s="14"/>
      <c r="B967" t="s">
        <v>1705</v>
      </c>
      <c r="C967" t="s">
        <v>1706</v>
      </c>
      <c r="D967" t="s">
        <v>1707</v>
      </c>
      <c r="E967" t="s">
        <v>4424</v>
      </c>
      <c r="F967" t="s">
        <v>1709</v>
      </c>
      <c r="G967" t="s">
        <v>4425</v>
      </c>
      <c r="H967" t="s">
        <v>1710</v>
      </c>
      <c r="I967" s="15">
        <v>43263</v>
      </c>
      <c r="J967" s="15">
        <v>43339</v>
      </c>
      <c r="K967" s="15">
        <v>43294</v>
      </c>
      <c r="L967" s="15">
        <v>43324</v>
      </c>
      <c r="M967" s="16">
        <v>292</v>
      </c>
      <c r="N967" s="16">
        <v>-344332</v>
      </c>
      <c r="O967"/>
      <c r="P967" t="s">
        <v>1875</v>
      </c>
      <c r="Q967" t="s">
        <v>4410</v>
      </c>
      <c r="R967" t="s">
        <v>3148</v>
      </c>
      <c r="S967" t="s">
        <v>2770</v>
      </c>
      <c r="T967" t="s">
        <v>4424</v>
      </c>
      <c r="U967" t="s">
        <v>2200</v>
      </c>
      <c r="V967" t="s">
        <v>2078</v>
      </c>
      <c r="W967" s="15">
        <v>43616</v>
      </c>
      <c r="X967" t="s">
        <v>1715</v>
      </c>
      <c r="Y967"/>
      <c r="Z967" t="s">
        <v>1880</v>
      </c>
      <c r="AA967" t="s">
        <v>1717</v>
      </c>
    </row>
    <row r="968" spans="1:27" ht="15" hidden="1" x14ac:dyDescent="0.25">
      <c r="A968" s="14"/>
      <c r="B968" t="s">
        <v>1705</v>
      </c>
      <c r="C968" t="s">
        <v>1706</v>
      </c>
      <c r="D968" t="s">
        <v>1707</v>
      </c>
      <c r="E968" t="s">
        <v>4426</v>
      </c>
      <c r="F968" t="s">
        <v>1709</v>
      </c>
      <c r="G968" t="s">
        <v>4427</v>
      </c>
      <c r="H968" t="s">
        <v>1710</v>
      </c>
      <c r="I968" s="15">
        <v>43257</v>
      </c>
      <c r="J968" s="15">
        <v>43339</v>
      </c>
      <c r="K968" s="15">
        <v>43294</v>
      </c>
      <c r="L968" s="15">
        <v>43324</v>
      </c>
      <c r="M968" s="16">
        <v>292</v>
      </c>
      <c r="N968" s="16">
        <v>-33985</v>
      </c>
      <c r="O968"/>
      <c r="P968" t="s">
        <v>1875</v>
      </c>
      <c r="Q968" t="s">
        <v>4410</v>
      </c>
      <c r="R968" t="s">
        <v>3148</v>
      </c>
      <c r="S968" t="s">
        <v>2770</v>
      </c>
      <c r="T968" t="s">
        <v>4426</v>
      </c>
      <c r="U968" t="s">
        <v>2200</v>
      </c>
      <c r="V968" t="s">
        <v>2078</v>
      </c>
      <c r="W968" s="15">
        <v>43616</v>
      </c>
      <c r="X968" t="s">
        <v>1715</v>
      </c>
      <c r="Y968"/>
      <c r="Z968" t="s">
        <v>1880</v>
      </c>
      <c r="AA968" t="s">
        <v>1717</v>
      </c>
    </row>
    <row r="969" spans="1:27" ht="15" hidden="1" x14ac:dyDescent="0.25">
      <c r="A969" s="14"/>
      <c r="B969" t="s">
        <v>1705</v>
      </c>
      <c r="C969" t="s">
        <v>1706</v>
      </c>
      <c r="D969" t="s">
        <v>1707</v>
      </c>
      <c r="E969" t="s">
        <v>4428</v>
      </c>
      <c r="F969" t="s">
        <v>1709</v>
      </c>
      <c r="G969" t="s">
        <v>4429</v>
      </c>
      <c r="H969" t="s">
        <v>1710</v>
      </c>
      <c r="I969" s="15">
        <v>43292</v>
      </c>
      <c r="J969" s="15">
        <v>43339</v>
      </c>
      <c r="K969" s="15">
        <v>43294</v>
      </c>
      <c r="L969" s="15">
        <v>43324</v>
      </c>
      <c r="M969" s="16">
        <v>292</v>
      </c>
      <c r="N969" s="16">
        <v>-33985</v>
      </c>
      <c r="O969"/>
      <c r="P969" t="s">
        <v>1875</v>
      </c>
      <c r="Q969" t="s">
        <v>4410</v>
      </c>
      <c r="R969" t="s">
        <v>4421</v>
      </c>
      <c r="S969" t="s">
        <v>1778</v>
      </c>
      <c r="T969" t="s">
        <v>4428</v>
      </c>
      <c r="U969" t="s">
        <v>2200</v>
      </c>
      <c r="V969" t="s">
        <v>2078</v>
      </c>
      <c r="W969" s="15">
        <v>43616</v>
      </c>
      <c r="X969" t="s">
        <v>1715</v>
      </c>
      <c r="Y969"/>
      <c r="Z969" t="s">
        <v>1880</v>
      </c>
      <c r="AA969" t="s">
        <v>1717</v>
      </c>
    </row>
    <row r="970" spans="1:27" ht="15" hidden="1" x14ac:dyDescent="0.25">
      <c r="A970" s="14"/>
      <c r="B970" t="s">
        <v>1705</v>
      </c>
      <c r="C970" t="s">
        <v>1706</v>
      </c>
      <c r="D970" t="s">
        <v>1707</v>
      </c>
      <c r="E970" t="s">
        <v>4430</v>
      </c>
      <c r="F970" t="s">
        <v>1709</v>
      </c>
      <c r="G970" t="s">
        <v>4431</v>
      </c>
      <c r="H970" t="s">
        <v>1710</v>
      </c>
      <c r="I970" s="15">
        <v>43252</v>
      </c>
      <c r="J970" s="15">
        <v>43339</v>
      </c>
      <c r="K970" s="15">
        <v>43294</v>
      </c>
      <c r="L970" s="15">
        <v>43324</v>
      </c>
      <c r="M970" s="16">
        <v>292</v>
      </c>
      <c r="N970" s="16">
        <v>-28125</v>
      </c>
      <c r="O970"/>
      <c r="P970" t="s">
        <v>1875</v>
      </c>
      <c r="Q970" t="s">
        <v>4410</v>
      </c>
      <c r="R970" t="s">
        <v>3148</v>
      </c>
      <c r="S970" t="s">
        <v>2770</v>
      </c>
      <c r="T970" t="s">
        <v>4430</v>
      </c>
      <c r="U970" t="s">
        <v>2200</v>
      </c>
      <c r="V970" t="s">
        <v>2078</v>
      </c>
      <c r="W970" s="15">
        <v>43616</v>
      </c>
      <c r="X970" t="s">
        <v>1715</v>
      </c>
      <c r="Y970"/>
      <c r="Z970" t="s">
        <v>1880</v>
      </c>
      <c r="AA970" t="s">
        <v>1717</v>
      </c>
    </row>
    <row r="971" spans="1:27" ht="15" hidden="1" x14ac:dyDescent="0.25">
      <c r="A971" s="14"/>
      <c r="B971" t="s">
        <v>1705</v>
      </c>
      <c r="C971" t="s">
        <v>1706</v>
      </c>
      <c r="D971" t="s">
        <v>1707</v>
      </c>
      <c r="E971" t="s">
        <v>4432</v>
      </c>
      <c r="F971" t="s">
        <v>1709</v>
      </c>
      <c r="G971" t="s">
        <v>4433</v>
      </c>
      <c r="H971" t="s">
        <v>1710</v>
      </c>
      <c r="I971" s="15">
        <v>43292</v>
      </c>
      <c r="J971" s="15">
        <v>43336</v>
      </c>
      <c r="K971" s="15">
        <v>43294</v>
      </c>
      <c r="L971" s="15">
        <v>43324</v>
      </c>
      <c r="M971" s="16">
        <v>361</v>
      </c>
      <c r="N971" s="16">
        <v>-140653</v>
      </c>
      <c r="O971"/>
      <c r="P971" t="s">
        <v>1939</v>
      </c>
      <c r="Q971" t="s">
        <v>2135</v>
      </c>
      <c r="R971" t="s">
        <v>4014</v>
      </c>
      <c r="S971" t="s">
        <v>1753</v>
      </c>
      <c r="T971" t="s">
        <v>4432</v>
      </c>
      <c r="U971" t="s">
        <v>2121</v>
      </c>
      <c r="V971" t="s">
        <v>2078</v>
      </c>
      <c r="W971" s="15">
        <v>43685</v>
      </c>
      <c r="X971" t="s">
        <v>1715</v>
      </c>
      <c r="Y971"/>
      <c r="Z971" t="s">
        <v>1730</v>
      </c>
      <c r="AA971" t="s">
        <v>1717</v>
      </c>
    </row>
    <row r="972" spans="1:27" ht="15" hidden="1" x14ac:dyDescent="0.25">
      <c r="A972" s="14"/>
      <c r="B972" t="s">
        <v>1705</v>
      </c>
      <c r="C972" t="s">
        <v>1706</v>
      </c>
      <c r="D972" t="s">
        <v>1707</v>
      </c>
      <c r="E972" t="s">
        <v>4434</v>
      </c>
      <c r="F972" t="s">
        <v>1709</v>
      </c>
      <c r="G972" t="s">
        <v>4435</v>
      </c>
      <c r="H972" t="s">
        <v>1710</v>
      </c>
      <c r="I972" s="15">
        <v>43248</v>
      </c>
      <c r="J972" s="15">
        <v>43336</v>
      </c>
      <c r="K972" s="15">
        <v>43294</v>
      </c>
      <c r="L972" s="15">
        <v>43324</v>
      </c>
      <c r="M972" s="16">
        <v>361</v>
      </c>
      <c r="N972" s="16">
        <v>-108025</v>
      </c>
      <c r="O972"/>
      <c r="P972" t="s">
        <v>1939</v>
      </c>
      <c r="Q972" t="s">
        <v>2135</v>
      </c>
      <c r="R972" t="s">
        <v>4436</v>
      </c>
      <c r="S972" t="s">
        <v>1753</v>
      </c>
      <c r="T972" t="s">
        <v>4434</v>
      </c>
      <c r="U972" t="s">
        <v>2121</v>
      </c>
      <c r="V972" t="s">
        <v>2078</v>
      </c>
      <c r="W972" s="15">
        <v>43685</v>
      </c>
      <c r="X972" t="s">
        <v>1715</v>
      </c>
      <c r="Y972"/>
      <c r="Z972" t="s">
        <v>1730</v>
      </c>
      <c r="AA972" t="s">
        <v>1717</v>
      </c>
    </row>
    <row r="973" spans="1:27" ht="15" hidden="1" x14ac:dyDescent="0.25">
      <c r="A973" s="14"/>
      <c r="B973" t="s">
        <v>1705</v>
      </c>
      <c r="C973" t="s">
        <v>1706</v>
      </c>
      <c r="D973" t="s">
        <v>1707</v>
      </c>
      <c r="E973" t="s">
        <v>4437</v>
      </c>
      <c r="F973" t="s">
        <v>1709</v>
      </c>
      <c r="G973" t="s">
        <v>4438</v>
      </c>
      <c r="H973" t="s">
        <v>1710</v>
      </c>
      <c r="I973" s="15">
        <v>43247</v>
      </c>
      <c r="J973" s="15">
        <v>43336</v>
      </c>
      <c r="K973" s="15">
        <v>43294</v>
      </c>
      <c r="L973" s="15">
        <v>43324</v>
      </c>
      <c r="M973" s="16">
        <v>463</v>
      </c>
      <c r="N973" s="16">
        <v>-73749</v>
      </c>
      <c r="O973"/>
      <c r="P973" t="s">
        <v>1745</v>
      </c>
      <c r="Q973" t="s">
        <v>2095</v>
      </c>
      <c r="R973" t="s">
        <v>4439</v>
      </c>
      <c r="S973" t="s">
        <v>1753</v>
      </c>
      <c r="T973" t="s">
        <v>4437</v>
      </c>
      <c r="U973" t="s">
        <v>2090</v>
      </c>
      <c r="V973" t="s">
        <v>2078</v>
      </c>
      <c r="W973" s="15">
        <v>43787</v>
      </c>
      <c r="X973" t="s">
        <v>1715</v>
      </c>
      <c r="Y973"/>
      <c r="Z973" t="s">
        <v>1730</v>
      </c>
      <c r="AA973" t="s">
        <v>1717</v>
      </c>
    </row>
    <row r="974" spans="1:27" ht="15" hidden="1" x14ac:dyDescent="0.25">
      <c r="A974" s="14"/>
      <c r="B974" t="s">
        <v>1705</v>
      </c>
      <c r="C974" t="s">
        <v>1706</v>
      </c>
      <c r="D974" t="s">
        <v>1707</v>
      </c>
      <c r="E974" t="s">
        <v>4440</v>
      </c>
      <c r="F974" t="s">
        <v>1709</v>
      </c>
      <c r="G974" t="s">
        <v>1235</v>
      </c>
      <c r="H974" t="s">
        <v>1710</v>
      </c>
      <c r="I974" s="15">
        <v>43292</v>
      </c>
      <c r="J974" s="15">
        <v>43334</v>
      </c>
      <c r="K974" s="15">
        <v>43294</v>
      </c>
      <c r="L974" s="15">
        <v>43324</v>
      </c>
      <c r="M974" s="16">
        <v>656</v>
      </c>
      <c r="N974" s="16">
        <v>-119957</v>
      </c>
      <c r="O974"/>
      <c r="P974" t="s">
        <v>1745</v>
      </c>
      <c r="Q974" t="s">
        <v>4441</v>
      </c>
      <c r="R974" t="s">
        <v>4442</v>
      </c>
      <c r="S974" t="s">
        <v>3016</v>
      </c>
      <c r="T974" t="s">
        <v>4440</v>
      </c>
      <c r="U974" t="s">
        <v>1937</v>
      </c>
      <c r="V974" t="s">
        <v>1912</v>
      </c>
      <c r="W974" s="15">
        <v>43980</v>
      </c>
      <c r="X974" t="s">
        <v>1715</v>
      </c>
      <c r="Y974"/>
      <c r="Z974" t="s">
        <v>1716</v>
      </c>
      <c r="AA974" t="s">
        <v>1717</v>
      </c>
    </row>
    <row r="975" spans="1:27" ht="15" hidden="1" x14ac:dyDescent="0.25">
      <c r="A975" s="14"/>
      <c r="B975" t="s">
        <v>1705</v>
      </c>
      <c r="C975" t="s">
        <v>1706</v>
      </c>
      <c r="D975" t="s">
        <v>1707</v>
      </c>
      <c r="E975" t="s">
        <v>4443</v>
      </c>
      <c r="F975" t="s">
        <v>1709</v>
      </c>
      <c r="G975" t="s">
        <v>1234</v>
      </c>
      <c r="H975" t="s">
        <v>1710</v>
      </c>
      <c r="I975" s="15">
        <v>43268</v>
      </c>
      <c r="J975" s="15">
        <v>43334</v>
      </c>
      <c r="K975" s="15">
        <v>43294</v>
      </c>
      <c r="L975" s="15">
        <v>43324</v>
      </c>
      <c r="M975" s="16">
        <v>656</v>
      </c>
      <c r="N975" s="16">
        <v>-78143</v>
      </c>
      <c r="O975"/>
      <c r="P975" t="s">
        <v>1745</v>
      </c>
      <c r="Q975" t="s">
        <v>4441</v>
      </c>
      <c r="R975" t="s">
        <v>4444</v>
      </c>
      <c r="S975" t="s">
        <v>3016</v>
      </c>
      <c r="T975" t="s">
        <v>4443</v>
      </c>
      <c r="U975" t="s">
        <v>1937</v>
      </c>
      <c r="V975" t="s">
        <v>1912</v>
      </c>
      <c r="W975" s="15">
        <v>43980</v>
      </c>
      <c r="X975" t="s">
        <v>1715</v>
      </c>
      <c r="Y975"/>
      <c r="Z975" t="s">
        <v>1716</v>
      </c>
      <c r="AA975" t="s">
        <v>1717</v>
      </c>
    </row>
    <row r="976" spans="1:27" ht="15" hidden="1" x14ac:dyDescent="0.25">
      <c r="A976" s="14"/>
      <c r="B976" t="s">
        <v>1705</v>
      </c>
      <c r="C976" t="s">
        <v>1706</v>
      </c>
      <c r="D976" t="s">
        <v>1707</v>
      </c>
      <c r="E976" t="s">
        <v>4445</v>
      </c>
      <c r="F976" t="s">
        <v>1709</v>
      </c>
      <c r="G976" t="s">
        <v>1233</v>
      </c>
      <c r="H976" t="s">
        <v>1710</v>
      </c>
      <c r="I976" s="15">
        <v>43292</v>
      </c>
      <c r="J976" s="15">
        <v>43334</v>
      </c>
      <c r="K976" s="15">
        <v>43294</v>
      </c>
      <c r="L976" s="15">
        <v>43324</v>
      </c>
      <c r="M976" s="16">
        <v>656</v>
      </c>
      <c r="N976" s="16">
        <v>-81886</v>
      </c>
      <c r="O976"/>
      <c r="P976" t="s">
        <v>1745</v>
      </c>
      <c r="Q976" t="s">
        <v>4441</v>
      </c>
      <c r="R976" t="s">
        <v>4446</v>
      </c>
      <c r="S976" t="s">
        <v>1764</v>
      </c>
      <c r="T976" t="s">
        <v>4445</v>
      </c>
      <c r="U976" t="s">
        <v>1937</v>
      </c>
      <c r="V976" t="s">
        <v>1912</v>
      </c>
      <c r="W976" s="15">
        <v>43980</v>
      </c>
      <c r="X976" t="s">
        <v>1715</v>
      </c>
      <c r="Y976"/>
      <c r="Z976" t="s">
        <v>1716</v>
      </c>
      <c r="AA976" t="s">
        <v>1717</v>
      </c>
    </row>
    <row r="977" spans="1:27" ht="15" hidden="1" x14ac:dyDescent="0.25">
      <c r="A977" s="14"/>
      <c r="B977" t="s">
        <v>1705</v>
      </c>
      <c r="C977" t="s">
        <v>1706</v>
      </c>
      <c r="D977" t="s">
        <v>1707</v>
      </c>
      <c r="E977" t="s">
        <v>4447</v>
      </c>
      <c r="F977" t="s">
        <v>1709</v>
      </c>
      <c r="G977" t="s">
        <v>3928</v>
      </c>
      <c r="H977" t="s">
        <v>1710</v>
      </c>
      <c r="I977" s="15">
        <v>43292</v>
      </c>
      <c r="J977" s="15">
        <v>43325</v>
      </c>
      <c r="K977" s="15">
        <v>43294</v>
      </c>
      <c r="L977" s="15">
        <v>43324</v>
      </c>
      <c r="M977" s="16">
        <v>110</v>
      </c>
      <c r="N977" s="16">
        <v>-2746508</v>
      </c>
      <c r="O977"/>
      <c r="P977" t="s">
        <v>1745</v>
      </c>
      <c r="Q977" t="s">
        <v>4448</v>
      </c>
      <c r="R977" t="s">
        <v>4449</v>
      </c>
      <c r="S977" t="s">
        <v>1853</v>
      </c>
      <c r="T977" t="s">
        <v>4447</v>
      </c>
      <c r="U977" t="s">
        <v>2295</v>
      </c>
      <c r="V977" t="s">
        <v>2294</v>
      </c>
      <c r="W977" s="15">
        <v>43434</v>
      </c>
      <c r="X977" t="s">
        <v>1715</v>
      </c>
      <c r="Y977"/>
      <c r="Z977" t="s">
        <v>1855</v>
      </c>
      <c r="AA977" t="s">
        <v>1717</v>
      </c>
    </row>
    <row r="978" spans="1:27" ht="15" hidden="1" x14ac:dyDescent="0.25">
      <c r="A978" s="14"/>
      <c r="B978" t="s">
        <v>1705</v>
      </c>
      <c r="C978" t="s">
        <v>1706</v>
      </c>
      <c r="D978" t="s">
        <v>1707</v>
      </c>
      <c r="E978" t="s">
        <v>4450</v>
      </c>
      <c r="F978" t="s">
        <v>1709</v>
      </c>
      <c r="G978" t="s">
        <v>4451</v>
      </c>
      <c r="H978" t="s">
        <v>1710</v>
      </c>
      <c r="I978" s="15">
        <v>43279</v>
      </c>
      <c r="J978" s="15">
        <v>43325</v>
      </c>
      <c r="K978" s="15">
        <v>43294</v>
      </c>
      <c r="L978" s="15">
        <v>43324</v>
      </c>
      <c r="M978" s="16">
        <v>110</v>
      </c>
      <c r="N978" s="16">
        <v>-56047</v>
      </c>
      <c r="O978"/>
      <c r="P978" t="s">
        <v>1745</v>
      </c>
      <c r="Q978" t="s">
        <v>4452</v>
      </c>
      <c r="R978" t="s">
        <v>4167</v>
      </c>
      <c r="S978" t="s">
        <v>3439</v>
      </c>
      <c r="T978" t="s">
        <v>4450</v>
      </c>
      <c r="U978" t="s">
        <v>2295</v>
      </c>
      <c r="V978" t="s">
        <v>2294</v>
      </c>
      <c r="W978" s="15">
        <v>43434</v>
      </c>
      <c r="X978" t="s">
        <v>1715</v>
      </c>
      <c r="Y978"/>
      <c r="Z978" t="s">
        <v>1855</v>
      </c>
      <c r="AA978" t="s">
        <v>1717</v>
      </c>
    </row>
    <row r="979" spans="1:27" ht="15" hidden="1" x14ac:dyDescent="0.25">
      <c r="A979" s="14"/>
      <c r="B979" t="s">
        <v>1705</v>
      </c>
      <c r="C979" t="s">
        <v>1706</v>
      </c>
      <c r="D979" t="s">
        <v>1707</v>
      </c>
      <c r="E979" t="s">
        <v>4453</v>
      </c>
      <c r="F979" t="s">
        <v>1709</v>
      </c>
      <c r="G979" t="s">
        <v>4454</v>
      </c>
      <c r="H979" t="s">
        <v>1710</v>
      </c>
      <c r="I979" s="15">
        <v>43292</v>
      </c>
      <c r="J979" s="15">
        <v>43325</v>
      </c>
      <c r="K979" s="15">
        <v>43294</v>
      </c>
      <c r="L979" s="15">
        <v>43324</v>
      </c>
      <c r="M979" s="16">
        <v>110</v>
      </c>
      <c r="N979" s="16">
        <v>-200774</v>
      </c>
      <c r="O979"/>
      <c r="P979" t="s">
        <v>1745</v>
      </c>
      <c r="Q979" t="s">
        <v>4452</v>
      </c>
      <c r="R979" t="s">
        <v>4455</v>
      </c>
      <c r="S979" t="s">
        <v>2107</v>
      </c>
      <c r="T979" t="s">
        <v>4453</v>
      </c>
      <c r="U979" t="s">
        <v>2295</v>
      </c>
      <c r="V979" t="s">
        <v>2294</v>
      </c>
      <c r="W979" s="15">
        <v>43434</v>
      </c>
      <c r="X979" t="s">
        <v>1715</v>
      </c>
      <c r="Y979"/>
      <c r="Z979" t="s">
        <v>1855</v>
      </c>
      <c r="AA979" t="s">
        <v>1717</v>
      </c>
    </row>
    <row r="980" spans="1:27" ht="15" hidden="1" x14ac:dyDescent="0.25">
      <c r="A980" s="14"/>
      <c r="B980" t="s">
        <v>1705</v>
      </c>
      <c r="C980" t="s">
        <v>1706</v>
      </c>
      <c r="D980" t="s">
        <v>1707</v>
      </c>
      <c r="E980" t="s">
        <v>4456</v>
      </c>
      <c r="F980" t="s">
        <v>1709</v>
      </c>
      <c r="G980" t="s">
        <v>4457</v>
      </c>
      <c r="H980" t="s">
        <v>1710</v>
      </c>
      <c r="I980" s="15">
        <v>43272</v>
      </c>
      <c r="J980" s="15">
        <v>43325</v>
      </c>
      <c r="K980" s="15">
        <v>43294</v>
      </c>
      <c r="L980" s="15">
        <v>43324</v>
      </c>
      <c r="M980" s="16">
        <v>110</v>
      </c>
      <c r="N980" s="16">
        <v>-163525</v>
      </c>
      <c r="O980"/>
      <c r="P980" t="s">
        <v>1745</v>
      </c>
      <c r="Q980" t="s">
        <v>4452</v>
      </c>
      <c r="R980" t="s">
        <v>4458</v>
      </c>
      <c r="S980" t="s">
        <v>1853</v>
      </c>
      <c r="T980" t="s">
        <v>4456</v>
      </c>
      <c r="U980" t="s">
        <v>2295</v>
      </c>
      <c r="V980" t="s">
        <v>2294</v>
      </c>
      <c r="W980" s="15">
        <v>43434</v>
      </c>
      <c r="X980" t="s">
        <v>1715</v>
      </c>
      <c r="Y980"/>
      <c r="Z980" t="s">
        <v>1855</v>
      </c>
      <c r="AA980" t="s">
        <v>1717</v>
      </c>
    </row>
    <row r="981" spans="1:27" ht="15" hidden="1" x14ac:dyDescent="0.25">
      <c r="A981" s="14"/>
      <c r="B981" t="s">
        <v>1705</v>
      </c>
      <c r="C981" t="s">
        <v>1706</v>
      </c>
      <c r="D981" t="s">
        <v>1707</v>
      </c>
      <c r="E981" t="s">
        <v>4459</v>
      </c>
      <c r="F981" t="s">
        <v>1709</v>
      </c>
      <c r="G981" t="s">
        <v>4460</v>
      </c>
      <c r="H981" t="s">
        <v>1710</v>
      </c>
      <c r="I981" s="15">
        <v>43292</v>
      </c>
      <c r="J981" s="15">
        <v>43325</v>
      </c>
      <c r="K981" s="15">
        <v>43294</v>
      </c>
      <c r="L981" s="15">
        <v>43324</v>
      </c>
      <c r="M981" s="16">
        <v>110</v>
      </c>
      <c r="N981" s="16">
        <v>-79688</v>
      </c>
      <c r="O981"/>
      <c r="P981" t="s">
        <v>1745</v>
      </c>
      <c r="Q981" t="s">
        <v>4452</v>
      </c>
      <c r="R981" t="s">
        <v>4329</v>
      </c>
      <c r="S981" t="s">
        <v>2361</v>
      </c>
      <c r="T981" t="s">
        <v>4459</v>
      </c>
      <c r="U981" t="s">
        <v>2295</v>
      </c>
      <c r="V981" t="s">
        <v>2294</v>
      </c>
      <c r="W981" s="15">
        <v>43434</v>
      </c>
      <c r="X981" t="s">
        <v>1715</v>
      </c>
      <c r="Y981"/>
      <c r="Z981" t="s">
        <v>1855</v>
      </c>
      <c r="AA981" t="s">
        <v>1717</v>
      </c>
    </row>
    <row r="982" spans="1:27" ht="15" hidden="1" x14ac:dyDescent="0.25">
      <c r="A982" s="14"/>
      <c r="B982" t="s">
        <v>1705</v>
      </c>
      <c r="C982" t="s">
        <v>1706</v>
      </c>
      <c r="D982" t="s">
        <v>1707</v>
      </c>
      <c r="E982" t="s">
        <v>4461</v>
      </c>
      <c r="F982" t="s">
        <v>1709</v>
      </c>
      <c r="G982" t="s">
        <v>4462</v>
      </c>
      <c r="H982" t="s">
        <v>1710</v>
      </c>
      <c r="I982" s="15">
        <v>43262</v>
      </c>
      <c r="J982" s="15">
        <v>43325</v>
      </c>
      <c r="K982" s="15">
        <v>43294</v>
      </c>
      <c r="L982" s="15">
        <v>43324</v>
      </c>
      <c r="M982" s="16">
        <v>110</v>
      </c>
      <c r="N982" s="16">
        <v>-46173</v>
      </c>
      <c r="O982"/>
      <c r="P982" t="s">
        <v>1745</v>
      </c>
      <c r="Q982" t="s">
        <v>4452</v>
      </c>
      <c r="R982" t="s">
        <v>4463</v>
      </c>
      <c r="S982" t="s">
        <v>2866</v>
      </c>
      <c r="T982" t="s">
        <v>4461</v>
      </c>
      <c r="U982" t="s">
        <v>2295</v>
      </c>
      <c r="V982" t="s">
        <v>2294</v>
      </c>
      <c r="W982" s="15">
        <v>43434</v>
      </c>
      <c r="X982" t="s">
        <v>1715</v>
      </c>
      <c r="Y982"/>
      <c r="Z982" t="s">
        <v>1855</v>
      </c>
      <c r="AA982" t="s">
        <v>1717</v>
      </c>
    </row>
    <row r="983" spans="1:27" ht="15" hidden="1" x14ac:dyDescent="0.25">
      <c r="A983" s="14"/>
      <c r="B983" t="s">
        <v>1705</v>
      </c>
      <c r="C983" t="s">
        <v>1706</v>
      </c>
      <c r="D983" t="s">
        <v>1707</v>
      </c>
      <c r="E983" t="s">
        <v>4464</v>
      </c>
      <c r="F983" t="s">
        <v>1709</v>
      </c>
      <c r="G983" t="s">
        <v>4465</v>
      </c>
      <c r="H983" t="s">
        <v>1710</v>
      </c>
      <c r="I983" s="15">
        <v>43292</v>
      </c>
      <c r="J983" s="15">
        <v>43325</v>
      </c>
      <c r="K983" s="15">
        <v>43294</v>
      </c>
      <c r="L983" s="15">
        <v>43324</v>
      </c>
      <c r="M983" s="16">
        <v>110</v>
      </c>
      <c r="N983" s="16">
        <v>-73784</v>
      </c>
      <c r="O983"/>
      <c r="P983" t="s">
        <v>1745</v>
      </c>
      <c r="Q983" t="s">
        <v>4452</v>
      </c>
      <c r="R983" t="s">
        <v>3445</v>
      </c>
      <c r="S983" t="s">
        <v>1853</v>
      </c>
      <c r="T983" t="s">
        <v>4464</v>
      </c>
      <c r="U983" t="s">
        <v>2295</v>
      </c>
      <c r="V983" t="s">
        <v>2294</v>
      </c>
      <c r="W983" s="15">
        <v>43434</v>
      </c>
      <c r="X983" t="s">
        <v>1715</v>
      </c>
      <c r="Y983"/>
      <c r="Z983" t="s">
        <v>1855</v>
      </c>
      <c r="AA983" t="s">
        <v>1717</v>
      </c>
    </row>
    <row r="984" spans="1:27" ht="15" hidden="1" x14ac:dyDescent="0.25">
      <c r="A984" s="14"/>
      <c r="B984" t="s">
        <v>1705</v>
      </c>
      <c r="C984" t="s">
        <v>1706</v>
      </c>
      <c r="D984" t="s">
        <v>1707</v>
      </c>
      <c r="E984" t="s">
        <v>4466</v>
      </c>
      <c r="F984" t="s">
        <v>1709</v>
      </c>
      <c r="G984" t="s">
        <v>4467</v>
      </c>
      <c r="H984" t="s">
        <v>1710</v>
      </c>
      <c r="I984" s="15">
        <v>43292</v>
      </c>
      <c r="J984" s="15">
        <v>43325</v>
      </c>
      <c r="K984" s="15">
        <v>43294</v>
      </c>
      <c r="L984" s="15">
        <v>43324</v>
      </c>
      <c r="M984" s="16">
        <v>110</v>
      </c>
      <c r="N984" s="16">
        <v>-168729</v>
      </c>
      <c r="O984"/>
      <c r="P984" t="s">
        <v>1745</v>
      </c>
      <c r="Q984" t="s">
        <v>4452</v>
      </c>
      <c r="R984" t="s">
        <v>4329</v>
      </c>
      <c r="S984" t="s">
        <v>2361</v>
      </c>
      <c r="T984" t="s">
        <v>4466</v>
      </c>
      <c r="U984" t="s">
        <v>2295</v>
      </c>
      <c r="V984" t="s">
        <v>2294</v>
      </c>
      <c r="W984" s="15">
        <v>43434</v>
      </c>
      <c r="X984" t="s">
        <v>1715</v>
      </c>
      <c r="Y984"/>
      <c r="Z984" t="s">
        <v>1855</v>
      </c>
      <c r="AA984" t="s">
        <v>1717</v>
      </c>
    </row>
    <row r="985" spans="1:27" ht="15" hidden="1" x14ac:dyDescent="0.25">
      <c r="A985" s="14"/>
      <c r="B985" t="s">
        <v>1705</v>
      </c>
      <c r="C985" t="s">
        <v>1706</v>
      </c>
      <c r="D985" t="s">
        <v>1707</v>
      </c>
      <c r="E985" t="s">
        <v>4468</v>
      </c>
      <c r="F985" t="s">
        <v>1709</v>
      </c>
      <c r="G985" t="s">
        <v>4469</v>
      </c>
      <c r="H985" t="s">
        <v>1710</v>
      </c>
      <c r="I985" s="15">
        <v>43292</v>
      </c>
      <c r="J985" s="15">
        <v>43325</v>
      </c>
      <c r="K985" s="15">
        <v>43294</v>
      </c>
      <c r="L985" s="15">
        <v>43324</v>
      </c>
      <c r="M985" s="16">
        <v>110</v>
      </c>
      <c r="N985" s="16">
        <v>-92781</v>
      </c>
      <c r="O985"/>
      <c r="P985" t="s">
        <v>1745</v>
      </c>
      <c r="Q985" t="s">
        <v>4452</v>
      </c>
      <c r="R985" t="s">
        <v>4470</v>
      </c>
      <c r="S985" t="s">
        <v>2107</v>
      </c>
      <c r="T985" t="s">
        <v>4468</v>
      </c>
      <c r="U985" t="s">
        <v>2295</v>
      </c>
      <c r="V985" t="s">
        <v>2294</v>
      </c>
      <c r="W985" s="15">
        <v>43434</v>
      </c>
      <c r="X985" t="s">
        <v>1715</v>
      </c>
      <c r="Y985"/>
      <c r="Z985" t="s">
        <v>1855</v>
      </c>
      <c r="AA985" t="s">
        <v>1717</v>
      </c>
    </row>
    <row r="986" spans="1:27" ht="15" hidden="1" x14ac:dyDescent="0.25">
      <c r="A986" s="14"/>
      <c r="B986" t="s">
        <v>1705</v>
      </c>
      <c r="C986" t="s">
        <v>1706</v>
      </c>
      <c r="D986" t="s">
        <v>1707</v>
      </c>
      <c r="E986" t="s">
        <v>4471</v>
      </c>
      <c r="F986" t="s">
        <v>1709</v>
      </c>
      <c r="G986" t="s">
        <v>4472</v>
      </c>
      <c r="H986" t="s">
        <v>1710</v>
      </c>
      <c r="I986" s="15">
        <v>43292</v>
      </c>
      <c r="J986" s="15">
        <v>43325</v>
      </c>
      <c r="K986" s="15">
        <v>43294</v>
      </c>
      <c r="L986" s="15">
        <v>43324</v>
      </c>
      <c r="M986" s="16">
        <v>110</v>
      </c>
      <c r="N986" s="16">
        <v>-86374</v>
      </c>
      <c r="O986"/>
      <c r="P986" t="s">
        <v>1745</v>
      </c>
      <c r="Q986" t="s">
        <v>4452</v>
      </c>
      <c r="R986" t="s">
        <v>4473</v>
      </c>
      <c r="S986" t="s">
        <v>1853</v>
      </c>
      <c r="T986" t="s">
        <v>4471</v>
      </c>
      <c r="U986" t="s">
        <v>2295</v>
      </c>
      <c r="V986" t="s">
        <v>2294</v>
      </c>
      <c r="W986" s="15">
        <v>43434</v>
      </c>
      <c r="X986" t="s">
        <v>1715</v>
      </c>
      <c r="Y986"/>
      <c r="Z986" t="s">
        <v>1855</v>
      </c>
      <c r="AA986" t="s">
        <v>1717</v>
      </c>
    </row>
    <row r="987" spans="1:27" ht="15" hidden="1" x14ac:dyDescent="0.25">
      <c r="A987" s="14"/>
      <c r="B987" t="s">
        <v>1705</v>
      </c>
      <c r="C987" t="s">
        <v>1706</v>
      </c>
      <c r="D987" t="s">
        <v>1707</v>
      </c>
      <c r="E987" t="s">
        <v>4474</v>
      </c>
      <c r="F987" t="s">
        <v>1709</v>
      </c>
      <c r="G987" t="s">
        <v>4475</v>
      </c>
      <c r="H987" t="s">
        <v>1710</v>
      </c>
      <c r="I987" s="15">
        <v>43253</v>
      </c>
      <c r="J987" s="15">
        <v>43325</v>
      </c>
      <c r="K987" s="15">
        <v>43294</v>
      </c>
      <c r="L987" s="15">
        <v>43324</v>
      </c>
      <c r="M987" s="16">
        <v>110</v>
      </c>
      <c r="N987" s="16">
        <v>-50917</v>
      </c>
      <c r="O987"/>
      <c r="P987" t="s">
        <v>1745</v>
      </c>
      <c r="Q987" t="s">
        <v>4452</v>
      </c>
      <c r="R987" t="s">
        <v>4476</v>
      </c>
      <c r="S987" t="s">
        <v>1853</v>
      </c>
      <c r="T987" t="s">
        <v>4474</v>
      </c>
      <c r="U987" t="s">
        <v>2295</v>
      </c>
      <c r="V987" t="s">
        <v>2294</v>
      </c>
      <c r="W987" s="15">
        <v>43434</v>
      </c>
      <c r="X987" t="s">
        <v>1715</v>
      </c>
      <c r="Y987"/>
      <c r="Z987" t="s">
        <v>1855</v>
      </c>
      <c r="AA987" t="s">
        <v>1717</v>
      </c>
    </row>
    <row r="988" spans="1:27" ht="15" hidden="1" x14ac:dyDescent="0.25">
      <c r="A988" s="14"/>
      <c r="B988" t="s">
        <v>1705</v>
      </c>
      <c r="C988" t="s">
        <v>1706</v>
      </c>
      <c r="D988" t="s">
        <v>1707</v>
      </c>
      <c r="E988" t="s">
        <v>4477</v>
      </c>
      <c r="F988" t="s">
        <v>1709</v>
      </c>
      <c r="G988" t="s">
        <v>4478</v>
      </c>
      <c r="H988" t="s">
        <v>1710</v>
      </c>
      <c r="I988" s="15">
        <v>43292</v>
      </c>
      <c r="J988" s="15">
        <v>43325</v>
      </c>
      <c r="K988" s="15">
        <v>43294</v>
      </c>
      <c r="L988" s="15">
        <v>43324</v>
      </c>
      <c r="M988" s="16">
        <v>110</v>
      </c>
      <c r="N988" s="16">
        <v>-65486</v>
      </c>
      <c r="O988"/>
      <c r="P988" t="s">
        <v>1745</v>
      </c>
      <c r="Q988" t="s">
        <v>4452</v>
      </c>
      <c r="R988" t="s">
        <v>4329</v>
      </c>
      <c r="S988" t="s">
        <v>2361</v>
      </c>
      <c r="T988" t="s">
        <v>4477</v>
      </c>
      <c r="U988" t="s">
        <v>2295</v>
      </c>
      <c r="V988" t="s">
        <v>2294</v>
      </c>
      <c r="W988" s="15">
        <v>43434</v>
      </c>
      <c r="X988" t="s">
        <v>1715</v>
      </c>
      <c r="Y988"/>
      <c r="Z988" t="s">
        <v>1855</v>
      </c>
      <c r="AA988" t="s">
        <v>1717</v>
      </c>
    </row>
    <row r="989" spans="1:27" ht="15" hidden="1" x14ac:dyDescent="0.25">
      <c r="A989" s="14"/>
      <c r="B989" t="s">
        <v>1705</v>
      </c>
      <c r="C989" t="s">
        <v>1706</v>
      </c>
      <c r="D989" t="s">
        <v>1707</v>
      </c>
      <c r="E989" t="s">
        <v>4479</v>
      </c>
      <c r="F989" t="s">
        <v>1709</v>
      </c>
      <c r="G989" t="s">
        <v>4480</v>
      </c>
      <c r="H989" t="s">
        <v>1710</v>
      </c>
      <c r="I989" s="15">
        <v>43292</v>
      </c>
      <c r="J989" s="15">
        <v>43325</v>
      </c>
      <c r="K989" s="15">
        <v>43294</v>
      </c>
      <c r="L989" s="15">
        <v>43324</v>
      </c>
      <c r="M989" s="16">
        <v>110</v>
      </c>
      <c r="N989" s="16">
        <v>-99698</v>
      </c>
      <c r="O989"/>
      <c r="P989" t="s">
        <v>1745</v>
      </c>
      <c r="Q989" t="s">
        <v>4452</v>
      </c>
      <c r="R989" t="s">
        <v>4481</v>
      </c>
      <c r="S989" t="s">
        <v>1853</v>
      </c>
      <c r="T989" t="s">
        <v>4479</v>
      </c>
      <c r="U989" t="s">
        <v>2295</v>
      </c>
      <c r="V989" t="s">
        <v>2294</v>
      </c>
      <c r="W989" s="15">
        <v>43434</v>
      </c>
      <c r="X989" t="s">
        <v>1715</v>
      </c>
      <c r="Y989"/>
      <c r="Z989" t="s">
        <v>1855</v>
      </c>
      <c r="AA989" t="s">
        <v>1717</v>
      </c>
    </row>
    <row r="990" spans="1:27" ht="15" hidden="1" x14ac:dyDescent="0.25">
      <c r="A990" s="14"/>
      <c r="B990" t="s">
        <v>1705</v>
      </c>
      <c r="C990" t="s">
        <v>1706</v>
      </c>
      <c r="D990" t="s">
        <v>1707</v>
      </c>
      <c r="E990" t="s">
        <v>4482</v>
      </c>
      <c r="F990" t="s">
        <v>1709</v>
      </c>
      <c r="G990" t="s">
        <v>4483</v>
      </c>
      <c r="H990" t="s">
        <v>1710</v>
      </c>
      <c r="I990" s="15">
        <v>43292</v>
      </c>
      <c r="J990" s="15">
        <v>43325</v>
      </c>
      <c r="K990" s="15">
        <v>43294</v>
      </c>
      <c r="L990" s="15">
        <v>43324</v>
      </c>
      <c r="M990" s="16">
        <v>110</v>
      </c>
      <c r="N990" s="16">
        <v>-321762</v>
      </c>
      <c r="O990"/>
      <c r="P990" t="s">
        <v>1745</v>
      </c>
      <c r="Q990" t="s">
        <v>4452</v>
      </c>
      <c r="R990" t="s">
        <v>4329</v>
      </c>
      <c r="S990" t="s">
        <v>2361</v>
      </c>
      <c r="T990" t="s">
        <v>4482</v>
      </c>
      <c r="U990" t="s">
        <v>2295</v>
      </c>
      <c r="V990" t="s">
        <v>2294</v>
      </c>
      <c r="W990" s="15">
        <v>43434</v>
      </c>
      <c r="X990" t="s">
        <v>1715</v>
      </c>
      <c r="Y990"/>
      <c r="Z990" t="s">
        <v>1855</v>
      </c>
      <c r="AA990" t="s">
        <v>1717</v>
      </c>
    </row>
    <row r="991" spans="1:27" ht="15" hidden="1" x14ac:dyDescent="0.25">
      <c r="A991" s="14"/>
      <c r="B991" t="s">
        <v>1705</v>
      </c>
      <c r="C991" t="s">
        <v>1706</v>
      </c>
      <c r="D991" t="s">
        <v>1707</v>
      </c>
      <c r="E991" t="s">
        <v>4484</v>
      </c>
      <c r="F991" t="s">
        <v>1709</v>
      </c>
      <c r="G991" t="s">
        <v>4485</v>
      </c>
      <c r="H991" t="s">
        <v>1710</v>
      </c>
      <c r="I991" s="15">
        <v>43292</v>
      </c>
      <c r="J991" s="15">
        <v>43329</v>
      </c>
      <c r="K991" s="15">
        <v>43294</v>
      </c>
      <c r="L991" s="15">
        <v>43324</v>
      </c>
      <c r="M991" s="16">
        <v>311</v>
      </c>
      <c r="N991" s="16">
        <v>-207808</v>
      </c>
      <c r="O991"/>
      <c r="P991" t="s">
        <v>1745</v>
      </c>
      <c r="Q991" t="s">
        <v>4486</v>
      </c>
      <c r="R991" t="s">
        <v>4487</v>
      </c>
      <c r="S991" t="s">
        <v>1961</v>
      </c>
      <c r="T991" t="s">
        <v>4484</v>
      </c>
      <c r="U991" t="s">
        <v>2172</v>
      </c>
      <c r="V991" t="s">
        <v>2078</v>
      </c>
      <c r="W991" s="15">
        <v>43635</v>
      </c>
      <c r="X991" t="s">
        <v>1715</v>
      </c>
      <c r="Y991"/>
      <c r="Z991" t="s">
        <v>2384</v>
      </c>
      <c r="AA991" t="s">
        <v>1717</v>
      </c>
    </row>
    <row r="992" spans="1:27" ht="15" hidden="1" x14ac:dyDescent="0.25">
      <c r="A992" s="14"/>
      <c r="B992" t="s">
        <v>1705</v>
      </c>
      <c r="C992" t="s">
        <v>1706</v>
      </c>
      <c r="D992" t="s">
        <v>1707</v>
      </c>
      <c r="E992" t="s">
        <v>4488</v>
      </c>
      <c r="F992" t="s">
        <v>1709</v>
      </c>
      <c r="G992" t="s">
        <v>4489</v>
      </c>
      <c r="H992" t="s">
        <v>1710</v>
      </c>
      <c r="I992" s="15">
        <v>43292</v>
      </c>
      <c r="J992" s="15">
        <v>43329</v>
      </c>
      <c r="K992" s="15">
        <v>43294</v>
      </c>
      <c r="L992" s="15">
        <v>43324</v>
      </c>
      <c r="M992" s="16">
        <v>311</v>
      </c>
      <c r="N992" s="16">
        <v>-331787</v>
      </c>
      <c r="O992"/>
      <c r="P992" t="s">
        <v>1745</v>
      </c>
      <c r="Q992" t="s">
        <v>4486</v>
      </c>
      <c r="R992" t="s">
        <v>3862</v>
      </c>
      <c r="S992" t="s">
        <v>1961</v>
      </c>
      <c r="T992" t="s">
        <v>4488</v>
      </c>
      <c r="U992" t="s">
        <v>2172</v>
      </c>
      <c r="V992" t="s">
        <v>2078</v>
      </c>
      <c r="W992" s="15">
        <v>43635</v>
      </c>
      <c r="X992" t="s">
        <v>1715</v>
      </c>
      <c r="Y992"/>
      <c r="Z992" t="s">
        <v>2384</v>
      </c>
      <c r="AA992" t="s">
        <v>1717</v>
      </c>
    </row>
    <row r="993" spans="1:27" ht="15" hidden="1" x14ac:dyDescent="0.25">
      <c r="A993" s="14"/>
      <c r="B993" t="s">
        <v>1705</v>
      </c>
      <c r="C993" t="s">
        <v>1706</v>
      </c>
      <c r="D993" t="s">
        <v>1707</v>
      </c>
      <c r="E993" t="s">
        <v>4490</v>
      </c>
      <c r="F993" t="s">
        <v>1709</v>
      </c>
      <c r="G993" t="s">
        <v>4491</v>
      </c>
      <c r="H993" t="s">
        <v>1710</v>
      </c>
      <c r="I993" s="15">
        <v>43292</v>
      </c>
      <c r="J993" s="15">
        <v>43329</v>
      </c>
      <c r="K993" s="15">
        <v>43294</v>
      </c>
      <c r="L993" s="15">
        <v>43324</v>
      </c>
      <c r="M993" s="16">
        <v>311</v>
      </c>
      <c r="N993" s="16">
        <v>-113605</v>
      </c>
      <c r="O993"/>
      <c r="P993" t="s">
        <v>1745</v>
      </c>
      <c r="Q993" t="s">
        <v>4486</v>
      </c>
      <c r="R993" t="s">
        <v>4192</v>
      </c>
      <c r="S993" t="s">
        <v>4193</v>
      </c>
      <c r="T993" t="s">
        <v>4490</v>
      </c>
      <c r="U993" t="s">
        <v>2172</v>
      </c>
      <c r="V993" t="s">
        <v>2078</v>
      </c>
      <c r="W993" s="15">
        <v>43635</v>
      </c>
      <c r="X993" t="s">
        <v>1715</v>
      </c>
      <c r="Y993"/>
      <c r="Z993" t="s">
        <v>2384</v>
      </c>
      <c r="AA993" t="s">
        <v>1717</v>
      </c>
    </row>
    <row r="994" spans="1:27" ht="15" hidden="1" x14ac:dyDescent="0.25">
      <c r="A994" s="14"/>
      <c r="B994" t="s">
        <v>1705</v>
      </c>
      <c r="C994" t="s">
        <v>1706</v>
      </c>
      <c r="D994" t="s">
        <v>1707</v>
      </c>
      <c r="E994" t="s">
        <v>4492</v>
      </c>
      <c r="F994" t="s">
        <v>1709</v>
      </c>
      <c r="G994" t="s">
        <v>4493</v>
      </c>
      <c r="H994" t="s">
        <v>1710</v>
      </c>
      <c r="I994" s="15">
        <v>43249</v>
      </c>
      <c r="J994" s="15">
        <v>43329</v>
      </c>
      <c r="K994" s="15">
        <v>43294</v>
      </c>
      <c r="L994" s="15">
        <v>43324</v>
      </c>
      <c r="M994" s="16">
        <v>311</v>
      </c>
      <c r="N994" s="16">
        <v>-61433</v>
      </c>
      <c r="O994"/>
      <c r="P994" t="s">
        <v>1745</v>
      </c>
      <c r="Q994" t="s">
        <v>4486</v>
      </c>
      <c r="R994" t="s">
        <v>3584</v>
      </c>
      <c r="S994" t="s">
        <v>1961</v>
      </c>
      <c r="T994" t="s">
        <v>4492</v>
      </c>
      <c r="U994" t="s">
        <v>2172</v>
      </c>
      <c r="V994" t="s">
        <v>2078</v>
      </c>
      <c r="W994" s="15">
        <v>43635</v>
      </c>
      <c r="X994" t="s">
        <v>1715</v>
      </c>
      <c r="Y994"/>
      <c r="Z994" t="s">
        <v>2384</v>
      </c>
      <c r="AA994" t="s">
        <v>1717</v>
      </c>
    </row>
    <row r="995" spans="1:27" ht="15" hidden="1" x14ac:dyDescent="0.25">
      <c r="A995" s="14"/>
      <c r="B995" t="s">
        <v>1705</v>
      </c>
      <c r="C995" t="s">
        <v>1706</v>
      </c>
      <c r="D995" t="s">
        <v>1707</v>
      </c>
      <c r="E995" t="s">
        <v>4494</v>
      </c>
      <c r="F995" t="s">
        <v>1709</v>
      </c>
      <c r="G995" t="s">
        <v>4495</v>
      </c>
      <c r="H995" t="s">
        <v>1710</v>
      </c>
      <c r="I995" s="15">
        <v>43292</v>
      </c>
      <c r="J995" s="15">
        <v>43294</v>
      </c>
      <c r="K995" s="15">
        <v>43294</v>
      </c>
      <c r="L995" s="15">
        <v>43324</v>
      </c>
      <c r="M995" s="16">
        <v>110</v>
      </c>
      <c r="N995" s="16">
        <v>-42188</v>
      </c>
      <c r="O995"/>
      <c r="P995" t="s">
        <v>1745</v>
      </c>
      <c r="Q995" t="s">
        <v>4496</v>
      </c>
      <c r="R995" t="s">
        <v>3514</v>
      </c>
      <c r="S995" t="s">
        <v>2584</v>
      </c>
      <c r="T995" t="s">
        <v>4494</v>
      </c>
      <c r="U995" t="s">
        <v>2295</v>
      </c>
      <c r="V995" t="s">
        <v>2294</v>
      </c>
      <c r="W995" s="15">
        <v>43434</v>
      </c>
      <c r="X995" t="s">
        <v>1715</v>
      </c>
      <c r="Y995"/>
      <c r="Z995" t="s">
        <v>1879</v>
      </c>
      <c r="AA995" t="s">
        <v>1717</v>
      </c>
    </row>
    <row r="996" spans="1:27" ht="15" hidden="1" x14ac:dyDescent="0.25">
      <c r="A996" s="14"/>
      <c r="B996" t="s">
        <v>1705</v>
      </c>
      <c r="C996" t="s">
        <v>1706</v>
      </c>
      <c r="D996" t="s">
        <v>1707</v>
      </c>
      <c r="E996" t="s">
        <v>4497</v>
      </c>
      <c r="F996" t="s">
        <v>1709</v>
      </c>
      <c r="G996" t="s">
        <v>4498</v>
      </c>
      <c r="H996" t="s">
        <v>1710</v>
      </c>
      <c r="I996" s="15">
        <v>43292</v>
      </c>
      <c r="J996" s="15">
        <v>43294</v>
      </c>
      <c r="K996" s="15">
        <v>43294</v>
      </c>
      <c r="L996" s="15">
        <v>43324</v>
      </c>
      <c r="M996" s="16">
        <v>110</v>
      </c>
      <c r="N996" s="16">
        <v>-61641</v>
      </c>
      <c r="O996"/>
      <c r="P996" t="s">
        <v>1745</v>
      </c>
      <c r="Q996" t="s">
        <v>4496</v>
      </c>
      <c r="R996" t="s">
        <v>3218</v>
      </c>
      <c r="S996" t="s">
        <v>1853</v>
      </c>
      <c r="T996" t="s">
        <v>4497</v>
      </c>
      <c r="U996" t="s">
        <v>2295</v>
      </c>
      <c r="V996" t="s">
        <v>2294</v>
      </c>
      <c r="W996" s="15">
        <v>43434</v>
      </c>
      <c r="X996" t="s">
        <v>1715</v>
      </c>
      <c r="Y996"/>
      <c r="Z996" t="s">
        <v>1879</v>
      </c>
      <c r="AA996" t="s">
        <v>1717</v>
      </c>
    </row>
    <row r="997" spans="1:27" ht="15" hidden="1" x14ac:dyDescent="0.25">
      <c r="A997" s="14"/>
      <c r="B997" t="s">
        <v>1705</v>
      </c>
      <c r="C997" t="s">
        <v>1706</v>
      </c>
      <c r="D997" t="s">
        <v>1707</v>
      </c>
      <c r="E997" t="s">
        <v>4499</v>
      </c>
      <c r="F997" t="s">
        <v>1709</v>
      </c>
      <c r="G997" t="s">
        <v>4500</v>
      </c>
      <c r="H997" t="s">
        <v>1710</v>
      </c>
      <c r="I997" s="15">
        <v>43271</v>
      </c>
      <c r="J997" s="15">
        <v>43294</v>
      </c>
      <c r="K997" s="15">
        <v>43294</v>
      </c>
      <c r="L997" s="15">
        <v>43324</v>
      </c>
      <c r="M997" s="16">
        <v>110</v>
      </c>
      <c r="N997" s="16">
        <v>-28090</v>
      </c>
      <c r="O997"/>
      <c r="P997" t="s">
        <v>1745</v>
      </c>
      <c r="Q997" t="s">
        <v>4496</v>
      </c>
      <c r="R997" t="s">
        <v>3218</v>
      </c>
      <c r="S997" t="s">
        <v>1853</v>
      </c>
      <c r="T997" t="s">
        <v>4499</v>
      </c>
      <c r="U997" t="s">
        <v>2295</v>
      </c>
      <c r="V997" t="s">
        <v>2294</v>
      </c>
      <c r="W997" s="15">
        <v>43434</v>
      </c>
      <c r="X997" t="s">
        <v>1715</v>
      </c>
      <c r="Y997"/>
      <c r="Z997" t="s">
        <v>1879</v>
      </c>
      <c r="AA997" t="s">
        <v>1717</v>
      </c>
    </row>
    <row r="998" spans="1:27" ht="15" hidden="1" x14ac:dyDescent="0.25">
      <c r="A998" s="14"/>
      <c r="B998" t="s">
        <v>1705</v>
      </c>
      <c r="C998" t="s">
        <v>1706</v>
      </c>
      <c r="D998" t="s">
        <v>1707</v>
      </c>
      <c r="E998" t="s">
        <v>4501</v>
      </c>
      <c r="F998" t="s">
        <v>1709</v>
      </c>
      <c r="G998" t="s">
        <v>4502</v>
      </c>
      <c r="H998" t="s">
        <v>1710</v>
      </c>
      <c r="I998" s="15">
        <v>43292</v>
      </c>
      <c r="J998" s="15">
        <v>43294</v>
      </c>
      <c r="K998" s="15">
        <v>43294</v>
      </c>
      <c r="L998" s="15">
        <v>43324</v>
      </c>
      <c r="M998" s="16">
        <v>110</v>
      </c>
      <c r="N998" s="16">
        <v>-28090</v>
      </c>
      <c r="O998"/>
      <c r="P998" t="s">
        <v>1745</v>
      </c>
      <c r="Q998" t="s">
        <v>4496</v>
      </c>
      <c r="R998" t="s">
        <v>3546</v>
      </c>
      <c r="S998" t="s">
        <v>2107</v>
      </c>
      <c r="T998" t="s">
        <v>4501</v>
      </c>
      <c r="U998" t="s">
        <v>2295</v>
      </c>
      <c r="V998" t="s">
        <v>2294</v>
      </c>
      <c r="W998" s="15">
        <v>43434</v>
      </c>
      <c r="X998" t="s">
        <v>1715</v>
      </c>
      <c r="Y998"/>
      <c r="Z998" t="s">
        <v>1879</v>
      </c>
      <c r="AA998" t="s">
        <v>1717</v>
      </c>
    </row>
    <row r="999" spans="1:27" ht="15" hidden="1" x14ac:dyDescent="0.25">
      <c r="A999" s="14"/>
      <c r="B999" t="s">
        <v>1705</v>
      </c>
      <c r="C999" t="s">
        <v>1706</v>
      </c>
      <c r="D999" t="s">
        <v>1707</v>
      </c>
      <c r="E999" t="s">
        <v>4503</v>
      </c>
      <c r="F999" t="s">
        <v>1709</v>
      </c>
      <c r="G999" t="s">
        <v>4504</v>
      </c>
      <c r="H999" t="s">
        <v>1710</v>
      </c>
      <c r="I999" s="15">
        <v>43292</v>
      </c>
      <c r="J999" s="15">
        <v>43294</v>
      </c>
      <c r="K999" s="15">
        <v>43294</v>
      </c>
      <c r="L999" s="15">
        <v>43324</v>
      </c>
      <c r="M999" s="16">
        <v>110</v>
      </c>
      <c r="N999" s="16">
        <v>-40547</v>
      </c>
      <c r="O999"/>
      <c r="P999" t="s">
        <v>1745</v>
      </c>
      <c r="Q999" t="s">
        <v>4496</v>
      </c>
      <c r="R999" t="s">
        <v>4505</v>
      </c>
      <c r="S999" t="s">
        <v>1853</v>
      </c>
      <c r="T999" t="s">
        <v>4503</v>
      </c>
      <c r="U999" t="s">
        <v>2295</v>
      </c>
      <c r="V999" t="s">
        <v>2294</v>
      </c>
      <c r="W999" s="15">
        <v>43434</v>
      </c>
      <c r="X999" t="s">
        <v>1715</v>
      </c>
      <c r="Y999"/>
      <c r="Z999" t="s">
        <v>1879</v>
      </c>
      <c r="AA999" t="s">
        <v>1717</v>
      </c>
    </row>
    <row r="1000" spans="1:27" ht="15" hidden="1" x14ac:dyDescent="0.25">
      <c r="A1000" s="14"/>
      <c r="B1000" t="s">
        <v>1705</v>
      </c>
      <c r="C1000" t="s">
        <v>1706</v>
      </c>
      <c r="D1000" t="s">
        <v>1707</v>
      </c>
      <c r="E1000" t="s">
        <v>4506</v>
      </c>
      <c r="F1000" t="s">
        <v>1709</v>
      </c>
      <c r="G1000" t="s">
        <v>4507</v>
      </c>
      <c r="H1000" t="s">
        <v>1710</v>
      </c>
      <c r="I1000" s="15">
        <v>43265</v>
      </c>
      <c r="J1000" s="15">
        <v>43294</v>
      </c>
      <c r="K1000" s="15">
        <v>43294</v>
      </c>
      <c r="L1000" s="15">
        <v>43324</v>
      </c>
      <c r="M1000" s="16">
        <v>110</v>
      </c>
      <c r="N1000" s="16">
        <v>-28090</v>
      </c>
      <c r="O1000"/>
      <c r="P1000" t="s">
        <v>1745</v>
      </c>
      <c r="Q1000" t="s">
        <v>4496</v>
      </c>
      <c r="R1000" t="s">
        <v>3514</v>
      </c>
      <c r="S1000" t="s">
        <v>2584</v>
      </c>
      <c r="T1000" t="s">
        <v>4506</v>
      </c>
      <c r="U1000" t="s">
        <v>2295</v>
      </c>
      <c r="V1000" t="s">
        <v>2294</v>
      </c>
      <c r="W1000" s="15">
        <v>43434</v>
      </c>
      <c r="X1000" t="s">
        <v>1715</v>
      </c>
      <c r="Y1000"/>
      <c r="Z1000" t="s">
        <v>1879</v>
      </c>
      <c r="AA1000" t="s">
        <v>1717</v>
      </c>
    </row>
    <row r="1001" spans="1:27" ht="15" hidden="1" x14ac:dyDescent="0.25">
      <c r="A1001" s="14"/>
      <c r="B1001" t="s">
        <v>1705</v>
      </c>
      <c r="C1001" t="s">
        <v>1706</v>
      </c>
      <c r="D1001" t="s">
        <v>1707</v>
      </c>
      <c r="E1001" t="s">
        <v>4508</v>
      </c>
      <c r="F1001" t="s">
        <v>1709</v>
      </c>
      <c r="G1001" t="s">
        <v>4509</v>
      </c>
      <c r="H1001" t="s">
        <v>1710</v>
      </c>
      <c r="I1001" s="15">
        <v>43292</v>
      </c>
      <c r="J1001" s="15">
        <v>43294</v>
      </c>
      <c r="K1001" s="15">
        <v>43294</v>
      </c>
      <c r="L1001" s="15">
        <v>43324</v>
      </c>
      <c r="M1001" s="16">
        <v>110</v>
      </c>
      <c r="N1001" s="16">
        <v>-28125</v>
      </c>
      <c r="O1001"/>
      <c r="P1001" t="s">
        <v>1745</v>
      </c>
      <c r="Q1001" t="s">
        <v>4496</v>
      </c>
      <c r="R1001" t="s">
        <v>4510</v>
      </c>
      <c r="S1001" t="s">
        <v>3990</v>
      </c>
      <c r="T1001" t="s">
        <v>4508</v>
      </c>
      <c r="U1001" t="s">
        <v>2295</v>
      </c>
      <c r="V1001" t="s">
        <v>2294</v>
      </c>
      <c r="W1001" s="15">
        <v>43434</v>
      </c>
      <c r="X1001" t="s">
        <v>1715</v>
      </c>
      <c r="Y1001"/>
      <c r="Z1001" t="s">
        <v>1879</v>
      </c>
      <c r="AA1001" t="s">
        <v>1717</v>
      </c>
    </row>
    <row r="1002" spans="1:27" ht="15" hidden="1" x14ac:dyDescent="0.25">
      <c r="A1002" s="14"/>
      <c r="B1002" t="s">
        <v>1705</v>
      </c>
      <c r="C1002" t="s">
        <v>1706</v>
      </c>
      <c r="D1002" t="s">
        <v>1707</v>
      </c>
      <c r="E1002" t="s">
        <v>4511</v>
      </c>
      <c r="F1002" t="s">
        <v>1709</v>
      </c>
      <c r="G1002" t="s">
        <v>4512</v>
      </c>
      <c r="H1002" t="s">
        <v>1710</v>
      </c>
      <c r="I1002" s="15">
        <v>43292</v>
      </c>
      <c r="J1002" s="15">
        <v>43294</v>
      </c>
      <c r="K1002" s="15">
        <v>43294</v>
      </c>
      <c r="L1002" s="15">
        <v>43324</v>
      </c>
      <c r="M1002" s="16">
        <v>110</v>
      </c>
      <c r="N1002" s="16">
        <v>-40547</v>
      </c>
      <c r="O1002"/>
      <c r="P1002" t="s">
        <v>1745</v>
      </c>
      <c r="Q1002" t="s">
        <v>4496</v>
      </c>
      <c r="R1002" t="s">
        <v>3546</v>
      </c>
      <c r="S1002" t="s">
        <v>2107</v>
      </c>
      <c r="T1002" t="s">
        <v>4511</v>
      </c>
      <c r="U1002" t="s">
        <v>2295</v>
      </c>
      <c r="V1002" t="s">
        <v>2294</v>
      </c>
      <c r="W1002" s="15">
        <v>43434</v>
      </c>
      <c r="X1002" t="s">
        <v>1715</v>
      </c>
      <c r="Y1002"/>
      <c r="Z1002" t="s">
        <v>1879</v>
      </c>
      <c r="AA1002" t="s">
        <v>1717</v>
      </c>
    </row>
    <row r="1003" spans="1:27" ht="15" hidden="1" x14ac:dyDescent="0.25">
      <c r="A1003" s="14"/>
      <c r="B1003" t="s">
        <v>1705</v>
      </c>
      <c r="C1003" t="s">
        <v>1706</v>
      </c>
      <c r="D1003" t="s">
        <v>1707</v>
      </c>
      <c r="E1003" t="s">
        <v>4513</v>
      </c>
      <c r="F1003" t="s">
        <v>1709</v>
      </c>
      <c r="G1003" t="s">
        <v>4514</v>
      </c>
      <c r="H1003" t="s">
        <v>1710</v>
      </c>
      <c r="I1003" s="15">
        <v>43292</v>
      </c>
      <c r="J1003" s="15">
        <v>43294</v>
      </c>
      <c r="K1003" s="15">
        <v>43294</v>
      </c>
      <c r="L1003" s="15">
        <v>43324</v>
      </c>
      <c r="M1003" s="16">
        <v>110</v>
      </c>
      <c r="N1003" s="16">
        <v>-40547</v>
      </c>
      <c r="O1003"/>
      <c r="P1003" t="s">
        <v>1745</v>
      </c>
      <c r="Q1003" t="s">
        <v>4496</v>
      </c>
      <c r="R1003" t="s">
        <v>4505</v>
      </c>
      <c r="S1003" t="s">
        <v>1853</v>
      </c>
      <c r="T1003" t="s">
        <v>4513</v>
      </c>
      <c r="U1003" t="s">
        <v>2295</v>
      </c>
      <c r="V1003" t="s">
        <v>2294</v>
      </c>
      <c r="W1003" s="15">
        <v>43434</v>
      </c>
      <c r="X1003" t="s">
        <v>1715</v>
      </c>
      <c r="Y1003"/>
      <c r="Z1003" t="s">
        <v>1879</v>
      </c>
      <c r="AA1003" t="s">
        <v>1717</v>
      </c>
    </row>
    <row r="1004" spans="1:27" ht="15" hidden="1" x14ac:dyDescent="0.25">
      <c r="A1004" s="14"/>
      <c r="B1004" t="s">
        <v>1705</v>
      </c>
      <c r="C1004" t="s">
        <v>1706</v>
      </c>
      <c r="D1004" t="s">
        <v>1707</v>
      </c>
      <c r="E1004" t="s">
        <v>4515</v>
      </c>
      <c r="F1004" t="s">
        <v>1709</v>
      </c>
      <c r="G1004" t="s">
        <v>4516</v>
      </c>
      <c r="H1004" t="s">
        <v>1710</v>
      </c>
      <c r="I1004" s="15">
        <v>43292</v>
      </c>
      <c r="J1004" s="15">
        <v>43294</v>
      </c>
      <c r="K1004" s="15">
        <v>43294</v>
      </c>
      <c r="L1004" s="15">
        <v>43324</v>
      </c>
      <c r="M1004" s="16">
        <v>361</v>
      </c>
      <c r="N1004" s="16">
        <v>-1217140</v>
      </c>
      <c r="O1004"/>
      <c r="P1004" t="s">
        <v>1745</v>
      </c>
      <c r="Q1004" t="s">
        <v>2135</v>
      </c>
      <c r="R1004" t="s">
        <v>4517</v>
      </c>
      <c r="S1004" t="s">
        <v>2795</v>
      </c>
      <c r="T1004" t="s">
        <v>4515</v>
      </c>
      <c r="U1004" t="s">
        <v>2121</v>
      </c>
      <c r="V1004" t="s">
        <v>2078</v>
      </c>
      <c r="W1004" s="15">
        <v>43685</v>
      </c>
      <c r="X1004" t="s">
        <v>1715</v>
      </c>
      <c r="Y1004"/>
      <c r="Z1004" t="s">
        <v>1730</v>
      </c>
      <c r="AA1004" t="s">
        <v>1717</v>
      </c>
    </row>
    <row r="1005" spans="1:27" ht="15" hidden="1" x14ac:dyDescent="0.25">
      <c r="A1005" s="14"/>
      <c r="B1005" t="s">
        <v>1705</v>
      </c>
      <c r="C1005" t="s">
        <v>1706</v>
      </c>
      <c r="D1005" t="s">
        <v>1707</v>
      </c>
      <c r="E1005" t="s">
        <v>4518</v>
      </c>
      <c r="F1005" t="s">
        <v>1709</v>
      </c>
      <c r="G1005" t="s">
        <v>4519</v>
      </c>
      <c r="H1005" t="s">
        <v>1710</v>
      </c>
      <c r="I1005" s="15">
        <v>43292</v>
      </c>
      <c r="J1005" s="15">
        <v>43294</v>
      </c>
      <c r="K1005" s="15">
        <v>43294</v>
      </c>
      <c r="L1005" s="15">
        <v>43324</v>
      </c>
      <c r="M1005" s="16">
        <v>289</v>
      </c>
      <c r="N1005" s="16">
        <v>-93111</v>
      </c>
      <c r="O1005"/>
      <c r="P1005" t="s">
        <v>1745</v>
      </c>
      <c r="Q1005" t="s">
        <v>4520</v>
      </c>
      <c r="R1005" t="s">
        <v>4521</v>
      </c>
      <c r="S1005" t="s">
        <v>2165</v>
      </c>
      <c r="T1005" t="s">
        <v>4518</v>
      </c>
      <c r="U1005" t="s">
        <v>2206</v>
      </c>
      <c r="V1005" t="s">
        <v>2078</v>
      </c>
      <c r="W1005" s="15">
        <v>43613</v>
      </c>
      <c r="X1005" t="s">
        <v>1715</v>
      </c>
      <c r="Y1005"/>
      <c r="Z1005" t="s">
        <v>3110</v>
      </c>
      <c r="AA1005" t="s">
        <v>1717</v>
      </c>
    </row>
    <row r="1006" spans="1:27" ht="15" hidden="1" x14ac:dyDescent="0.25">
      <c r="A1006" s="14"/>
      <c r="B1006" t="s">
        <v>1705</v>
      </c>
      <c r="C1006" t="s">
        <v>1706</v>
      </c>
      <c r="D1006" t="s">
        <v>1707</v>
      </c>
      <c r="E1006" t="s">
        <v>4522</v>
      </c>
      <c r="F1006" t="s">
        <v>1709</v>
      </c>
      <c r="G1006" t="s">
        <v>4523</v>
      </c>
      <c r="H1006" t="s">
        <v>1710</v>
      </c>
      <c r="I1006" s="15">
        <v>43292</v>
      </c>
      <c r="J1006" s="15">
        <v>43294</v>
      </c>
      <c r="K1006" s="15">
        <v>43294</v>
      </c>
      <c r="L1006" s="15">
        <v>43324</v>
      </c>
      <c r="M1006" s="16">
        <v>289</v>
      </c>
      <c r="N1006" s="16">
        <v>-45053</v>
      </c>
      <c r="O1006"/>
      <c r="P1006" t="s">
        <v>1745</v>
      </c>
      <c r="Q1006" t="s">
        <v>4524</v>
      </c>
      <c r="R1006" t="s">
        <v>4521</v>
      </c>
      <c r="S1006" t="s">
        <v>2165</v>
      </c>
      <c r="T1006" t="s">
        <v>4522</v>
      </c>
      <c r="U1006" t="s">
        <v>2206</v>
      </c>
      <c r="V1006" t="s">
        <v>2078</v>
      </c>
      <c r="W1006" s="15">
        <v>43613</v>
      </c>
      <c r="X1006" t="s">
        <v>1715</v>
      </c>
      <c r="Y1006"/>
      <c r="Z1006" t="s">
        <v>3110</v>
      </c>
      <c r="AA1006" t="s">
        <v>1717</v>
      </c>
    </row>
    <row r="1007" spans="1:27" ht="15" hidden="1" x14ac:dyDescent="0.25">
      <c r="A1007" s="14"/>
      <c r="B1007" t="s">
        <v>1705</v>
      </c>
      <c r="C1007" t="s">
        <v>1706</v>
      </c>
      <c r="D1007" t="s">
        <v>1707</v>
      </c>
      <c r="E1007" t="s">
        <v>4525</v>
      </c>
      <c r="F1007" t="s">
        <v>1709</v>
      </c>
      <c r="G1007" t="s">
        <v>4526</v>
      </c>
      <c r="H1007" t="s">
        <v>1710</v>
      </c>
      <c r="I1007" s="15">
        <v>43292</v>
      </c>
      <c r="J1007" s="15">
        <v>43294</v>
      </c>
      <c r="K1007" s="15">
        <v>43294</v>
      </c>
      <c r="L1007" s="15">
        <v>43324</v>
      </c>
      <c r="M1007" s="16">
        <v>463</v>
      </c>
      <c r="N1007" s="16">
        <v>-40547</v>
      </c>
      <c r="O1007"/>
      <c r="P1007" t="s">
        <v>1745</v>
      </c>
      <c r="Q1007" t="s">
        <v>2095</v>
      </c>
      <c r="R1007" t="s">
        <v>3616</v>
      </c>
      <c r="S1007" t="s">
        <v>1729</v>
      </c>
      <c r="T1007" t="s">
        <v>4525</v>
      </c>
      <c r="U1007" t="s">
        <v>2090</v>
      </c>
      <c r="V1007" t="s">
        <v>2078</v>
      </c>
      <c r="W1007" s="15">
        <v>43787</v>
      </c>
      <c r="X1007" t="s">
        <v>1715</v>
      </c>
      <c r="Y1007"/>
      <c r="Z1007" t="s">
        <v>1730</v>
      </c>
      <c r="AA1007" t="s">
        <v>1717</v>
      </c>
    </row>
    <row r="1008" spans="1:27" ht="15" hidden="1" x14ac:dyDescent="0.25">
      <c r="A1008" s="14"/>
      <c r="B1008" t="s">
        <v>1705</v>
      </c>
      <c r="C1008" t="s">
        <v>1706</v>
      </c>
      <c r="D1008" t="s">
        <v>1707</v>
      </c>
      <c r="E1008" t="s">
        <v>4527</v>
      </c>
      <c r="F1008" t="s">
        <v>1709</v>
      </c>
      <c r="G1008" t="s">
        <v>4528</v>
      </c>
      <c r="H1008" t="s">
        <v>1710</v>
      </c>
      <c r="I1008" s="15">
        <v>43292</v>
      </c>
      <c r="J1008" s="15">
        <v>43294</v>
      </c>
      <c r="K1008" s="15">
        <v>43294</v>
      </c>
      <c r="L1008" s="15">
        <v>43324</v>
      </c>
      <c r="M1008" s="16">
        <v>353</v>
      </c>
      <c r="N1008" s="16">
        <v>-28090</v>
      </c>
      <c r="O1008"/>
      <c r="P1008" t="s">
        <v>1745</v>
      </c>
      <c r="Q1008" t="s">
        <v>4529</v>
      </c>
      <c r="R1008" t="s">
        <v>3616</v>
      </c>
      <c r="S1008" t="s">
        <v>1729</v>
      </c>
      <c r="T1008" t="s">
        <v>4527</v>
      </c>
      <c r="U1008" t="s">
        <v>2140</v>
      </c>
      <c r="V1008" t="s">
        <v>2078</v>
      </c>
      <c r="W1008" s="15">
        <v>43677</v>
      </c>
      <c r="X1008" t="s">
        <v>1715</v>
      </c>
      <c r="Y1008"/>
      <c r="Z1008" t="s">
        <v>1730</v>
      </c>
      <c r="AA1008" t="s">
        <v>1717</v>
      </c>
    </row>
    <row r="1009" spans="1:27" ht="15" hidden="1" x14ac:dyDescent="0.25">
      <c r="A1009" s="14"/>
      <c r="B1009" t="s">
        <v>1705</v>
      </c>
      <c r="C1009" t="s">
        <v>1706</v>
      </c>
      <c r="D1009" t="s">
        <v>1707</v>
      </c>
      <c r="E1009" t="s">
        <v>4530</v>
      </c>
      <c r="F1009" t="s">
        <v>1709</v>
      </c>
      <c r="G1009" t="s">
        <v>4531</v>
      </c>
      <c r="H1009" t="s">
        <v>1710</v>
      </c>
      <c r="I1009" s="15">
        <v>43292</v>
      </c>
      <c r="J1009" s="15">
        <v>43294</v>
      </c>
      <c r="K1009" s="15">
        <v>43294</v>
      </c>
      <c r="L1009" s="15">
        <v>43324</v>
      </c>
      <c r="M1009" s="16">
        <v>353</v>
      </c>
      <c r="N1009" s="16">
        <v>-40547</v>
      </c>
      <c r="O1009"/>
      <c r="P1009" t="s">
        <v>1745</v>
      </c>
      <c r="Q1009" t="s">
        <v>4529</v>
      </c>
      <c r="R1009" t="s">
        <v>3615</v>
      </c>
      <c r="S1009" t="s">
        <v>1753</v>
      </c>
      <c r="T1009" t="s">
        <v>4530</v>
      </c>
      <c r="U1009" t="s">
        <v>2140</v>
      </c>
      <c r="V1009" t="s">
        <v>2078</v>
      </c>
      <c r="W1009" s="15">
        <v>43677</v>
      </c>
      <c r="X1009" t="s">
        <v>1715</v>
      </c>
      <c r="Y1009"/>
      <c r="Z1009" t="s">
        <v>1730</v>
      </c>
      <c r="AA1009" t="s">
        <v>1717</v>
      </c>
    </row>
    <row r="1010" spans="1:27" ht="15" hidden="1" x14ac:dyDescent="0.25">
      <c r="A1010" s="14"/>
      <c r="B1010" t="s">
        <v>1705</v>
      </c>
      <c r="C1010" t="s">
        <v>1706</v>
      </c>
      <c r="D1010" t="s">
        <v>1707</v>
      </c>
      <c r="E1010" t="s">
        <v>4532</v>
      </c>
      <c r="F1010" t="s">
        <v>1709</v>
      </c>
      <c r="G1010" t="s">
        <v>4533</v>
      </c>
      <c r="H1010" t="s">
        <v>1710</v>
      </c>
      <c r="I1010" s="15">
        <v>43292</v>
      </c>
      <c r="J1010" s="15">
        <v>43294</v>
      </c>
      <c r="K1010" s="15">
        <v>43294</v>
      </c>
      <c r="L1010" s="15">
        <v>43324</v>
      </c>
      <c r="M1010" s="16">
        <v>353</v>
      </c>
      <c r="N1010" s="16">
        <v>-40547</v>
      </c>
      <c r="O1010"/>
      <c r="P1010" t="s">
        <v>1745</v>
      </c>
      <c r="Q1010" t="s">
        <v>4529</v>
      </c>
      <c r="R1010" t="s">
        <v>3616</v>
      </c>
      <c r="S1010" t="s">
        <v>1729</v>
      </c>
      <c r="T1010" t="s">
        <v>4532</v>
      </c>
      <c r="U1010" t="s">
        <v>2140</v>
      </c>
      <c r="V1010" t="s">
        <v>2078</v>
      </c>
      <c r="W1010" s="15">
        <v>43677</v>
      </c>
      <c r="X1010" t="s">
        <v>1715</v>
      </c>
      <c r="Y1010"/>
      <c r="Z1010" t="s">
        <v>1730</v>
      </c>
      <c r="AA1010" t="s">
        <v>1717</v>
      </c>
    </row>
    <row r="1011" spans="1:27" ht="15" hidden="1" x14ac:dyDescent="0.25">
      <c r="A1011" s="14"/>
      <c r="B1011" t="s">
        <v>1705</v>
      </c>
      <c r="C1011" t="s">
        <v>1706</v>
      </c>
      <c r="D1011" t="s">
        <v>1707</v>
      </c>
      <c r="E1011" t="s">
        <v>4534</v>
      </c>
      <c r="F1011" t="s">
        <v>1709</v>
      </c>
      <c r="G1011" t="s">
        <v>4535</v>
      </c>
      <c r="H1011" t="s">
        <v>1710</v>
      </c>
      <c r="I1011" s="15">
        <v>43269</v>
      </c>
      <c r="J1011" s="15">
        <v>43294</v>
      </c>
      <c r="K1011" s="15">
        <v>43294</v>
      </c>
      <c r="L1011" s="15">
        <v>43324</v>
      </c>
      <c r="M1011" s="16">
        <v>361</v>
      </c>
      <c r="N1011" s="16">
        <v>-40547</v>
      </c>
      <c r="O1011"/>
      <c r="P1011" t="s">
        <v>1745</v>
      </c>
      <c r="Q1011" t="s">
        <v>2135</v>
      </c>
      <c r="R1011" t="s">
        <v>3615</v>
      </c>
      <c r="S1011" t="s">
        <v>1753</v>
      </c>
      <c r="T1011" t="s">
        <v>4534</v>
      </c>
      <c r="U1011" t="s">
        <v>2121</v>
      </c>
      <c r="V1011" t="s">
        <v>2078</v>
      </c>
      <c r="W1011" s="15">
        <v>43685</v>
      </c>
      <c r="X1011" t="s">
        <v>1715</v>
      </c>
      <c r="Y1011"/>
      <c r="Z1011" t="s">
        <v>1730</v>
      </c>
      <c r="AA1011" t="s">
        <v>1717</v>
      </c>
    </row>
    <row r="1012" spans="1:27" ht="15" hidden="1" x14ac:dyDescent="0.25">
      <c r="A1012" s="14"/>
      <c r="B1012" t="s">
        <v>1705</v>
      </c>
      <c r="C1012" t="s">
        <v>1706</v>
      </c>
      <c r="D1012" t="s">
        <v>1707</v>
      </c>
      <c r="E1012" t="s">
        <v>4536</v>
      </c>
      <c r="F1012" t="s">
        <v>1709</v>
      </c>
      <c r="G1012" t="s">
        <v>4537</v>
      </c>
      <c r="H1012" t="s">
        <v>1710</v>
      </c>
      <c r="I1012" s="15">
        <v>43287</v>
      </c>
      <c r="J1012" s="15">
        <v>43294</v>
      </c>
      <c r="K1012" s="15">
        <v>43294</v>
      </c>
      <c r="L1012" s="15">
        <v>43324</v>
      </c>
      <c r="M1012" s="16">
        <v>361</v>
      </c>
      <c r="N1012" s="16">
        <v>-161754</v>
      </c>
      <c r="O1012"/>
      <c r="P1012" t="s">
        <v>1745</v>
      </c>
      <c r="Q1012" t="s">
        <v>2135</v>
      </c>
      <c r="R1012" t="s">
        <v>4538</v>
      </c>
      <c r="S1012" t="s">
        <v>3108</v>
      </c>
      <c r="T1012" t="s">
        <v>4536</v>
      </c>
      <c r="U1012" t="s">
        <v>2121</v>
      </c>
      <c r="V1012" t="s">
        <v>2078</v>
      </c>
      <c r="W1012" s="15">
        <v>43685</v>
      </c>
      <c r="X1012" t="s">
        <v>1715</v>
      </c>
      <c r="Y1012"/>
      <c r="Z1012" t="s">
        <v>1730</v>
      </c>
      <c r="AA1012" t="s">
        <v>1717</v>
      </c>
    </row>
    <row r="1013" spans="1:27" ht="15" hidden="1" x14ac:dyDescent="0.25">
      <c r="A1013" s="14"/>
      <c r="B1013" t="s">
        <v>1705</v>
      </c>
      <c r="C1013" t="s">
        <v>1706</v>
      </c>
      <c r="D1013" t="s">
        <v>1707</v>
      </c>
      <c r="E1013" t="s">
        <v>4539</v>
      </c>
      <c r="F1013" t="s">
        <v>1709</v>
      </c>
      <c r="G1013" t="s">
        <v>4540</v>
      </c>
      <c r="H1013" t="s">
        <v>1710</v>
      </c>
      <c r="I1013" s="15">
        <v>43292</v>
      </c>
      <c r="J1013" s="15">
        <v>43294</v>
      </c>
      <c r="K1013" s="15">
        <v>43294</v>
      </c>
      <c r="L1013" s="15">
        <v>43324</v>
      </c>
      <c r="M1013" s="16">
        <v>463</v>
      </c>
      <c r="N1013" s="16">
        <v>-28090</v>
      </c>
      <c r="O1013"/>
      <c r="P1013" t="s">
        <v>1745</v>
      </c>
      <c r="Q1013" t="s">
        <v>2095</v>
      </c>
      <c r="R1013" t="s">
        <v>3631</v>
      </c>
      <c r="S1013" t="s">
        <v>1729</v>
      </c>
      <c r="T1013" t="s">
        <v>4539</v>
      </c>
      <c r="U1013" t="s">
        <v>2090</v>
      </c>
      <c r="V1013" t="s">
        <v>2078</v>
      </c>
      <c r="W1013" s="15">
        <v>43787</v>
      </c>
      <c r="X1013" t="s">
        <v>1715</v>
      </c>
      <c r="Y1013"/>
      <c r="Z1013" t="s">
        <v>1730</v>
      </c>
      <c r="AA1013" t="s">
        <v>1717</v>
      </c>
    </row>
    <row r="1014" spans="1:27" ht="15" hidden="1" x14ac:dyDescent="0.25">
      <c r="A1014" s="14"/>
      <c r="B1014" t="s">
        <v>1705</v>
      </c>
      <c r="C1014" t="s">
        <v>1706</v>
      </c>
      <c r="D1014" t="s">
        <v>1707</v>
      </c>
      <c r="E1014" t="s">
        <v>4541</v>
      </c>
      <c r="F1014" t="s">
        <v>1709</v>
      </c>
      <c r="G1014" t="s">
        <v>4542</v>
      </c>
      <c r="H1014" t="s">
        <v>1710</v>
      </c>
      <c r="I1014" s="15">
        <v>43256</v>
      </c>
      <c r="J1014" s="15">
        <v>43315</v>
      </c>
      <c r="K1014" s="15">
        <v>43263</v>
      </c>
      <c r="L1014" s="15">
        <v>43293</v>
      </c>
      <c r="M1014" s="16">
        <v>342</v>
      </c>
      <c r="N1014" s="16">
        <v>-60721</v>
      </c>
      <c r="O1014"/>
      <c r="P1014" t="s">
        <v>1745</v>
      </c>
      <c r="Q1014" t="s">
        <v>4543</v>
      </c>
      <c r="R1014" t="s">
        <v>4487</v>
      </c>
      <c r="S1014" t="s">
        <v>1961</v>
      </c>
      <c r="T1014" t="s">
        <v>4541</v>
      </c>
      <c r="U1014" t="s">
        <v>2172</v>
      </c>
      <c r="V1014" t="s">
        <v>2078</v>
      </c>
      <c r="W1014" s="15">
        <v>43635</v>
      </c>
      <c r="X1014" t="s">
        <v>1715</v>
      </c>
      <c r="Y1014"/>
      <c r="Z1014" t="s">
        <v>2384</v>
      </c>
      <c r="AA1014" t="s">
        <v>1717</v>
      </c>
    </row>
    <row r="1015" spans="1:27" ht="15" x14ac:dyDescent="0.25">
      <c r="A1015" s="14"/>
      <c r="B1015" t="s">
        <v>1705</v>
      </c>
      <c r="C1015" t="s">
        <v>1706</v>
      </c>
      <c r="D1015" t="s">
        <v>1707</v>
      </c>
      <c r="E1015" t="s">
        <v>4544</v>
      </c>
      <c r="F1015" t="s">
        <v>1709</v>
      </c>
      <c r="G1015" t="s">
        <v>1205</v>
      </c>
      <c r="H1015" t="s">
        <v>2440</v>
      </c>
      <c r="I1015" s="15">
        <v>43312</v>
      </c>
      <c r="J1015" s="15">
        <v>43314</v>
      </c>
      <c r="K1015" s="15">
        <v>43150</v>
      </c>
      <c r="L1015" s="15">
        <v>43210</v>
      </c>
      <c r="M1015" s="16">
        <v>104</v>
      </c>
      <c r="N1015" s="16">
        <v>-1853854</v>
      </c>
      <c r="O1015"/>
      <c r="P1015" t="s">
        <v>1745</v>
      </c>
      <c r="Q1015" t="s">
        <v>2304</v>
      </c>
      <c r="R1015" t="s">
        <v>4545</v>
      </c>
      <c r="S1015" t="s">
        <v>2553</v>
      </c>
      <c r="T1015" t="s">
        <v>4544</v>
      </c>
      <c r="U1015" t="s">
        <v>2302</v>
      </c>
      <c r="V1015" t="s">
        <v>2294</v>
      </c>
      <c r="W1015" s="15">
        <v>43314</v>
      </c>
      <c r="X1015" t="s">
        <v>1854</v>
      </c>
      <c r="Y1015"/>
      <c r="Z1015" t="s">
        <v>4546</v>
      </c>
      <c r="AA1015" t="s">
        <v>1717</v>
      </c>
    </row>
    <row r="1016" spans="1:27" ht="15" x14ac:dyDescent="0.25">
      <c r="A1016" s="14"/>
      <c r="B1016" t="s">
        <v>1705</v>
      </c>
      <c r="C1016" t="s">
        <v>1706</v>
      </c>
      <c r="D1016" t="s">
        <v>1707</v>
      </c>
      <c r="E1016" t="s">
        <v>4544</v>
      </c>
      <c r="F1016" t="s">
        <v>1709</v>
      </c>
      <c r="G1016" t="s">
        <v>1205</v>
      </c>
      <c r="H1016" t="s">
        <v>2440</v>
      </c>
      <c r="I1016" s="15">
        <v>43312</v>
      </c>
      <c r="J1016" s="15">
        <v>43314</v>
      </c>
      <c r="K1016" s="15">
        <v>43150</v>
      </c>
      <c r="L1016" s="15">
        <v>43180</v>
      </c>
      <c r="M1016" s="16">
        <v>254</v>
      </c>
      <c r="N1016" s="16">
        <v>-114568</v>
      </c>
      <c r="O1016"/>
      <c r="P1016" t="s">
        <v>1745</v>
      </c>
      <c r="Q1016" t="s">
        <v>4547</v>
      </c>
      <c r="R1016" t="s">
        <v>4548</v>
      </c>
      <c r="S1016" t="s">
        <v>2553</v>
      </c>
      <c r="T1016" t="s">
        <v>4549</v>
      </c>
      <c r="U1016" t="s">
        <v>2295</v>
      </c>
      <c r="V1016" t="s">
        <v>2294</v>
      </c>
      <c r="W1016" s="15">
        <v>43434</v>
      </c>
      <c r="X1016" t="s">
        <v>1854</v>
      </c>
      <c r="Y1016"/>
      <c r="Z1016" t="s">
        <v>4546</v>
      </c>
      <c r="AA1016" t="s">
        <v>1717</v>
      </c>
    </row>
    <row r="1017" spans="1:27" ht="15" hidden="1" x14ac:dyDescent="0.25">
      <c r="A1017" s="14"/>
      <c r="B1017" t="s">
        <v>1705</v>
      </c>
      <c r="C1017" t="s">
        <v>1706</v>
      </c>
      <c r="D1017" t="s">
        <v>1707</v>
      </c>
      <c r="E1017" t="s">
        <v>4550</v>
      </c>
      <c r="F1017" t="s">
        <v>1709</v>
      </c>
      <c r="G1017" t="s">
        <v>4551</v>
      </c>
      <c r="H1017" t="s">
        <v>1710</v>
      </c>
      <c r="I1017" s="15">
        <v>43245</v>
      </c>
      <c r="J1017" s="15">
        <v>43308</v>
      </c>
      <c r="K1017" s="15">
        <v>43263</v>
      </c>
      <c r="L1017" s="15">
        <v>43293</v>
      </c>
      <c r="M1017" s="16">
        <v>141</v>
      </c>
      <c r="N1017" s="16">
        <v>-101556</v>
      </c>
      <c r="O1017"/>
      <c r="P1017" t="s">
        <v>1745</v>
      </c>
      <c r="Q1017" t="s">
        <v>4552</v>
      </c>
      <c r="R1017" t="s">
        <v>4329</v>
      </c>
      <c r="S1017" t="s">
        <v>2361</v>
      </c>
      <c r="T1017" t="s">
        <v>4550</v>
      </c>
      <c r="U1017" t="s">
        <v>2295</v>
      </c>
      <c r="V1017" t="s">
        <v>2294</v>
      </c>
      <c r="W1017" s="15">
        <v>43434</v>
      </c>
      <c r="X1017" t="s">
        <v>1715</v>
      </c>
      <c r="Y1017"/>
      <c r="Z1017" t="s">
        <v>1880</v>
      </c>
      <c r="AA1017" t="s">
        <v>1717</v>
      </c>
    </row>
    <row r="1018" spans="1:27" ht="15" hidden="1" x14ac:dyDescent="0.25">
      <c r="A1018" s="14"/>
      <c r="B1018" t="s">
        <v>1705</v>
      </c>
      <c r="C1018" t="s">
        <v>1706</v>
      </c>
      <c r="D1018" t="s">
        <v>1707</v>
      </c>
      <c r="E1018" t="s">
        <v>4553</v>
      </c>
      <c r="F1018" t="s">
        <v>1709</v>
      </c>
      <c r="G1018" t="s">
        <v>4554</v>
      </c>
      <c r="H1018" t="s">
        <v>1710</v>
      </c>
      <c r="I1018" s="15">
        <v>43251</v>
      </c>
      <c r="J1018" s="15">
        <v>43308</v>
      </c>
      <c r="K1018" s="15">
        <v>43263</v>
      </c>
      <c r="L1018" s="15">
        <v>43293</v>
      </c>
      <c r="M1018" s="16">
        <v>141</v>
      </c>
      <c r="N1018" s="16">
        <v>-31250</v>
      </c>
      <c r="O1018"/>
      <c r="P1018" t="s">
        <v>1745</v>
      </c>
      <c r="Q1018" t="s">
        <v>4555</v>
      </c>
      <c r="R1018" t="s">
        <v>3514</v>
      </c>
      <c r="S1018" t="s">
        <v>2584</v>
      </c>
      <c r="T1018" t="s">
        <v>4553</v>
      </c>
      <c r="U1018" t="s">
        <v>2295</v>
      </c>
      <c r="V1018" t="s">
        <v>2294</v>
      </c>
      <c r="W1018" s="15">
        <v>43434</v>
      </c>
      <c r="X1018" t="s">
        <v>1715</v>
      </c>
      <c r="Y1018"/>
      <c r="Z1018" t="s">
        <v>1880</v>
      </c>
      <c r="AA1018" t="s">
        <v>1717</v>
      </c>
    </row>
    <row r="1019" spans="1:27" ht="15" hidden="1" x14ac:dyDescent="0.25">
      <c r="A1019" s="14"/>
      <c r="B1019" t="s">
        <v>1705</v>
      </c>
      <c r="C1019" t="s">
        <v>1706</v>
      </c>
      <c r="D1019" t="s">
        <v>1707</v>
      </c>
      <c r="E1019" t="s">
        <v>4556</v>
      </c>
      <c r="F1019" t="s">
        <v>1709</v>
      </c>
      <c r="G1019" t="s">
        <v>4557</v>
      </c>
      <c r="H1019" t="s">
        <v>1710</v>
      </c>
      <c r="I1019" s="15">
        <v>43251</v>
      </c>
      <c r="J1019" s="15">
        <v>43308</v>
      </c>
      <c r="K1019" s="15">
        <v>43263</v>
      </c>
      <c r="L1019" s="15">
        <v>43293</v>
      </c>
      <c r="M1019" s="16">
        <v>141</v>
      </c>
      <c r="N1019" s="16">
        <v>-124689</v>
      </c>
      <c r="O1019"/>
      <c r="P1019" t="s">
        <v>1745</v>
      </c>
      <c r="Q1019" t="s">
        <v>4555</v>
      </c>
      <c r="R1019" t="s">
        <v>4505</v>
      </c>
      <c r="S1019" t="s">
        <v>1853</v>
      </c>
      <c r="T1019" t="s">
        <v>4556</v>
      </c>
      <c r="U1019" t="s">
        <v>2295</v>
      </c>
      <c r="V1019" t="s">
        <v>2294</v>
      </c>
      <c r="W1019" s="15">
        <v>43434</v>
      </c>
      <c r="X1019" t="s">
        <v>1715</v>
      </c>
      <c r="Y1019"/>
      <c r="Z1019" t="s">
        <v>1880</v>
      </c>
      <c r="AA1019" t="s">
        <v>1717</v>
      </c>
    </row>
    <row r="1020" spans="1:27" ht="15" hidden="1" x14ac:dyDescent="0.25">
      <c r="A1020" s="14"/>
      <c r="B1020" t="s">
        <v>1705</v>
      </c>
      <c r="C1020" t="s">
        <v>1706</v>
      </c>
      <c r="D1020" t="s">
        <v>1707</v>
      </c>
      <c r="E1020" t="s">
        <v>4558</v>
      </c>
      <c r="F1020" t="s">
        <v>1709</v>
      </c>
      <c r="G1020" t="s">
        <v>4559</v>
      </c>
      <c r="H1020" t="s">
        <v>1710</v>
      </c>
      <c r="I1020" s="15">
        <v>43251</v>
      </c>
      <c r="J1020" s="15">
        <v>43308</v>
      </c>
      <c r="K1020" s="15">
        <v>43263</v>
      </c>
      <c r="L1020" s="15">
        <v>43293</v>
      </c>
      <c r="M1020" s="16">
        <v>141</v>
      </c>
      <c r="N1020" s="16">
        <v>-22500</v>
      </c>
      <c r="O1020"/>
      <c r="P1020" t="s">
        <v>1745</v>
      </c>
      <c r="Q1020" t="s">
        <v>4555</v>
      </c>
      <c r="R1020" t="s">
        <v>3218</v>
      </c>
      <c r="S1020" t="s">
        <v>1853</v>
      </c>
      <c r="T1020" t="s">
        <v>4558</v>
      </c>
      <c r="U1020" t="s">
        <v>2295</v>
      </c>
      <c r="V1020" t="s">
        <v>2294</v>
      </c>
      <c r="W1020" s="15">
        <v>43434</v>
      </c>
      <c r="X1020" t="s">
        <v>1715</v>
      </c>
      <c r="Y1020"/>
      <c r="Z1020" t="s">
        <v>1880</v>
      </c>
      <c r="AA1020" t="s">
        <v>1717</v>
      </c>
    </row>
    <row r="1021" spans="1:27" ht="15" hidden="1" x14ac:dyDescent="0.25">
      <c r="A1021" s="14"/>
      <c r="B1021" t="s">
        <v>1705</v>
      </c>
      <c r="C1021" t="s">
        <v>1706</v>
      </c>
      <c r="D1021" t="s">
        <v>1707</v>
      </c>
      <c r="E1021" t="s">
        <v>4560</v>
      </c>
      <c r="F1021" t="s">
        <v>1709</v>
      </c>
      <c r="G1021" t="s">
        <v>4561</v>
      </c>
      <c r="H1021" t="s">
        <v>1710</v>
      </c>
      <c r="I1021" s="15">
        <v>43251</v>
      </c>
      <c r="J1021" s="15">
        <v>43308</v>
      </c>
      <c r="K1021" s="15">
        <v>43263</v>
      </c>
      <c r="L1021" s="15">
        <v>43293</v>
      </c>
      <c r="M1021" s="16">
        <v>141</v>
      </c>
      <c r="N1021" s="16">
        <v>-28125</v>
      </c>
      <c r="O1021"/>
      <c r="P1021" t="s">
        <v>1745</v>
      </c>
      <c r="Q1021" t="s">
        <v>4555</v>
      </c>
      <c r="R1021" t="s">
        <v>3218</v>
      </c>
      <c r="S1021" t="s">
        <v>1853</v>
      </c>
      <c r="T1021" t="s">
        <v>4560</v>
      </c>
      <c r="U1021" t="s">
        <v>2295</v>
      </c>
      <c r="V1021" t="s">
        <v>2294</v>
      </c>
      <c r="W1021" s="15">
        <v>43434</v>
      </c>
      <c r="X1021" t="s">
        <v>1715</v>
      </c>
      <c r="Y1021"/>
      <c r="Z1021" t="s">
        <v>1880</v>
      </c>
      <c r="AA1021" t="s">
        <v>1717</v>
      </c>
    </row>
    <row r="1022" spans="1:27" ht="15" hidden="1" x14ac:dyDescent="0.25">
      <c r="A1022" s="14"/>
      <c r="B1022" t="s">
        <v>1705</v>
      </c>
      <c r="C1022" t="s">
        <v>1706</v>
      </c>
      <c r="D1022" t="s">
        <v>1707</v>
      </c>
      <c r="E1022" t="s">
        <v>4562</v>
      </c>
      <c r="F1022" t="s">
        <v>1709</v>
      </c>
      <c r="G1022" t="s">
        <v>4563</v>
      </c>
      <c r="H1022" t="s">
        <v>1710</v>
      </c>
      <c r="I1022" s="15">
        <v>43251</v>
      </c>
      <c r="J1022" s="15">
        <v>43308</v>
      </c>
      <c r="K1022" s="15">
        <v>43263</v>
      </c>
      <c r="L1022" s="15">
        <v>43293</v>
      </c>
      <c r="M1022" s="16">
        <v>141</v>
      </c>
      <c r="N1022" s="16">
        <v>-33985</v>
      </c>
      <c r="O1022"/>
      <c r="P1022" t="s">
        <v>1745</v>
      </c>
      <c r="Q1022" t="s">
        <v>4555</v>
      </c>
      <c r="R1022" t="s">
        <v>3546</v>
      </c>
      <c r="S1022" t="s">
        <v>2107</v>
      </c>
      <c r="T1022" t="s">
        <v>4562</v>
      </c>
      <c r="U1022" t="s">
        <v>2295</v>
      </c>
      <c r="V1022" t="s">
        <v>2294</v>
      </c>
      <c r="W1022" s="15">
        <v>43434</v>
      </c>
      <c r="X1022" t="s">
        <v>1715</v>
      </c>
      <c r="Y1022"/>
      <c r="Z1022" t="s">
        <v>1880</v>
      </c>
      <c r="AA1022" t="s">
        <v>1717</v>
      </c>
    </row>
    <row r="1023" spans="1:27" ht="15" hidden="1" x14ac:dyDescent="0.25">
      <c r="A1023" s="14"/>
      <c r="B1023" t="s">
        <v>1705</v>
      </c>
      <c r="C1023" t="s">
        <v>1706</v>
      </c>
      <c r="D1023" t="s">
        <v>1707</v>
      </c>
      <c r="E1023" t="s">
        <v>4564</v>
      </c>
      <c r="F1023" t="s">
        <v>1709</v>
      </c>
      <c r="G1023" t="s">
        <v>4565</v>
      </c>
      <c r="H1023" t="s">
        <v>1710</v>
      </c>
      <c r="I1023" s="15">
        <v>43251</v>
      </c>
      <c r="J1023" s="15">
        <v>43308</v>
      </c>
      <c r="K1023" s="15">
        <v>43263</v>
      </c>
      <c r="L1023" s="15">
        <v>43293</v>
      </c>
      <c r="M1023" s="16">
        <v>141</v>
      </c>
      <c r="N1023" s="16">
        <v>-12422</v>
      </c>
      <c r="O1023"/>
      <c r="P1023" t="s">
        <v>1745</v>
      </c>
      <c r="Q1023" t="s">
        <v>4555</v>
      </c>
      <c r="R1023" t="s">
        <v>4510</v>
      </c>
      <c r="S1023" t="s">
        <v>3990</v>
      </c>
      <c r="T1023" t="s">
        <v>4564</v>
      </c>
      <c r="U1023" t="s">
        <v>2295</v>
      </c>
      <c r="V1023" t="s">
        <v>2294</v>
      </c>
      <c r="W1023" s="15">
        <v>43434</v>
      </c>
      <c r="X1023" t="s">
        <v>1715</v>
      </c>
      <c r="Y1023"/>
      <c r="Z1023" t="s">
        <v>1880</v>
      </c>
      <c r="AA1023" t="s">
        <v>1717</v>
      </c>
    </row>
    <row r="1024" spans="1:27" ht="15" hidden="1" x14ac:dyDescent="0.25">
      <c r="A1024" s="14"/>
      <c r="B1024" t="s">
        <v>1705</v>
      </c>
      <c r="C1024" t="s">
        <v>1706</v>
      </c>
      <c r="D1024" t="s">
        <v>1707</v>
      </c>
      <c r="E1024" t="s">
        <v>4566</v>
      </c>
      <c r="F1024" t="s">
        <v>1709</v>
      </c>
      <c r="G1024" t="s">
        <v>4567</v>
      </c>
      <c r="H1024" t="s">
        <v>1710</v>
      </c>
      <c r="I1024" s="15">
        <v>43249</v>
      </c>
      <c r="J1024" s="15">
        <v>43308</v>
      </c>
      <c r="K1024" s="15">
        <v>43263</v>
      </c>
      <c r="L1024" s="15">
        <v>43293</v>
      </c>
      <c r="M1024" s="16">
        <v>141</v>
      </c>
      <c r="N1024" s="16">
        <v>-28125</v>
      </c>
      <c r="O1024"/>
      <c r="P1024" t="s">
        <v>1745</v>
      </c>
      <c r="Q1024" t="s">
        <v>4555</v>
      </c>
      <c r="R1024" t="s">
        <v>4510</v>
      </c>
      <c r="S1024" t="s">
        <v>3990</v>
      </c>
      <c r="T1024" t="s">
        <v>4566</v>
      </c>
      <c r="U1024" t="s">
        <v>2295</v>
      </c>
      <c r="V1024" t="s">
        <v>2294</v>
      </c>
      <c r="W1024" s="15">
        <v>43434</v>
      </c>
      <c r="X1024" t="s">
        <v>1715</v>
      </c>
      <c r="Y1024"/>
      <c r="Z1024" t="s">
        <v>1880</v>
      </c>
      <c r="AA1024" t="s">
        <v>1717</v>
      </c>
    </row>
    <row r="1025" spans="1:27" ht="15" hidden="1" x14ac:dyDescent="0.25">
      <c r="A1025" s="14"/>
      <c r="B1025" t="s">
        <v>1705</v>
      </c>
      <c r="C1025" t="s">
        <v>1706</v>
      </c>
      <c r="D1025" t="s">
        <v>1707</v>
      </c>
      <c r="E1025" t="s">
        <v>4568</v>
      </c>
      <c r="F1025" t="s">
        <v>1709</v>
      </c>
      <c r="G1025" t="s">
        <v>4569</v>
      </c>
      <c r="H1025" t="s">
        <v>1710</v>
      </c>
      <c r="I1025" s="15">
        <v>43241</v>
      </c>
      <c r="J1025" s="15">
        <v>43308</v>
      </c>
      <c r="K1025" s="15">
        <v>43263</v>
      </c>
      <c r="L1025" s="15">
        <v>43293</v>
      </c>
      <c r="M1025" s="16">
        <v>141</v>
      </c>
      <c r="N1025" s="16">
        <v>-115080</v>
      </c>
      <c r="O1025"/>
      <c r="P1025" t="s">
        <v>1745</v>
      </c>
      <c r="Q1025" t="s">
        <v>4555</v>
      </c>
      <c r="R1025" t="s">
        <v>3546</v>
      </c>
      <c r="S1025" t="s">
        <v>2107</v>
      </c>
      <c r="T1025" t="s">
        <v>4568</v>
      </c>
      <c r="U1025" t="s">
        <v>2295</v>
      </c>
      <c r="V1025" t="s">
        <v>2294</v>
      </c>
      <c r="W1025" s="15">
        <v>43434</v>
      </c>
      <c r="X1025" t="s">
        <v>1715</v>
      </c>
      <c r="Y1025"/>
      <c r="Z1025" t="s">
        <v>1880</v>
      </c>
      <c r="AA1025" t="s">
        <v>1717</v>
      </c>
    </row>
    <row r="1026" spans="1:27" ht="15" hidden="1" x14ac:dyDescent="0.25">
      <c r="A1026" s="14"/>
      <c r="B1026" t="s">
        <v>1705</v>
      </c>
      <c r="C1026" t="s">
        <v>1706</v>
      </c>
      <c r="D1026" t="s">
        <v>1707</v>
      </c>
      <c r="E1026" t="s">
        <v>4570</v>
      </c>
      <c r="F1026" t="s">
        <v>1709</v>
      </c>
      <c r="G1026" t="s">
        <v>4571</v>
      </c>
      <c r="H1026" t="s">
        <v>1710</v>
      </c>
      <c r="I1026" s="15">
        <v>43256</v>
      </c>
      <c r="J1026" s="15">
        <v>43308</v>
      </c>
      <c r="K1026" s="15">
        <v>43263</v>
      </c>
      <c r="L1026" s="15">
        <v>43293</v>
      </c>
      <c r="M1026" s="16">
        <v>301</v>
      </c>
      <c r="N1026" s="16">
        <v>-40547</v>
      </c>
      <c r="O1026"/>
      <c r="P1026" t="s">
        <v>1875</v>
      </c>
      <c r="Q1026" t="s">
        <v>4572</v>
      </c>
      <c r="R1026" t="s">
        <v>4421</v>
      </c>
      <c r="S1026" t="s">
        <v>1778</v>
      </c>
      <c r="T1026" t="s">
        <v>4570</v>
      </c>
      <c r="U1026" t="s">
        <v>2224</v>
      </c>
      <c r="V1026" t="s">
        <v>2078</v>
      </c>
      <c r="W1026" s="15">
        <v>43594</v>
      </c>
      <c r="X1026" t="s">
        <v>1715</v>
      </c>
      <c r="Y1026"/>
      <c r="Z1026" t="s">
        <v>1855</v>
      </c>
      <c r="AA1026" t="s">
        <v>1717</v>
      </c>
    </row>
    <row r="1027" spans="1:27" ht="15" hidden="1" x14ac:dyDescent="0.25">
      <c r="A1027" s="14"/>
      <c r="B1027" t="s">
        <v>1705</v>
      </c>
      <c r="C1027" t="s">
        <v>1706</v>
      </c>
      <c r="D1027" t="s">
        <v>1707</v>
      </c>
      <c r="E1027" t="s">
        <v>4573</v>
      </c>
      <c r="F1027" t="s">
        <v>1709</v>
      </c>
      <c r="G1027" t="s">
        <v>4574</v>
      </c>
      <c r="H1027" t="s">
        <v>1710</v>
      </c>
      <c r="I1027" s="15">
        <v>43243</v>
      </c>
      <c r="J1027" s="15">
        <v>43308</v>
      </c>
      <c r="K1027" s="15">
        <v>43263</v>
      </c>
      <c r="L1027" s="15">
        <v>43293</v>
      </c>
      <c r="M1027" s="16">
        <v>301</v>
      </c>
      <c r="N1027" s="16">
        <v>-206720</v>
      </c>
      <c r="O1027"/>
      <c r="P1027" t="s">
        <v>1875</v>
      </c>
      <c r="Q1027" t="s">
        <v>4572</v>
      </c>
      <c r="R1027" t="s">
        <v>4373</v>
      </c>
      <c r="S1027" t="s">
        <v>1778</v>
      </c>
      <c r="T1027" t="s">
        <v>4573</v>
      </c>
      <c r="U1027" t="s">
        <v>2224</v>
      </c>
      <c r="V1027" t="s">
        <v>2078</v>
      </c>
      <c r="W1027" s="15">
        <v>43594</v>
      </c>
      <c r="X1027" t="s">
        <v>1715</v>
      </c>
      <c r="Y1027"/>
      <c r="Z1027" t="s">
        <v>1855</v>
      </c>
      <c r="AA1027" t="s">
        <v>1717</v>
      </c>
    </row>
    <row r="1028" spans="1:27" ht="15" hidden="1" x14ac:dyDescent="0.25">
      <c r="A1028" s="14"/>
      <c r="B1028" t="s">
        <v>1705</v>
      </c>
      <c r="C1028" t="s">
        <v>1706</v>
      </c>
      <c r="D1028" t="s">
        <v>1707</v>
      </c>
      <c r="E1028" t="s">
        <v>4575</v>
      </c>
      <c r="F1028" t="s">
        <v>1709</v>
      </c>
      <c r="G1028" t="s">
        <v>4576</v>
      </c>
      <c r="H1028" t="s">
        <v>1710</v>
      </c>
      <c r="I1028" s="15">
        <v>43256</v>
      </c>
      <c r="J1028" s="15">
        <v>43308</v>
      </c>
      <c r="K1028" s="15">
        <v>43263</v>
      </c>
      <c r="L1028" s="15">
        <v>43293</v>
      </c>
      <c r="M1028" s="16">
        <v>301</v>
      </c>
      <c r="N1028" s="16">
        <v>-33985</v>
      </c>
      <c r="O1028"/>
      <c r="P1028" t="s">
        <v>1875</v>
      </c>
      <c r="Q1028" t="s">
        <v>4572</v>
      </c>
      <c r="R1028" t="s">
        <v>4421</v>
      </c>
      <c r="S1028" t="s">
        <v>1778</v>
      </c>
      <c r="T1028" t="s">
        <v>4575</v>
      </c>
      <c r="U1028" t="s">
        <v>2224</v>
      </c>
      <c r="V1028" t="s">
        <v>2078</v>
      </c>
      <c r="W1028" s="15">
        <v>43594</v>
      </c>
      <c r="X1028" t="s">
        <v>1715</v>
      </c>
      <c r="Y1028"/>
      <c r="Z1028" t="s">
        <v>1855</v>
      </c>
      <c r="AA1028" t="s">
        <v>1717</v>
      </c>
    </row>
    <row r="1029" spans="1:27" ht="15" hidden="1" x14ac:dyDescent="0.25">
      <c r="A1029" s="14"/>
      <c r="B1029" t="s">
        <v>1705</v>
      </c>
      <c r="C1029" t="s">
        <v>1706</v>
      </c>
      <c r="D1029" t="s">
        <v>1707</v>
      </c>
      <c r="E1029" t="s">
        <v>4577</v>
      </c>
      <c r="F1029" t="s">
        <v>1709</v>
      </c>
      <c r="G1029" t="s">
        <v>4578</v>
      </c>
      <c r="H1029" t="s">
        <v>1710</v>
      </c>
      <c r="I1029" s="15">
        <v>43242</v>
      </c>
      <c r="J1029" s="15">
        <v>43308</v>
      </c>
      <c r="K1029" s="15">
        <v>43263</v>
      </c>
      <c r="L1029" s="15">
        <v>43293</v>
      </c>
      <c r="M1029" s="16">
        <v>301</v>
      </c>
      <c r="N1029" s="16">
        <v>-217736</v>
      </c>
      <c r="O1029"/>
      <c r="P1029" t="s">
        <v>1875</v>
      </c>
      <c r="Q1029" t="s">
        <v>4572</v>
      </c>
      <c r="R1029" t="s">
        <v>4373</v>
      </c>
      <c r="S1029" t="s">
        <v>1778</v>
      </c>
      <c r="T1029" t="s">
        <v>4577</v>
      </c>
      <c r="U1029" t="s">
        <v>2224</v>
      </c>
      <c r="V1029" t="s">
        <v>2078</v>
      </c>
      <c r="W1029" s="15">
        <v>43594</v>
      </c>
      <c r="X1029" t="s">
        <v>1715</v>
      </c>
      <c r="Y1029"/>
      <c r="Z1029" t="s">
        <v>1855</v>
      </c>
      <c r="AA1029" t="s">
        <v>1717</v>
      </c>
    </row>
    <row r="1030" spans="1:27" ht="15" hidden="1" x14ac:dyDescent="0.25">
      <c r="A1030" s="14"/>
      <c r="B1030" t="s">
        <v>1705</v>
      </c>
      <c r="C1030" t="s">
        <v>1706</v>
      </c>
      <c r="D1030" t="s">
        <v>1707</v>
      </c>
      <c r="E1030" t="s">
        <v>4579</v>
      </c>
      <c r="F1030" t="s">
        <v>1709</v>
      </c>
      <c r="G1030" t="s">
        <v>4580</v>
      </c>
      <c r="H1030" t="s">
        <v>1710</v>
      </c>
      <c r="I1030" s="15">
        <v>43259</v>
      </c>
      <c r="J1030" s="15">
        <v>43308</v>
      </c>
      <c r="K1030" s="15">
        <v>43263</v>
      </c>
      <c r="L1030" s="15">
        <v>43293</v>
      </c>
      <c r="M1030" s="16">
        <v>323</v>
      </c>
      <c r="N1030" s="16">
        <v>-1119384</v>
      </c>
      <c r="O1030"/>
      <c r="P1030" t="s">
        <v>1875</v>
      </c>
      <c r="Q1030" t="s">
        <v>4581</v>
      </c>
      <c r="R1030" t="s">
        <v>4582</v>
      </c>
      <c r="S1030" t="s">
        <v>1772</v>
      </c>
      <c r="T1030" t="s">
        <v>4579</v>
      </c>
      <c r="U1030" t="s">
        <v>2200</v>
      </c>
      <c r="V1030" t="s">
        <v>2078</v>
      </c>
      <c r="W1030" s="15">
        <v>43616</v>
      </c>
      <c r="X1030" t="s">
        <v>1715</v>
      </c>
      <c r="Y1030"/>
      <c r="Z1030" t="s">
        <v>1855</v>
      </c>
      <c r="AA1030" t="s">
        <v>1717</v>
      </c>
    </row>
    <row r="1031" spans="1:27" ht="15" hidden="1" x14ac:dyDescent="0.25">
      <c r="A1031" s="14"/>
      <c r="B1031" t="s">
        <v>1705</v>
      </c>
      <c r="C1031" t="s">
        <v>1706</v>
      </c>
      <c r="D1031" t="s">
        <v>1707</v>
      </c>
      <c r="E1031" t="s">
        <v>4583</v>
      </c>
      <c r="F1031" t="s">
        <v>1709</v>
      </c>
      <c r="G1031" t="s">
        <v>4584</v>
      </c>
      <c r="H1031" t="s">
        <v>1710</v>
      </c>
      <c r="I1031" s="15">
        <v>43256</v>
      </c>
      <c r="J1031" s="15">
        <v>43263</v>
      </c>
      <c r="K1031" s="15">
        <v>43263</v>
      </c>
      <c r="L1031" s="15">
        <v>43293</v>
      </c>
      <c r="M1031" s="16">
        <v>141</v>
      </c>
      <c r="N1031" s="16">
        <v>-79051</v>
      </c>
      <c r="O1031"/>
      <c r="P1031" t="s">
        <v>1745</v>
      </c>
      <c r="Q1031" t="s">
        <v>4585</v>
      </c>
      <c r="R1031" t="s">
        <v>4210</v>
      </c>
      <c r="S1031" t="s">
        <v>1853</v>
      </c>
      <c r="T1031" t="s">
        <v>4583</v>
      </c>
      <c r="U1031" t="s">
        <v>2295</v>
      </c>
      <c r="V1031" t="s">
        <v>2294</v>
      </c>
      <c r="W1031" s="15">
        <v>43434</v>
      </c>
      <c r="X1031" t="s">
        <v>1715</v>
      </c>
      <c r="Y1031"/>
      <c r="Z1031" t="s">
        <v>1880</v>
      </c>
      <c r="AA1031" t="s">
        <v>1717</v>
      </c>
    </row>
    <row r="1032" spans="1:27" ht="15" hidden="1" x14ac:dyDescent="0.25">
      <c r="A1032" s="14"/>
      <c r="B1032" t="s">
        <v>1705</v>
      </c>
      <c r="C1032" t="s">
        <v>1706</v>
      </c>
      <c r="D1032" t="s">
        <v>1707</v>
      </c>
      <c r="E1032" t="s">
        <v>4586</v>
      </c>
      <c r="F1032" t="s">
        <v>1709</v>
      </c>
      <c r="G1032" t="s">
        <v>4587</v>
      </c>
      <c r="H1032" t="s">
        <v>1710</v>
      </c>
      <c r="I1032" s="15">
        <v>43256</v>
      </c>
      <c r="J1032" s="15">
        <v>43263</v>
      </c>
      <c r="K1032" s="15">
        <v>43263</v>
      </c>
      <c r="L1032" s="15">
        <v>43293</v>
      </c>
      <c r="M1032" s="16">
        <v>141</v>
      </c>
      <c r="N1032" s="16">
        <v>-107909</v>
      </c>
      <c r="O1032"/>
      <c r="P1032" t="s">
        <v>1745</v>
      </c>
      <c r="Q1032" t="s">
        <v>4585</v>
      </c>
      <c r="R1032" t="s">
        <v>4588</v>
      </c>
      <c r="S1032" t="s">
        <v>2331</v>
      </c>
      <c r="T1032" t="s">
        <v>4586</v>
      </c>
      <c r="U1032" t="s">
        <v>2295</v>
      </c>
      <c r="V1032" t="s">
        <v>2294</v>
      </c>
      <c r="W1032" s="15">
        <v>43434</v>
      </c>
      <c r="X1032" t="s">
        <v>1715</v>
      </c>
      <c r="Y1032"/>
      <c r="Z1032" t="s">
        <v>1880</v>
      </c>
      <c r="AA1032" t="s">
        <v>1717</v>
      </c>
    </row>
    <row r="1033" spans="1:27" ht="15" hidden="1" x14ac:dyDescent="0.25">
      <c r="A1033" s="14"/>
      <c r="B1033" t="s">
        <v>1705</v>
      </c>
      <c r="C1033" t="s">
        <v>1706</v>
      </c>
      <c r="D1033" t="s">
        <v>1707</v>
      </c>
      <c r="E1033" t="s">
        <v>4589</v>
      </c>
      <c r="F1033" t="s">
        <v>1709</v>
      </c>
      <c r="G1033" t="s">
        <v>1230</v>
      </c>
      <c r="H1033" t="s">
        <v>1710</v>
      </c>
      <c r="I1033" s="15">
        <v>43259</v>
      </c>
      <c r="J1033" s="15">
        <v>43286</v>
      </c>
      <c r="K1033" s="15">
        <v>43263</v>
      </c>
      <c r="L1033" s="15">
        <v>43293</v>
      </c>
      <c r="M1033" s="16">
        <v>687</v>
      </c>
      <c r="N1033" s="16">
        <v>-724004</v>
      </c>
      <c r="O1033"/>
      <c r="P1033" t="s">
        <v>1745</v>
      </c>
      <c r="Q1033" t="s">
        <v>4590</v>
      </c>
      <c r="R1033" t="s">
        <v>4591</v>
      </c>
      <c r="S1033" t="s">
        <v>1764</v>
      </c>
      <c r="T1033" t="s">
        <v>4589</v>
      </c>
      <c r="U1033" t="s">
        <v>1937</v>
      </c>
      <c r="V1033" t="s">
        <v>1912</v>
      </c>
      <c r="W1033" s="15">
        <v>43980</v>
      </c>
      <c r="X1033" t="s">
        <v>1715</v>
      </c>
      <c r="Y1033"/>
      <c r="Z1033" t="s">
        <v>1716</v>
      </c>
      <c r="AA1033" t="s">
        <v>1717</v>
      </c>
    </row>
    <row r="1034" spans="1:27" ht="15" hidden="1" x14ac:dyDescent="0.25">
      <c r="A1034" s="14"/>
      <c r="B1034" t="s">
        <v>1705</v>
      </c>
      <c r="C1034" t="s">
        <v>1706</v>
      </c>
      <c r="D1034" t="s">
        <v>1707</v>
      </c>
      <c r="E1034" t="s">
        <v>4592</v>
      </c>
      <c r="F1034" t="s">
        <v>1709</v>
      </c>
      <c r="G1034" t="s">
        <v>4593</v>
      </c>
      <c r="H1034" t="s">
        <v>1710</v>
      </c>
      <c r="I1034" s="15">
        <v>43225</v>
      </c>
      <c r="J1034" s="15">
        <v>43263</v>
      </c>
      <c r="K1034" s="15">
        <v>43263</v>
      </c>
      <c r="L1034" s="15">
        <v>43293</v>
      </c>
      <c r="M1034" s="16">
        <v>330</v>
      </c>
      <c r="N1034" s="16">
        <v>-65133</v>
      </c>
      <c r="O1034"/>
      <c r="P1034" t="s">
        <v>1745</v>
      </c>
      <c r="Q1034" t="s">
        <v>4594</v>
      </c>
      <c r="R1034" t="s">
        <v>4595</v>
      </c>
      <c r="S1034" t="s">
        <v>4596</v>
      </c>
      <c r="T1034" t="s">
        <v>4592</v>
      </c>
      <c r="U1034" t="s">
        <v>2154</v>
      </c>
      <c r="V1034" t="s">
        <v>2078</v>
      </c>
      <c r="W1034" s="15">
        <v>43623</v>
      </c>
      <c r="X1034" t="s">
        <v>1715</v>
      </c>
      <c r="Y1034"/>
      <c r="Z1034" t="s">
        <v>1725</v>
      </c>
      <c r="AA1034" t="s">
        <v>1717</v>
      </c>
    </row>
    <row r="1035" spans="1:27" ht="15" hidden="1" x14ac:dyDescent="0.25">
      <c r="A1035" s="14"/>
      <c r="B1035" t="s">
        <v>1705</v>
      </c>
      <c r="C1035" t="s">
        <v>1706</v>
      </c>
      <c r="D1035" t="s">
        <v>1707</v>
      </c>
      <c r="E1035" t="s">
        <v>4597</v>
      </c>
      <c r="F1035" t="s">
        <v>1709</v>
      </c>
      <c r="G1035" t="s">
        <v>4598</v>
      </c>
      <c r="H1035" t="s">
        <v>1710</v>
      </c>
      <c r="I1035" s="15">
        <v>43256</v>
      </c>
      <c r="J1035" s="15">
        <v>43263</v>
      </c>
      <c r="K1035" s="15">
        <v>43263</v>
      </c>
      <c r="L1035" s="15">
        <v>43293</v>
      </c>
      <c r="M1035" s="16">
        <v>141</v>
      </c>
      <c r="N1035" s="16">
        <v>-37761</v>
      </c>
      <c r="O1035"/>
      <c r="P1035" t="s">
        <v>1745</v>
      </c>
      <c r="Q1035" t="s">
        <v>4599</v>
      </c>
      <c r="R1035" t="s">
        <v>3546</v>
      </c>
      <c r="S1035" t="s">
        <v>2107</v>
      </c>
      <c r="T1035" t="s">
        <v>4597</v>
      </c>
      <c r="U1035" t="s">
        <v>2295</v>
      </c>
      <c r="V1035" t="s">
        <v>2294</v>
      </c>
      <c r="W1035" s="15">
        <v>43434</v>
      </c>
      <c r="X1035" t="s">
        <v>1715</v>
      </c>
      <c r="Y1035"/>
      <c r="Z1035" t="s">
        <v>1879</v>
      </c>
      <c r="AA1035" t="s">
        <v>1717</v>
      </c>
    </row>
    <row r="1036" spans="1:27" ht="15" hidden="1" x14ac:dyDescent="0.25">
      <c r="A1036" s="14"/>
      <c r="B1036" t="s">
        <v>1705</v>
      </c>
      <c r="C1036" t="s">
        <v>1706</v>
      </c>
      <c r="D1036" t="s">
        <v>1707</v>
      </c>
      <c r="E1036" t="s">
        <v>4600</v>
      </c>
      <c r="F1036" t="s">
        <v>1709</v>
      </c>
      <c r="G1036" t="s">
        <v>4601</v>
      </c>
      <c r="H1036" t="s">
        <v>1710</v>
      </c>
      <c r="I1036" s="15">
        <v>43256</v>
      </c>
      <c r="J1036" s="15">
        <v>43263</v>
      </c>
      <c r="K1036" s="15">
        <v>43263</v>
      </c>
      <c r="L1036" s="15">
        <v>43293</v>
      </c>
      <c r="M1036" s="16">
        <v>141</v>
      </c>
      <c r="N1036" s="16">
        <v>-45053</v>
      </c>
      <c r="O1036"/>
      <c r="P1036" t="s">
        <v>1745</v>
      </c>
      <c r="Q1036" t="s">
        <v>4599</v>
      </c>
      <c r="R1036" t="s">
        <v>4505</v>
      </c>
      <c r="S1036" t="s">
        <v>1853</v>
      </c>
      <c r="T1036" t="s">
        <v>4600</v>
      </c>
      <c r="U1036" t="s">
        <v>2295</v>
      </c>
      <c r="V1036" t="s">
        <v>2294</v>
      </c>
      <c r="W1036" s="15">
        <v>43434</v>
      </c>
      <c r="X1036" t="s">
        <v>1715</v>
      </c>
      <c r="Y1036"/>
      <c r="Z1036" t="s">
        <v>1879</v>
      </c>
      <c r="AA1036" t="s">
        <v>1717</v>
      </c>
    </row>
    <row r="1037" spans="1:27" ht="15" hidden="1" x14ac:dyDescent="0.25">
      <c r="A1037" s="14"/>
      <c r="B1037" t="s">
        <v>1705</v>
      </c>
      <c r="C1037" t="s">
        <v>1706</v>
      </c>
      <c r="D1037" t="s">
        <v>1707</v>
      </c>
      <c r="E1037" t="s">
        <v>4603</v>
      </c>
      <c r="F1037" t="s">
        <v>1709</v>
      </c>
      <c r="G1037" t="s">
        <v>4604</v>
      </c>
      <c r="H1037" t="s">
        <v>1710</v>
      </c>
      <c r="I1037" s="15">
        <v>43256</v>
      </c>
      <c r="J1037" s="15">
        <v>43263</v>
      </c>
      <c r="K1037" s="15">
        <v>43263</v>
      </c>
      <c r="L1037" s="15">
        <v>43293</v>
      </c>
      <c r="M1037" s="16">
        <v>301</v>
      </c>
      <c r="N1037" s="16">
        <v>-46173</v>
      </c>
      <c r="O1037"/>
      <c r="P1037" t="s">
        <v>1875</v>
      </c>
      <c r="Q1037" t="s">
        <v>4605</v>
      </c>
      <c r="R1037" t="s">
        <v>4392</v>
      </c>
      <c r="S1037" t="s">
        <v>1781</v>
      </c>
      <c r="T1037" t="s">
        <v>4603</v>
      </c>
      <c r="U1037" t="s">
        <v>2224</v>
      </c>
      <c r="V1037" t="s">
        <v>2078</v>
      </c>
      <c r="W1037" s="15">
        <v>43594</v>
      </c>
      <c r="X1037" t="s">
        <v>1715</v>
      </c>
      <c r="Y1037"/>
      <c r="Z1037" t="s">
        <v>1879</v>
      </c>
      <c r="AA1037" t="s">
        <v>1717</v>
      </c>
    </row>
    <row r="1038" spans="1:27" ht="15" hidden="1" x14ac:dyDescent="0.25">
      <c r="A1038" s="14"/>
      <c r="B1038" t="s">
        <v>1705</v>
      </c>
      <c r="C1038" t="s">
        <v>1706</v>
      </c>
      <c r="D1038" t="s">
        <v>1707</v>
      </c>
      <c r="E1038" t="s">
        <v>4606</v>
      </c>
      <c r="F1038" t="s">
        <v>1709</v>
      </c>
      <c r="G1038" t="s">
        <v>4607</v>
      </c>
      <c r="H1038" t="s">
        <v>1710</v>
      </c>
      <c r="I1038" s="15">
        <v>43245</v>
      </c>
      <c r="J1038" s="15">
        <v>43263</v>
      </c>
      <c r="K1038" s="15">
        <v>43263</v>
      </c>
      <c r="L1038" s="15">
        <v>43293</v>
      </c>
      <c r="M1038" s="16">
        <v>301</v>
      </c>
      <c r="N1038" s="16">
        <v>-81611</v>
      </c>
      <c r="O1038"/>
      <c r="P1038" t="s">
        <v>1875</v>
      </c>
      <c r="Q1038" t="s">
        <v>4605</v>
      </c>
      <c r="R1038" t="s">
        <v>4608</v>
      </c>
      <c r="S1038" t="s">
        <v>1778</v>
      </c>
      <c r="T1038" t="s">
        <v>4606</v>
      </c>
      <c r="U1038" t="s">
        <v>2224</v>
      </c>
      <c r="V1038" t="s">
        <v>2078</v>
      </c>
      <c r="W1038" s="15">
        <v>43594</v>
      </c>
      <c r="X1038" t="s">
        <v>1715</v>
      </c>
      <c r="Y1038"/>
      <c r="Z1038" t="s">
        <v>1879</v>
      </c>
      <c r="AA1038" t="s">
        <v>1717</v>
      </c>
    </row>
    <row r="1039" spans="1:27" ht="15" hidden="1" x14ac:dyDescent="0.25">
      <c r="A1039" s="14"/>
      <c r="B1039" t="s">
        <v>1705</v>
      </c>
      <c r="C1039" t="s">
        <v>1706</v>
      </c>
      <c r="D1039" t="s">
        <v>1707</v>
      </c>
      <c r="E1039" t="s">
        <v>4609</v>
      </c>
      <c r="F1039" t="s">
        <v>1709</v>
      </c>
      <c r="G1039" t="s">
        <v>4610</v>
      </c>
      <c r="H1039" t="s">
        <v>1710</v>
      </c>
      <c r="I1039" s="15">
        <v>43247</v>
      </c>
      <c r="J1039" s="15">
        <v>43263</v>
      </c>
      <c r="K1039" s="15">
        <v>43263</v>
      </c>
      <c r="L1039" s="15">
        <v>43293</v>
      </c>
      <c r="M1039" s="16">
        <v>301</v>
      </c>
      <c r="N1039" s="16">
        <v>-355242</v>
      </c>
      <c r="O1039"/>
      <c r="P1039" t="s">
        <v>1875</v>
      </c>
      <c r="Q1039" t="s">
        <v>4605</v>
      </c>
      <c r="R1039" t="s">
        <v>4611</v>
      </c>
      <c r="S1039" t="s">
        <v>1778</v>
      </c>
      <c r="T1039" t="s">
        <v>4609</v>
      </c>
      <c r="U1039" t="s">
        <v>2224</v>
      </c>
      <c r="V1039" t="s">
        <v>2078</v>
      </c>
      <c r="W1039" s="15">
        <v>43594</v>
      </c>
      <c r="X1039" t="s">
        <v>1715</v>
      </c>
      <c r="Y1039"/>
      <c r="Z1039" t="s">
        <v>1879</v>
      </c>
      <c r="AA1039" t="s">
        <v>1717</v>
      </c>
    </row>
    <row r="1040" spans="1:27" ht="15" hidden="1" x14ac:dyDescent="0.25">
      <c r="A1040" s="14"/>
      <c r="B1040" t="s">
        <v>1705</v>
      </c>
      <c r="C1040" t="s">
        <v>1706</v>
      </c>
      <c r="D1040" t="s">
        <v>1707</v>
      </c>
      <c r="E1040" t="s">
        <v>4612</v>
      </c>
      <c r="F1040" t="s">
        <v>1709</v>
      </c>
      <c r="G1040" t="s">
        <v>4613</v>
      </c>
      <c r="H1040" t="s">
        <v>1710</v>
      </c>
      <c r="I1040" s="15">
        <v>43175</v>
      </c>
      <c r="J1040" s="15">
        <v>43252</v>
      </c>
      <c r="K1040" s="15">
        <v>43235</v>
      </c>
      <c r="L1040" s="15">
        <v>43265</v>
      </c>
      <c r="M1040" s="16">
        <v>329</v>
      </c>
      <c r="N1040" s="16">
        <v>-88804</v>
      </c>
      <c r="O1040"/>
      <c r="P1040" t="s">
        <v>1745</v>
      </c>
      <c r="Q1040" t="s">
        <v>4614</v>
      </c>
      <c r="R1040" t="s">
        <v>4615</v>
      </c>
      <c r="S1040" t="s">
        <v>1778</v>
      </c>
      <c r="T1040" t="s">
        <v>4612</v>
      </c>
      <c r="U1040" t="s">
        <v>2224</v>
      </c>
      <c r="V1040" t="s">
        <v>2078</v>
      </c>
      <c r="W1040" s="15">
        <v>43594</v>
      </c>
      <c r="X1040" t="s">
        <v>1715</v>
      </c>
      <c r="Y1040"/>
      <c r="Z1040" t="s">
        <v>1811</v>
      </c>
      <c r="AA1040" t="s">
        <v>1717</v>
      </c>
    </row>
    <row r="1041" spans="1:27" ht="15" hidden="1" x14ac:dyDescent="0.25">
      <c r="A1041" s="14"/>
      <c r="B1041" t="s">
        <v>1705</v>
      </c>
      <c r="C1041" t="s">
        <v>1706</v>
      </c>
      <c r="D1041" t="s">
        <v>1707</v>
      </c>
      <c r="E1041" t="s">
        <v>4616</v>
      </c>
      <c r="F1041" t="s">
        <v>1709</v>
      </c>
      <c r="G1041" t="s">
        <v>4617</v>
      </c>
      <c r="H1041" t="s">
        <v>1710</v>
      </c>
      <c r="I1041" s="15">
        <v>43229</v>
      </c>
      <c r="J1041" s="15">
        <v>43252</v>
      </c>
      <c r="K1041" s="15">
        <v>43235</v>
      </c>
      <c r="L1041" s="15">
        <v>43265</v>
      </c>
      <c r="M1041" s="16">
        <v>329</v>
      </c>
      <c r="N1041" s="16">
        <v>-31211</v>
      </c>
      <c r="O1041"/>
      <c r="P1041" t="s">
        <v>1745</v>
      </c>
      <c r="Q1041" t="s">
        <v>4618</v>
      </c>
      <c r="R1041" t="s">
        <v>4373</v>
      </c>
      <c r="S1041" t="s">
        <v>1778</v>
      </c>
      <c r="T1041" t="s">
        <v>4616</v>
      </c>
      <c r="U1041" t="s">
        <v>2224</v>
      </c>
      <c r="V1041" t="s">
        <v>2078</v>
      </c>
      <c r="W1041" s="15">
        <v>43594</v>
      </c>
      <c r="X1041" t="s">
        <v>1715</v>
      </c>
      <c r="Y1041"/>
      <c r="Z1041" t="s">
        <v>1811</v>
      </c>
      <c r="AA1041" t="s">
        <v>1717</v>
      </c>
    </row>
    <row r="1042" spans="1:27" ht="15" hidden="1" x14ac:dyDescent="0.25">
      <c r="A1042" s="14"/>
      <c r="B1042" t="s">
        <v>1705</v>
      </c>
      <c r="C1042" t="s">
        <v>1706</v>
      </c>
      <c r="D1042" t="s">
        <v>1707</v>
      </c>
      <c r="E1042" t="s">
        <v>4619</v>
      </c>
      <c r="F1042" t="s">
        <v>1709</v>
      </c>
      <c r="G1042" t="s">
        <v>4620</v>
      </c>
      <c r="H1042" t="s">
        <v>1710</v>
      </c>
      <c r="I1042" s="15">
        <v>43229</v>
      </c>
      <c r="J1042" s="15">
        <v>43252</v>
      </c>
      <c r="K1042" s="15">
        <v>43235</v>
      </c>
      <c r="L1042" s="15">
        <v>43265</v>
      </c>
      <c r="M1042" s="16">
        <v>329</v>
      </c>
      <c r="N1042" s="16">
        <v>-9638</v>
      </c>
      <c r="O1042"/>
      <c r="P1042" t="s">
        <v>1745</v>
      </c>
      <c r="Q1042" t="s">
        <v>4618</v>
      </c>
      <c r="R1042" t="s">
        <v>4421</v>
      </c>
      <c r="S1042" t="s">
        <v>1778</v>
      </c>
      <c r="T1042" t="s">
        <v>4619</v>
      </c>
      <c r="U1042" t="s">
        <v>2224</v>
      </c>
      <c r="V1042" t="s">
        <v>2078</v>
      </c>
      <c r="W1042" s="15">
        <v>43594</v>
      </c>
      <c r="X1042" t="s">
        <v>1715</v>
      </c>
      <c r="Y1042"/>
      <c r="Z1042" t="s">
        <v>1811</v>
      </c>
      <c r="AA1042" t="s">
        <v>1717</v>
      </c>
    </row>
    <row r="1043" spans="1:27" ht="15" hidden="1" x14ac:dyDescent="0.25">
      <c r="A1043" s="14"/>
      <c r="B1043" t="s">
        <v>1705</v>
      </c>
      <c r="C1043" t="s">
        <v>1706</v>
      </c>
      <c r="D1043" t="s">
        <v>1707</v>
      </c>
      <c r="E1043" t="s">
        <v>4621</v>
      </c>
      <c r="F1043" t="s">
        <v>1709</v>
      </c>
      <c r="G1043" t="s">
        <v>4622</v>
      </c>
      <c r="H1043" t="s">
        <v>1710</v>
      </c>
      <c r="I1043" s="15">
        <v>43229</v>
      </c>
      <c r="J1043" s="15">
        <v>43252</v>
      </c>
      <c r="K1043" s="15">
        <v>43235</v>
      </c>
      <c r="L1043" s="15">
        <v>43265</v>
      </c>
      <c r="M1043" s="16">
        <v>329</v>
      </c>
      <c r="N1043" s="16">
        <v>-397174</v>
      </c>
      <c r="O1043"/>
      <c r="P1043" t="s">
        <v>1745</v>
      </c>
      <c r="Q1043" t="s">
        <v>4623</v>
      </c>
      <c r="R1043" t="s">
        <v>4373</v>
      </c>
      <c r="S1043" t="s">
        <v>1778</v>
      </c>
      <c r="T1043" t="s">
        <v>4621</v>
      </c>
      <c r="U1043" t="s">
        <v>2224</v>
      </c>
      <c r="V1043" t="s">
        <v>2078</v>
      </c>
      <c r="W1043" s="15">
        <v>43594</v>
      </c>
      <c r="X1043" t="s">
        <v>1715</v>
      </c>
      <c r="Y1043"/>
      <c r="Z1043" t="s">
        <v>1811</v>
      </c>
      <c r="AA1043" t="s">
        <v>1717</v>
      </c>
    </row>
    <row r="1044" spans="1:27" ht="15" hidden="1" x14ac:dyDescent="0.25">
      <c r="A1044" s="14"/>
      <c r="B1044" t="s">
        <v>1705</v>
      </c>
      <c r="C1044" t="s">
        <v>1706</v>
      </c>
      <c r="D1044" t="s">
        <v>1707</v>
      </c>
      <c r="E1044" t="s">
        <v>4624</v>
      </c>
      <c r="F1044" t="s">
        <v>1709</v>
      </c>
      <c r="G1044" t="s">
        <v>4625</v>
      </c>
      <c r="H1044" t="s">
        <v>1710</v>
      </c>
      <c r="I1044" s="15">
        <v>43227</v>
      </c>
      <c r="J1044" s="15">
        <v>43252</v>
      </c>
      <c r="K1044" s="15">
        <v>43235</v>
      </c>
      <c r="L1044" s="15">
        <v>43265</v>
      </c>
      <c r="M1044" s="16">
        <v>329</v>
      </c>
      <c r="N1044" s="16">
        <v>-131043</v>
      </c>
      <c r="O1044"/>
      <c r="P1044" t="s">
        <v>1745</v>
      </c>
      <c r="Q1044" t="s">
        <v>4626</v>
      </c>
      <c r="R1044" t="s">
        <v>3907</v>
      </c>
      <c r="S1044" t="s">
        <v>1778</v>
      </c>
      <c r="T1044" t="s">
        <v>4624</v>
      </c>
      <c r="U1044" t="s">
        <v>2224</v>
      </c>
      <c r="V1044" t="s">
        <v>2078</v>
      </c>
      <c r="W1044" s="15">
        <v>43594</v>
      </c>
      <c r="X1044" t="s">
        <v>1715</v>
      </c>
      <c r="Y1044"/>
      <c r="Z1044" t="s">
        <v>1811</v>
      </c>
      <c r="AA1044" t="s">
        <v>1717</v>
      </c>
    </row>
    <row r="1045" spans="1:27" ht="15" hidden="1" x14ac:dyDescent="0.25">
      <c r="A1045" s="14"/>
      <c r="B1045" t="s">
        <v>1705</v>
      </c>
      <c r="C1045" t="s">
        <v>1706</v>
      </c>
      <c r="D1045" t="s">
        <v>1707</v>
      </c>
      <c r="E1045" t="s">
        <v>4627</v>
      </c>
      <c r="F1045" t="s">
        <v>1709</v>
      </c>
      <c r="G1045" t="s">
        <v>4628</v>
      </c>
      <c r="H1045" t="s">
        <v>1710</v>
      </c>
      <c r="I1045" s="15">
        <v>43227</v>
      </c>
      <c r="J1045" s="15">
        <v>43252</v>
      </c>
      <c r="K1045" s="15">
        <v>43235</v>
      </c>
      <c r="L1045" s="15">
        <v>43265</v>
      </c>
      <c r="M1045" s="16">
        <v>329</v>
      </c>
      <c r="N1045" s="16">
        <v>-173605</v>
      </c>
      <c r="O1045"/>
      <c r="P1045" t="s">
        <v>1745</v>
      </c>
      <c r="Q1045" t="s">
        <v>4626</v>
      </c>
      <c r="R1045" t="s">
        <v>4629</v>
      </c>
      <c r="S1045" t="s">
        <v>1772</v>
      </c>
      <c r="T1045" t="s">
        <v>4627</v>
      </c>
      <c r="U1045" t="s">
        <v>2224</v>
      </c>
      <c r="V1045" t="s">
        <v>2078</v>
      </c>
      <c r="W1045" s="15">
        <v>43594</v>
      </c>
      <c r="X1045" t="s">
        <v>1715</v>
      </c>
      <c r="Y1045"/>
      <c r="Z1045" t="s">
        <v>1811</v>
      </c>
      <c r="AA1045" t="s">
        <v>1717</v>
      </c>
    </row>
    <row r="1046" spans="1:27" ht="15" hidden="1" x14ac:dyDescent="0.25">
      <c r="A1046" s="14"/>
      <c r="B1046" t="s">
        <v>1705</v>
      </c>
      <c r="C1046" t="s">
        <v>1706</v>
      </c>
      <c r="D1046" t="s">
        <v>1707</v>
      </c>
      <c r="E1046" t="s">
        <v>4630</v>
      </c>
      <c r="F1046" t="s">
        <v>1709</v>
      </c>
      <c r="G1046" t="s">
        <v>4631</v>
      </c>
      <c r="H1046" t="s">
        <v>1710</v>
      </c>
      <c r="I1046" s="15">
        <v>43168</v>
      </c>
      <c r="J1046" s="15">
        <v>43252</v>
      </c>
      <c r="K1046" s="15">
        <v>43235</v>
      </c>
      <c r="L1046" s="15">
        <v>43265</v>
      </c>
      <c r="M1046" s="16">
        <v>329</v>
      </c>
      <c r="N1046" s="16">
        <v>-225408</v>
      </c>
      <c r="O1046"/>
      <c r="P1046" t="s">
        <v>1745</v>
      </c>
      <c r="Q1046" t="s">
        <v>4626</v>
      </c>
      <c r="R1046" t="s">
        <v>4632</v>
      </c>
      <c r="S1046" t="s">
        <v>1789</v>
      </c>
      <c r="T1046" t="s">
        <v>4630</v>
      </c>
      <c r="U1046" t="s">
        <v>2224</v>
      </c>
      <c r="V1046" t="s">
        <v>2078</v>
      </c>
      <c r="W1046" s="15">
        <v>43594</v>
      </c>
      <c r="X1046" t="s">
        <v>1715</v>
      </c>
      <c r="Y1046"/>
      <c r="Z1046" t="s">
        <v>1811</v>
      </c>
      <c r="AA1046" t="s">
        <v>1717</v>
      </c>
    </row>
    <row r="1047" spans="1:27" ht="15" hidden="1" x14ac:dyDescent="0.25">
      <c r="A1047" s="14"/>
      <c r="B1047" t="s">
        <v>1705</v>
      </c>
      <c r="C1047" t="s">
        <v>1706</v>
      </c>
      <c r="D1047" t="s">
        <v>1707</v>
      </c>
      <c r="E1047" t="s">
        <v>4633</v>
      </c>
      <c r="F1047" t="s">
        <v>1709</v>
      </c>
      <c r="G1047" t="s">
        <v>4634</v>
      </c>
      <c r="H1047" t="s">
        <v>1710</v>
      </c>
      <c r="I1047" s="15">
        <v>43227</v>
      </c>
      <c r="J1047" s="15">
        <v>43252</v>
      </c>
      <c r="K1047" s="15">
        <v>43235</v>
      </c>
      <c r="L1047" s="15">
        <v>43265</v>
      </c>
      <c r="M1047" s="16">
        <v>329</v>
      </c>
      <c r="N1047" s="16">
        <v>-162559</v>
      </c>
      <c r="O1047"/>
      <c r="P1047" t="s">
        <v>1939</v>
      </c>
      <c r="Q1047" t="s">
        <v>4635</v>
      </c>
      <c r="R1047" t="s">
        <v>4636</v>
      </c>
      <c r="S1047" t="s">
        <v>1778</v>
      </c>
      <c r="T1047" t="s">
        <v>4633</v>
      </c>
      <c r="U1047" t="s">
        <v>2224</v>
      </c>
      <c r="V1047" t="s">
        <v>2078</v>
      </c>
      <c r="W1047" s="15">
        <v>43594</v>
      </c>
      <c r="X1047" t="s">
        <v>1715</v>
      </c>
      <c r="Y1047"/>
      <c r="Z1047" t="s">
        <v>1811</v>
      </c>
      <c r="AA1047" t="s">
        <v>1717</v>
      </c>
    </row>
    <row r="1048" spans="1:27" ht="15" hidden="1" x14ac:dyDescent="0.25">
      <c r="A1048" s="14"/>
      <c r="B1048" t="s">
        <v>1705</v>
      </c>
      <c r="C1048" t="s">
        <v>1706</v>
      </c>
      <c r="D1048" t="s">
        <v>1707</v>
      </c>
      <c r="E1048" t="s">
        <v>4637</v>
      </c>
      <c r="F1048" t="s">
        <v>1709</v>
      </c>
      <c r="G1048" t="s">
        <v>4638</v>
      </c>
      <c r="H1048" t="s">
        <v>1710</v>
      </c>
      <c r="I1048" s="15">
        <v>43227</v>
      </c>
      <c r="J1048" s="15">
        <v>43252</v>
      </c>
      <c r="K1048" s="15">
        <v>43235</v>
      </c>
      <c r="L1048" s="15">
        <v>43265</v>
      </c>
      <c r="M1048" s="16">
        <v>329</v>
      </c>
      <c r="N1048" s="16">
        <v>-56047</v>
      </c>
      <c r="O1048"/>
      <c r="P1048" t="s">
        <v>1745</v>
      </c>
      <c r="Q1048" t="s">
        <v>4639</v>
      </c>
      <c r="R1048" t="s">
        <v>4092</v>
      </c>
      <c r="S1048" t="s">
        <v>1789</v>
      </c>
      <c r="T1048" t="s">
        <v>4637</v>
      </c>
      <c r="U1048" t="s">
        <v>2224</v>
      </c>
      <c r="V1048" t="s">
        <v>2078</v>
      </c>
      <c r="W1048" s="15">
        <v>43594</v>
      </c>
      <c r="X1048" t="s">
        <v>1715</v>
      </c>
      <c r="Y1048"/>
      <c r="Z1048" t="s">
        <v>1811</v>
      </c>
      <c r="AA1048" t="s">
        <v>1717</v>
      </c>
    </row>
    <row r="1049" spans="1:27" ht="15" hidden="1" x14ac:dyDescent="0.25">
      <c r="A1049" s="14"/>
      <c r="B1049" t="s">
        <v>1705</v>
      </c>
      <c r="C1049" t="s">
        <v>1706</v>
      </c>
      <c r="D1049" t="s">
        <v>1707</v>
      </c>
      <c r="E1049" t="s">
        <v>4640</v>
      </c>
      <c r="F1049" t="s">
        <v>1709</v>
      </c>
      <c r="G1049" t="s">
        <v>4641</v>
      </c>
      <c r="H1049" t="s">
        <v>1710</v>
      </c>
      <c r="I1049" s="15">
        <v>43241</v>
      </c>
      <c r="J1049" s="15">
        <v>43263</v>
      </c>
      <c r="K1049" s="15">
        <v>43263</v>
      </c>
      <c r="L1049" s="15">
        <v>43293</v>
      </c>
      <c r="M1049" s="16">
        <v>384</v>
      </c>
      <c r="N1049" s="16">
        <v>-371018</v>
      </c>
      <c r="O1049"/>
      <c r="P1049" t="s">
        <v>1745</v>
      </c>
      <c r="Q1049" t="s">
        <v>4642</v>
      </c>
      <c r="R1049" t="s">
        <v>3616</v>
      </c>
      <c r="S1049" t="s">
        <v>1729</v>
      </c>
      <c r="T1049" t="s">
        <v>4640</v>
      </c>
      <c r="U1049" t="s">
        <v>2140</v>
      </c>
      <c r="V1049" t="s">
        <v>2078</v>
      </c>
      <c r="W1049" s="15">
        <v>43677</v>
      </c>
      <c r="X1049" t="s">
        <v>1715</v>
      </c>
      <c r="Y1049"/>
      <c r="Z1049" t="s">
        <v>1730</v>
      </c>
      <c r="AA1049" t="s">
        <v>1717</v>
      </c>
    </row>
    <row r="1050" spans="1:27" ht="15" hidden="1" x14ac:dyDescent="0.25">
      <c r="A1050" s="14"/>
      <c r="B1050" t="s">
        <v>1705</v>
      </c>
      <c r="C1050" t="s">
        <v>1706</v>
      </c>
      <c r="D1050" t="s">
        <v>1707</v>
      </c>
      <c r="E1050" t="s">
        <v>4643</v>
      </c>
      <c r="F1050" t="s">
        <v>1709</v>
      </c>
      <c r="G1050" t="s">
        <v>4644</v>
      </c>
      <c r="H1050" t="s">
        <v>1710</v>
      </c>
      <c r="I1050" s="15">
        <v>43230</v>
      </c>
      <c r="J1050" s="15">
        <v>43263</v>
      </c>
      <c r="K1050" s="15">
        <v>43263</v>
      </c>
      <c r="L1050" s="15">
        <v>43293</v>
      </c>
      <c r="M1050" s="16">
        <v>384</v>
      </c>
      <c r="N1050" s="16">
        <v>-40547</v>
      </c>
      <c r="O1050"/>
      <c r="P1050" t="s">
        <v>1745</v>
      </c>
      <c r="Q1050" t="s">
        <v>4645</v>
      </c>
      <c r="R1050" t="s">
        <v>3615</v>
      </c>
      <c r="S1050" t="s">
        <v>1753</v>
      </c>
      <c r="T1050" t="s">
        <v>4643</v>
      </c>
      <c r="U1050" t="s">
        <v>2140</v>
      </c>
      <c r="V1050" t="s">
        <v>2078</v>
      </c>
      <c r="W1050" s="15">
        <v>43677</v>
      </c>
      <c r="X1050" t="s">
        <v>1715</v>
      </c>
      <c r="Y1050"/>
      <c r="Z1050" t="s">
        <v>1730</v>
      </c>
      <c r="AA1050" t="s">
        <v>1717</v>
      </c>
    </row>
    <row r="1051" spans="1:27" ht="15" hidden="1" x14ac:dyDescent="0.25">
      <c r="A1051" s="14"/>
      <c r="B1051" t="s">
        <v>1705</v>
      </c>
      <c r="C1051" t="s">
        <v>1706</v>
      </c>
      <c r="D1051" t="s">
        <v>1707</v>
      </c>
      <c r="E1051" t="s">
        <v>4646</v>
      </c>
      <c r="F1051" t="s">
        <v>1709</v>
      </c>
      <c r="G1051" t="s">
        <v>4647</v>
      </c>
      <c r="H1051" t="s">
        <v>1710</v>
      </c>
      <c r="I1051" s="15">
        <v>43229</v>
      </c>
      <c r="J1051" s="15">
        <v>43263</v>
      </c>
      <c r="K1051" s="15">
        <v>43263</v>
      </c>
      <c r="L1051" s="15">
        <v>43293</v>
      </c>
      <c r="M1051" s="16">
        <v>384</v>
      </c>
      <c r="N1051" s="16">
        <v>-37761</v>
      </c>
      <c r="O1051"/>
      <c r="P1051" t="s">
        <v>1745</v>
      </c>
      <c r="Q1051" t="s">
        <v>4645</v>
      </c>
      <c r="R1051" t="s">
        <v>3615</v>
      </c>
      <c r="S1051" t="s">
        <v>1753</v>
      </c>
      <c r="T1051" t="s">
        <v>4646</v>
      </c>
      <c r="U1051" t="s">
        <v>2140</v>
      </c>
      <c r="V1051" t="s">
        <v>2078</v>
      </c>
      <c r="W1051" s="15">
        <v>43677</v>
      </c>
      <c r="X1051" t="s">
        <v>1715</v>
      </c>
      <c r="Y1051"/>
      <c r="Z1051" t="s">
        <v>1730</v>
      </c>
      <c r="AA1051" t="s">
        <v>1717</v>
      </c>
    </row>
    <row r="1052" spans="1:27" ht="15" hidden="1" x14ac:dyDescent="0.25">
      <c r="A1052" s="14"/>
      <c r="B1052" t="s">
        <v>1705</v>
      </c>
      <c r="C1052" t="s">
        <v>1706</v>
      </c>
      <c r="D1052" t="s">
        <v>1707</v>
      </c>
      <c r="E1052" t="s">
        <v>4648</v>
      </c>
      <c r="F1052" t="s">
        <v>1709</v>
      </c>
      <c r="G1052" t="s">
        <v>4649</v>
      </c>
      <c r="H1052" t="s">
        <v>1710</v>
      </c>
      <c r="I1052" s="15">
        <v>43256</v>
      </c>
      <c r="J1052" s="15">
        <v>43263</v>
      </c>
      <c r="K1052" s="15">
        <v>43263</v>
      </c>
      <c r="L1052" s="15">
        <v>43293</v>
      </c>
      <c r="M1052" s="16">
        <v>301</v>
      </c>
      <c r="N1052" s="16">
        <v>-45053</v>
      </c>
      <c r="O1052"/>
      <c r="P1052" t="s">
        <v>1875</v>
      </c>
      <c r="Q1052" t="s">
        <v>4650</v>
      </c>
      <c r="R1052" t="s">
        <v>4421</v>
      </c>
      <c r="S1052" t="s">
        <v>1778</v>
      </c>
      <c r="T1052" t="s">
        <v>4648</v>
      </c>
      <c r="U1052" t="s">
        <v>2224</v>
      </c>
      <c r="V1052" t="s">
        <v>2078</v>
      </c>
      <c r="W1052" s="15">
        <v>43594</v>
      </c>
      <c r="X1052" t="s">
        <v>1715</v>
      </c>
      <c r="Y1052"/>
      <c r="Z1052" t="s">
        <v>1880</v>
      </c>
      <c r="AA1052" t="s">
        <v>1717</v>
      </c>
    </row>
    <row r="1053" spans="1:27" ht="15" hidden="1" x14ac:dyDescent="0.25">
      <c r="A1053" s="14"/>
      <c r="B1053" t="s">
        <v>1705</v>
      </c>
      <c r="C1053" t="s">
        <v>1706</v>
      </c>
      <c r="D1053" t="s">
        <v>1707</v>
      </c>
      <c r="E1053" t="s">
        <v>4651</v>
      </c>
      <c r="F1053" t="s">
        <v>1709</v>
      </c>
      <c r="G1053" t="s">
        <v>4652</v>
      </c>
      <c r="H1053" t="s">
        <v>1710</v>
      </c>
      <c r="I1053" s="15">
        <v>43237</v>
      </c>
      <c r="J1053" s="15">
        <v>43263</v>
      </c>
      <c r="K1053" s="15">
        <v>43263</v>
      </c>
      <c r="L1053" s="15">
        <v>43293</v>
      </c>
      <c r="M1053" s="16">
        <v>301</v>
      </c>
      <c r="N1053" s="16">
        <v>-45053</v>
      </c>
      <c r="O1053"/>
      <c r="P1053" t="s">
        <v>1875</v>
      </c>
      <c r="Q1053" t="s">
        <v>4650</v>
      </c>
      <c r="R1053" t="s">
        <v>4421</v>
      </c>
      <c r="S1053" t="s">
        <v>1778</v>
      </c>
      <c r="T1053" t="s">
        <v>4651</v>
      </c>
      <c r="U1053" t="s">
        <v>2224</v>
      </c>
      <c r="V1053" t="s">
        <v>2078</v>
      </c>
      <c r="W1053" s="15">
        <v>43594</v>
      </c>
      <c r="X1053" t="s">
        <v>1715</v>
      </c>
      <c r="Y1053"/>
      <c r="Z1053" t="s">
        <v>1880</v>
      </c>
      <c r="AA1053" t="s">
        <v>1717</v>
      </c>
    </row>
    <row r="1054" spans="1:27" ht="15" hidden="1" x14ac:dyDescent="0.25">
      <c r="A1054" s="14"/>
      <c r="B1054" t="s">
        <v>1705</v>
      </c>
      <c r="C1054" t="s">
        <v>1706</v>
      </c>
      <c r="D1054" t="s">
        <v>1707</v>
      </c>
      <c r="E1054" t="s">
        <v>4653</v>
      </c>
      <c r="F1054" t="s">
        <v>1709</v>
      </c>
      <c r="G1054" t="s">
        <v>4654</v>
      </c>
      <c r="H1054" t="s">
        <v>1710</v>
      </c>
      <c r="I1054" s="15">
        <v>43256</v>
      </c>
      <c r="J1054" s="15">
        <v>43263</v>
      </c>
      <c r="K1054" s="15">
        <v>43263</v>
      </c>
      <c r="L1054" s="15">
        <v>43293</v>
      </c>
      <c r="M1054" s="16">
        <v>301</v>
      </c>
      <c r="N1054" s="16">
        <v>-45053</v>
      </c>
      <c r="O1054"/>
      <c r="P1054" t="s">
        <v>1875</v>
      </c>
      <c r="Q1054" t="s">
        <v>4650</v>
      </c>
      <c r="R1054" t="s">
        <v>4421</v>
      </c>
      <c r="S1054" t="s">
        <v>1778</v>
      </c>
      <c r="T1054" t="s">
        <v>4653</v>
      </c>
      <c r="U1054" t="s">
        <v>2224</v>
      </c>
      <c r="V1054" t="s">
        <v>2078</v>
      </c>
      <c r="W1054" s="15">
        <v>43594</v>
      </c>
      <c r="X1054" t="s">
        <v>1715</v>
      </c>
      <c r="Y1054"/>
      <c r="Z1054" t="s">
        <v>1880</v>
      </c>
      <c r="AA1054" t="s">
        <v>1717</v>
      </c>
    </row>
    <row r="1055" spans="1:27" ht="15" hidden="1" x14ac:dyDescent="0.25">
      <c r="A1055" s="14"/>
      <c r="B1055" t="s">
        <v>1705</v>
      </c>
      <c r="C1055" t="s">
        <v>1706</v>
      </c>
      <c r="D1055" t="s">
        <v>1707</v>
      </c>
      <c r="E1055" t="s">
        <v>4655</v>
      </c>
      <c r="F1055" t="s">
        <v>1709</v>
      </c>
      <c r="G1055" t="s">
        <v>4656</v>
      </c>
      <c r="H1055" t="s">
        <v>1710</v>
      </c>
      <c r="I1055" s="15">
        <v>43256</v>
      </c>
      <c r="J1055" s="15">
        <v>43263</v>
      </c>
      <c r="K1055" s="15">
        <v>43263</v>
      </c>
      <c r="L1055" s="15">
        <v>43293</v>
      </c>
      <c r="M1055" s="16">
        <v>301</v>
      </c>
      <c r="N1055" s="16">
        <v>-301216</v>
      </c>
      <c r="O1055"/>
      <c r="P1055" t="s">
        <v>1875</v>
      </c>
      <c r="Q1055" t="s">
        <v>4657</v>
      </c>
      <c r="R1055" t="s">
        <v>4092</v>
      </c>
      <c r="S1055" t="s">
        <v>1789</v>
      </c>
      <c r="T1055" t="s">
        <v>4655</v>
      </c>
      <c r="U1055" t="s">
        <v>2224</v>
      </c>
      <c r="V1055" t="s">
        <v>2078</v>
      </c>
      <c r="W1055" s="15">
        <v>43594</v>
      </c>
      <c r="X1055" t="s">
        <v>1715</v>
      </c>
      <c r="Y1055"/>
      <c r="Z1055" t="s">
        <v>1879</v>
      </c>
      <c r="AA1055" t="s">
        <v>1717</v>
      </c>
    </row>
    <row r="1056" spans="1:27" ht="15" hidden="1" x14ac:dyDescent="0.25">
      <c r="A1056" s="14"/>
      <c r="B1056" t="s">
        <v>1705</v>
      </c>
      <c r="C1056" t="s">
        <v>1706</v>
      </c>
      <c r="D1056" t="s">
        <v>1707</v>
      </c>
      <c r="E1056" t="s">
        <v>4658</v>
      </c>
      <c r="F1056" t="s">
        <v>1709</v>
      </c>
      <c r="G1056" t="s">
        <v>4659</v>
      </c>
      <c r="H1056" t="s">
        <v>1710</v>
      </c>
      <c r="I1056" s="15">
        <v>43227</v>
      </c>
      <c r="J1056" s="15">
        <v>43277</v>
      </c>
      <c r="K1056" s="15">
        <v>43235</v>
      </c>
      <c r="L1056" s="15">
        <v>43265</v>
      </c>
      <c r="M1056" s="16">
        <v>169</v>
      </c>
      <c r="N1056" s="16">
        <v>-52461</v>
      </c>
      <c r="O1056"/>
      <c r="P1056" t="s">
        <v>1745</v>
      </c>
      <c r="Q1056" t="s">
        <v>4660</v>
      </c>
      <c r="R1056" t="s">
        <v>3170</v>
      </c>
      <c r="S1056" t="s">
        <v>2107</v>
      </c>
      <c r="T1056" t="s">
        <v>4658</v>
      </c>
      <c r="U1056" t="s">
        <v>2295</v>
      </c>
      <c r="V1056" t="s">
        <v>2294</v>
      </c>
      <c r="W1056" s="15">
        <v>43434</v>
      </c>
      <c r="X1056" t="s">
        <v>1715</v>
      </c>
      <c r="Y1056"/>
      <c r="Z1056" t="s">
        <v>1855</v>
      </c>
      <c r="AA1056" t="s">
        <v>1717</v>
      </c>
    </row>
    <row r="1057" spans="1:27" ht="15" hidden="1" x14ac:dyDescent="0.25">
      <c r="A1057" s="14"/>
      <c r="B1057" t="s">
        <v>1705</v>
      </c>
      <c r="C1057" t="s">
        <v>1706</v>
      </c>
      <c r="D1057" t="s">
        <v>1707</v>
      </c>
      <c r="E1057" t="s">
        <v>4661</v>
      </c>
      <c r="F1057" t="s">
        <v>1709</v>
      </c>
      <c r="G1057" t="s">
        <v>4662</v>
      </c>
      <c r="H1057" t="s">
        <v>1710</v>
      </c>
      <c r="I1057" s="15">
        <v>43227</v>
      </c>
      <c r="J1057" s="15">
        <v>43277</v>
      </c>
      <c r="K1057" s="15">
        <v>43235</v>
      </c>
      <c r="L1057" s="15">
        <v>43265</v>
      </c>
      <c r="M1057" s="16">
        <v>169</v>
      </c>
      <c r="N1057" s="16">
        <v>-97755</v>
      </c>
      <c r="O1057"/>
      <c r="P1057" t="s">
        <v>1745</v>
      </c>
      <c r="Q1057" t="s">
        <v>4660</v>
      </c>
      <c r="R1057" t="s">
        <v>4663</v>
      </c>
      <c r="S1057" t="s">
        <v>1853</v>
      </c>
      <c r="T1057" t="s">
        <v>4661</v>
      </c>
      <c r="U1057" t="s">
        <v>2295</v>
      </c>
      <c r="V1057" t="s">
        <v>2294</v>
      </c>
      <c r="W1057" s="15">
        <v>43434</v>
      </c>
      <c r="X1057" t="s">
        <v>1715</v>
      </c>
      <c r="Y1057"/>
      <c r="Z1057" t="s">
        <v>1855</v>
      </c>
      <c r="AA1057" t="s">
        <v>1717</v>
      </c>
    </row>
    <row r="1058" spans="1:27" ht="15" hidden="1" x14ac:dyDescent="0.25">
      <c r="A1058" s="14"/>
      <c r="B1058" t="s">
        <v>1705</v>
      </c>
      <c r="C1058" t="s">
        <v>1706</v>
      </c>
      <c r="D1058" t="s">
        <v>1707</v>
      </c>
      <c r="E1058" t="s">
        <v>4664</v>
      </c>
      <c r="F1058" t="s">
        <v>1709</v>
      </c>
      <c r="G1058" t="s">
        <v>4665</v>
      </c>
      <c r="H1058" t="s">
        <v>1710</v>
      </c>
      <c r="I1058" s="15">
        <v>43227</v>
      </c>
      <c r="J1058" s="15">
        <v>43277</v>
      </c>
      <c r="K1058" s="15">
        <v>43235</v>
      </c>
      <c r="L1058" s="15">
        <v>43265</v>
      </c>
      <c r="M1058" s="16">
        <v>169</v>
      </c>
      <c r="N1058" s="16">
        <v>-134586</v>
      </c>
      <c r="O1058"/>
      <c r="P1058" t="s">
        <v>1745</v>
      </c>
      <c r="Q1058" t="s">
        <v>4660</v>
      </c>
      <c r="R1058" t="s">
        <v>4666</v>
      </c>
      <c r="S1058" t="s">
        <v>2331</v>
      </c>
      <c r="T1058" t="s">
        <v>4664</v>
      </c>
      <c r="U1058" t="s">
        <v>2295</v>
      </c>
      <c r="V1058" t="s">
        <v>2294</v>
      </c>
      <c r="W1058" s="15">
        <v>43434</v>
      </c>
      <c r="X1058" t="s">
        <v>1715</v>
      </c>
      <c r="Y1058"/>
      <c r="Z1058" t="s">
        <v>1855</v>
      </c>
      <c r="AA1058" t="s">
        <v>1717</v>
      </c>
    </row>
    <row r="1059" spans="1:27" ht="15" hidden="1" x14ac:dyDescent="0.25">
      <c r="A1059" s="14"/>
      <c r="B1059" t="s">
        <v>1705</v>
      </c>
      <c r="C1059" t="s">
        <v>1706</v>
      </c>
      <c r="D1059" t="s">
        <v>1707</v>
      </c>
      <c r="E1059" t="s">
        <v>4667</v>
      </c>
      <c r="F1059" t="s">
        <v>1709</v>
      </c>
      <c r="G1059" t="s">
        <v>4668</v>
      </c>
      <c r="H1059" t="s">
        <v>1710</v>
      </c>
      <c r="I1059" s="15">
        <v>43227</v>
      </c>
      <c r="J1059" s="15">
        <v>43277</v>
      </c>
      <c r="K1059" s="15">
        <v>43235</v>
      </c>
      <c r="L1059" s="15">
        <v>43265</v>
      </c>
      <c r="M1059" s="16">
        <v>169</v>
      </c>
      <c r="N1059" s="16">
        <v>-104580</v>
      </c>
      <c r="O1059"/>
      <c r="P1059" t="s">
        <v>1745</v>
      </c>
      <c r="Q1059" t="s">
        <v>4660</v>
      </c>
      <c r="R1059" t="s">
        <v>4669</v>
      </c>
      <c r="S1059" t="s">
        <v>2866</v>
      </c>
      <c r="T1059" t="s">
        <v>4667</v>
      </c>
      <c r="U1059" t="s">
        <v>2295</v>
      </c>
      <c r="V1059" t="s">
        <v>2294</v>
      </c>
      <c r="W1059" s="15">
        <v>43434</v>
      </c>
      <c r="X1059" t="s">
        <v>1715</v>
      </c>
      <c r="Y1059"/>
      <c r="Z1059" t="s">
        <v>1855</v>
      </c>
      <c r="AA1059" t="s">
        <v>1717</v>
      </c>
    </row>
    <row r="1060" spans="1:27" ht="15" hidden="1" x14ac:dyDescent="0.25">
      <c r="A1060" s="14"/>
      <c r="B1060" t="s">
        <v>1705</v>
      </c>
      <c r="C1060" t="s">
        <v>1706</v>
      </c>
      <c r="D1060" t="s">
        <v>1707</v>
      </c>
      <c r="E1060" t="s">
        <v>4670</v>
      </c>
      <c r="F1060" t="s">
        <v>1709</v>
      </c>
      <c r="G1060" t="s">
        <v>4671</v>
      </c>
      <c r="H1060" t="s">
        <v>1710</v>
      </c>
      <c r="I1060" s="15">
        <v>43194</v>
      </c>
      <c r="J1060" s="15">
        <v>43277</v>
      </c>
      <c r="K1060" s="15">
        <v>43235</v>
      </c>
      <c r="L1060" s="15">
        <v>43265</v>
      </c>
      <c r="M1060" s="16">
        <v>169</v>
      </c>
      <c r="N1060" s="16">
        <v>-75843</v>
      </c>
      <c r="O1060"/>
      <c r="P1060" t="s">
        <v>1745</v>
      </c>
      <c r="Q1060" t="s">
        <v>4660</v>
      </c>
      <c r="R1060" t="s">
        <v>4672</v>
      </c>
      <c r="S1060" t="s">
        <v>3195</v>
      </c>
      <c r="T1060" t="s">
        <v>4670</v>
      </c>
      <c r="U1060" t="s">
        <v>2295</v>
      </c>
      <c r="V1060" t="s">
        <v>2294</v>
      </c>
      <c r="W1060" s="15">
        <v>43434</v>
      </c>
      <c r="X1060" t="s">
        <v>1715</v>
      </c>
      <c r="Y1060"/>
      <c r="Z1060" t="s">
        <v>1855</v>
      </c>
      <c r="AA1060" t="s">
        <v>1717</v>
      </c>
    </row>
    <row r="1061" spans="1:27" ht="15" hidden="1" x14ac:dyDescent="0.25">
      <c r="A1061" s="14"/>
      <c r="B1061" t="s">
        <v>1705</v>
      </c>
      <c r="C1061" t="s">
        <v>1706</v>
      </c>
      <c r="D1061" t="s">
        <v>1707</v>
      </c>
      <c r="E1061" t="s">
        <v>4673</v>
      </c>
      <c r="F1061" t="s">
        <v>1709</v>
      </c>
      <c r="G1061" t="s">
        <v>4674</v>
      </c>
      <c r="H1061" t="s">
        <v>1710</v>
      </c>
      <c r="I1061" s="15">
        <v>43229</v>
      </c>
      <c r="J1061" s="15">
        <v>43277</v>
      </c>
      <c r="K1061" s="15">
        <v>43235</v>
      </c>
      <c r="L1061" s="15">
        <v>43265</v>
      </c>
      <c r="M1061" s="16">
        <v>169</v>
      </c>
      <c r="N1061" s="16">
        <v>-82814</v>
      </c>
      <c r="O1061"/>
      <c r="P1061" t="s">
        <v>1745</v>
      </c>
      <c r="Q1061" t="s">
        <v>4675</v>
      </c>
      <c r="R1061" t="s">
        <v>3546</v>
      </c>
      <c r="S1061" t="s">
        <v>2107</v>
      </c>
      <c r="T1061" t="s">
        <v>4673</v>
      </c>
      <c r="U1061" t="s">
        <v>2295</v>
      </c>
      <c r="V1061" t="s">
        <v>2294</v>
      </c>
      <c r="W1061" s="15">
        <v>43434</v>
      </c>
      <c r="X1061" t="s">
        <v>1715</v>
      </c>
      <c r="Y1061"/>
      <c r="Z1061" t="s">
        <v>1855</v>
      </c>
      <c r="AA1061" t="s">
        <v>1717</v>
      </c>
    </row>
    <row r="1062" spans="1:27" ht="15" hidden="1" x14ac:dyDescent="0.25">
      <c r="A1062" s="14"/>
      <c r="B1062" t="s">
        <v>1705</v>
      </c>
      <c r="C1062" t="s">
        <v>1706</v>
      </c>
      <c r="D1062" t="s">
        <v>1707</v>
      </c>
      <c r="E1062" t="s">
        <v>4676</v>
      </c>
      <c r="F1062" t="s">
        <v>1709</v>
      </c>
      <c r="G1062" t="s">
        <v>4677</v>
      </c>
      <c r="H1062" t="s">
        <v>1710</v>
      </c>
      <c r="I1062" s="15">
        <v>43229</v>
      </c>
      <c r="J1062" s="15">
        <v>43277</v>
      </c>
      <c r="K1062" s="15">
        <v>43235</v>
      </c>
      <c r="L1062" s="15">
        <v>43265</v>
      </c>
      <c r="M1062" s="16">
        <v>169</v>
      </c>
      <c r="N1062" s="16">
        <v>-45053</v>
      </c>
      <c r="O1062"/>
      <c r="P1062" t="s">
        <v>1745</v>
      </c>
      <c r="Q1062" t="s">
        <v>4675</v>
      </c>
      <c r="R1062" t="s">
        <v>3218</v>
      </c>
      <c r="S1062" t="s">
        <v>1853</v>
      </c>
      <c r="T1062" t="s">
        <v>4676</v>
      </c>
      <c r="U1062" t="s">
        <v>2295</v>
      </c>
      <c r="V1062" t="s">
        <v>2294</v>
      </c>
      <c r="W1062" s="15">
        <v>43434</v>
      </c>
      <c r="X1062" t="s">
        <v>1715</v>
      </c>
      <c r="Y1062"/>
      <c r="Z1062" t="s">
        <v>1855</v>
      </c>
      <c r="AA1062" t="s">
        <v>1717</v>
      </c>
    </row>
    <row r="1063" spans="1:27" ht="15" hidden="1" x14ac:dyDescent="0.25">
      <c r="A1063" s="14"/>
      <c r="B1063" t="s">
        <v>1705</v>
      </c>
      <c r="C1063" t="s">
        <v>1706</v>
      </c>
      <c r="D1063" t="s">
        <v>1707</v>
      </c>
      <c r="E1063" t="s">
        <v>4678</v>
      </c>
      <c r="F1063" t="s">
        <v>1709</v>
      </c>
      <c r="G1063" t="s">
        <v>4679</v>
      </c>
      <c r="H1063" t="s">
        <v>1710</v>
      </c>
      <c r="I1063" s="15">
        <v>43229</v>
      </c>
      <c r="J1063" s="15">
        <v>43277</v>
      </c>
      <c r="K1063" s="15">
        <v>43235</v>
      </c>
      <c r="L1063" s="15">
        <v>43265</v>
      </c>
      <c r="M1063" s="16">
        <v>169</v>
      </c>
      <c r="N1063" s="16">
        <v>-37761</v>
      </c>
      <c r="O1063"/>
      <c r="P1063" t="s">
        <v>1745</v>
      </c>
      <c r="Q1063" t="s">
        <v>4675</v>
      </c>
      <c r="R1063" t="s">
        <v>3546</v>
      </c>
      <c r="S1063" t="s">
        <v>2107</v>
      </c>
      <c r="T1063" t="s">
        <v>4678</v>
      </c>
      <c r="U1063" t="s">
        <v>2295</v>
      </c>
      <c r="V1063" t="s">
        <v>2294</v>
      </c>
      <c r="W1063" s="15">
        <v>43434</v>
      </c>
      <c r="X1063" t="s">
        <v>1715</v>
      </c>
      <c r="Y1063"/>
      <c r="Z1063" t="s">
        <v>1855</v>
      </c>
      <c r="AA1063" t="s">
        <v>1717</v>
      </c>
    </row>
    <row r="1064" spans="1:27" ht="15" hidden="1" x14ac:dyDescent="0.25">
      <c r="A1064" s="14"/>
      <c r="B1064" t="s">
        <v>1705</v>
      </c>
      <c r="C1064" t="s">
        <v>1706</v>
      </c>
      <c r="D1064" t="s">
        <v>1707</v>
      </c>
      <c r="E1064" t="s">
        <v>4680</v>
      </c>
      <c r="F1064" t="s">
        <v>1709</v>
      </c>
      <c r="G1064" t="s">
        <v>4681</v>
      </c>
      <c r="H1064" t="s">
        <v>1710</v>
      </c>
      <c r="I1064" s="15">
        <v>43209</v>
      </c>
      <c r="J1064" s="15">
        <v>43277</v>
      </c>
      <c r="K1064" s="15">
        <v>43235</v>
      </c>
      <c r="L1064" s="15">
        <v>43265</v>
      </c>
      <c r="M1064" s="16">
        <v>169</v>
      </c>
      <c r="N1064" s="16">
        <v>-46875</v>
      </c>
      <c r="O1064"/>
      <c r="P1064" t="s">
        <v>1745</v>
      </c>
      <c r="Q1064" t="s">
        <v>4675</v>
      </c>
      <c r="R1064" t="s">
        <v>3218</v>
      </c>
      <c r="S1064" t="s">
        <v>1853</v>
      </c>
      <c r="T1064" t="s">
        <v>4680</v>
      </c>
      <c r="U1064" t="s">
        <v>2295</v>
      </c>
      <c r="V1064" t="s">
        <v>2294</v>
      </c>
      <c r="W1064" s="15">
        <v>43434</v>
      </c>
      <c r="X1064" t="s">
        <v>1715</v>
      </c>
      <c r="Y1064"/>
      <c r="Z1064" t="s">
        <v>1855</v>
      </c>
      <c r="AA1064" t="s">
        <v>1717</v>
      </c>
    </row>
    <row r="1065" spans="1:27" ht="15" hidden="1" x14ac:dyDescent="0.25">
      <c r="A1065" s="14"/>
      <c r="B1065" t="s">
        <v>1705</v>
      </c>
      <c r="C1065" t="s">
        <v>1706</v>
      </c>
      <c r="D1065" t="s">
        <v>1707</v>
      </c>
      <c r="E1065" t="s">
        <v>4682</v>
      </c>
      <c r="F1065" t="s">
        <v>1709</v>
      </c>
      <c r="G1065" t="s">
        <v>4683</v>
      </c>
      <c r="H1065" t="s">
        <v>1710</v>
      </c>
      <c r="I1065" s="15">
        <v>43229</v>
      </c>
      <c r="J1065" s="15">
        <v>43277</v>
      </c>
      <c r="K1065" s="15">
        <v>43235</v>
      </c>
      <c r="L1065" s="15">
        <v>43265</v>
      </c>
      <c r="M1065" s="16">
        <v>169</v>
      </c>
      <c r="N1065" s="16">
        <v>-31211</v>
      </c>
      <c r="O1065"/>
      <c r="P1065" t="s">
        <v>1745</v>
      </c>
      <c r="Q1065" t="s">
        <v>4675</v>
      </c>
      <c r="R1065" t="s">
        <v>3218</v>
      </c>
      <c r="S1065" t="s">
        <v>1853</v>
      </c>
      <c r="T1065" t="s">
        <v>4682</v>
      </c>
      <c r="U1065" t="s">
        <v>2295</v>
      </c>
      <c r="V1065" t="s">
        <v>2294</v>
      </c>
      <c r="W1065" s="15">
        <v>43434</v>
      </c>
      <c r="X1065" t="s">
        <v>1715</v>
      </c>
      <c r="Y1065"/>
      <c r="Z1065" t="s">
        <v>1855</v>
      </c>
      <c r="AA1065" t="s">
        <v>1717</v>
      </c>
    </row>
    <row r="1066" spans="1:27" ht="15" hidden="1" x14ac:dyDescent="0.25">
      <c r="A1066" s="14"/>
      <c r="B1066" t="s">
        <v>1705</v>
      </c>
      <c r="C1066" t="s">
        <v>1706</v>
      </c>
      <c r="D1066" t="s">
        <v>1707</v>
      </c>
      <c r="E1066" t="s">
        <v>4684</v>
      </c>
      <c r="F1066" t="s">
        <v>1709</v>
      </c>
      <c r="G1066" t="s">
        <v>4685</v>
      </c>
      <c r="H1066" t="s">
        <v>1710</v>
      </c>
      <c r="I1066" s="15">
        <v>43208</v>
      </c>
      <c r="J1066" s="15">
        <v>43277</v>
      </c>
      <c r="K1066" s="15">
        <v>43235</v>
      </c>
      <c r="L1066" s="15">
        <v>43265</v>
      </c>
      <c r="M1066" s="16">
        <v>169</v>
      </c>
      <c r="N1066" s="16">
        <v>-406812</v>
      </c>
      <c r="O1066"/>
      <c r="P1066" t="s">
        <v>1745</v>
      </c>
      <c r="Q1066" t="s">
        <v>4675</v>
      </c>
      <c r="R1066" t="s">
        <v>3546</v>
      </c>
      <c r="S1066" t="s">
        <v>2107</v>
      </c>
      <c r="T1066" t="s">
        <v>4684</v>
      </c>
      <c r="U1066" t="s">
        <v>2295</v>
      </c>
      <c r="V1066" t="s">
        <v>2294</v>
      </c>
      <c r="W1066" s="15">
        <v>43434</v>
      </c>
      <c r="X1066" t="s">
        <v>1715</v>
      </c>
      <c r="Y1066"/>
      <c r="Z1066" t="s">
        <v>1855</v>
      </c>
      <c r="AA1066" t="s">
        <v>1717</v>
      </c>
    </row>
    <row r="1067" spans="1:27" ht="15" hidden="1" x14ac:dyDescent="0.25">
      <c r="A1067" s="14"/>
      <c r="B1067" t="s">
        <v>1705</v>
      </c>
      <c r="C1067" t="s">
        <v>1706</v>
      </c>
      <c r="D1067" t="s">
        <v>1707</v>
      </c>
      <c r="E1067" t="s">
        <v>4686</v>
      </c>
      <c r="F1067" t="s">
        <v>1709</v>
      </c>
      <c r="G1067" t="s">
        <v>4687</v>
      </c>
      <c r="H1067" t="s">
        <v>1710</v>
      </c>
      <c r="I1067" s="15">
        <v>43229</v>
      </c>
      <c r="J1067" s="15">
        <v>43277</v>
      </c>
      <c r="K1067" s="15">
        <v>43235</v>
      </c>
      <c r="L1067" s="15">
        <v>43265</v>
      </c>
      <c r="M1067" s="16">
        <v>169</v>
      </c>
      <c r="N1067" s="16">
        <v>-374223</v>
      </c>
      <c r="O1067"/>
      <c r="P1067" t="s">
        <v>1745</v>
      </c>
      <c r="Q1067" t="s">
        <v>4675</v>
      </c>
      <c r="R1067" t="s">
        <v>3546</v>
      </c>
      <c r="S1067" t="s">
        <v>2107</v>
      </c>
      <c r="T1067" t="s">
        <v>4686</v>
      </c>
      <c r="U1067" t="s">
        <v>2295</v>
      </c>
      <c r="V1067" t="s">
        <v>2294</v>
      </c>
      <c r="W1067" s="15">
        <v>43434</v>
      </c>
      <c r="X1067" t="s">
        <v>1715</v>
      </c>
      <c r="Y1067"/>
      <c r="Z1067" t="s">
        <v>1855</v>
      </c>
      <c r="AA1067" t="s">
        <v>1717</v>
      </c>
    </row>
    <row r="1068" spans="1:27" ht="15" hidden="1" x14ac:dyDescent="0.25">
      <c r="A1068" s="14"/>
      <c r="B1068" t="s">
        <v>1705</v>
      </c>
      <c r="C1068" t="s">
        <v>1706</v>
      </c>
      <c r="D1068" t="s">
        <v>1707</v>
      </c>
      <c r="E1068" t="s">
        <v>4688</v>
      </c>
      <c r="F1068" t="s">
        <v>1709</v>
      </c>
      <c r="G1068" t="s">
        <v>4689</v>
      </c>
      <c r="H1068" t="s">
        <v>1710</v>
      </c>
      <c r="I1068" s="15">
        <v>43229</v>
      </c>
      <c r="J1068" s="15">
        <v>43277</v>
      </c>
      <c r="K1068" s="15">
        <v>43235</v>
      </c>
      <c r="L1068" s="15">
        <v>43265</v>
      </c>
      <c r="M1068" s="16">
        <v>169</v>
      </c>
      <c r="N1068" s="16">
        <v>-31250</v>
      </c>
      <c r="O1068"/>
      <c r="P1068" t="s">
        <v>1745</v>
      </c>
      <c r="Q1068" t="s">
        <v>4675</v>
      </c>
      <c r="R1068" t="s">
        <v>3546</v>
      </c>
      <c r="S1068" t="s">
        <v>2107</v>
      </c>
      <c r="T1068" t="s">
        <v>4688</v>
      </c>
      <c r="U1068" t="s">
        <v>2295</v>
      </c>
      <c r="V1068" t="s">
        <v>2294</v>
      </c>
      <c r="W1068" s="15">
        <v>43434</v>
      </c>
      <c r="X1068" t="s">
        <v>1715</v>
      </c>
      <c r="Y1068"/>
      <c r="Z1068" t="s">
        <v>1855</v>
      </c>
      <c r="AA1068" t="s">
        <v>1717</v>
      </c>
    </row>
    <row r="1069" spans="1:27" ht="15" hidden="1" x14ac:dyDescent="0.25">
      <c r="A1069" s="14"/>
      <c r="B1069" t="s">
        <v>1705</v>
      </c>
      <c r="C1069" t="s">
        <v>1706</v>
      </c>
      <c r="D1069" t="s">
        <v>1707</v>
      </c>
      <c r="E1069" t="s">
        <v>4690</v>
      </c>
      <c r="F1069" t="s">
        <v>1709</v>
      </c>
      <c r="G1069" t="s">
        <v>4691</v>
      </c>
      <c r="H1069" t="s">
        <v>1710</v>
      </c>
      <c r="I1069" s="15">
        <v>43229</v>
      </c>
      <c r="J1069" s="15">
        <v>43277</v>
      </c>
      <c r="K1069" s="15">
        <v>43235</v>
      </c>
      <c r="L1069" s="15">
        <v>43265</v>
      </c>
      <c r="M1069" s="16">
        <v>169</v>
      </c>
      <c r="N1069" s="16">
        <v>-48438</v>
      </c>
      <c r="O1069"/>
      <c r="P1069" t="s">
        <v>1745</v>
      </c>
      <c r="Q1069" t="s">
        <v>4675</v>
      </c>
      <c r="R1069" t="s">
        <v>4505</v>
      </c>
      <c r="S1069" t="s">
        <v>1853</v>
      </c>
      <c r="T1069" t="s">
        <v>4690</v>
      </c>
      <c r="U1069" t="s">
        <v>2295</v>
      </c>
      <c r="V1069" t="s">
        <v>2294</v>
      </c>
      <c r="W1069" s="15">
        <v>43434</v>
      </c>
      <c r="X1069" t="s">
        <v>1715</v>
      </c>
      <c r="Y1069"/>
      <c r="Z1069" t="s">
        <v>1855</v>
      </c>
      <c r="AA1069" t="s">
        <v>1717</v>
      </c>
    </row>
    <row r="1070" spans="1:27" ht="15" hidden="1" x14ac:dyDescent="0.25">
      <c r="A1070" s="14"/>
      <c r="B1070" t="s">
        <v>1705</v>
      </c>
      <c r="C1070" t="s">
        <v>1706</v>
      </c>
      <c r="D1070" t="s">
        <v>1707</v>
      </c>
      <c r="E1070" t="s">
        <v>4692</v>
      </c>
      <c r="F1070" t="s">
        <v>1709</v>
      </c>
      <c r="G1070" t="s">
        <v>4693</v>
      </c>
      <c r="H1070" t="s">
        <v>1710</v>
      </c>
      <c r="I1070" s="15">
        <v>43229</v>
      </c>
      <c r="J1070" s="15">
        <v>43277</v>
      </c>
      <c r="K1070" s="15">
        <v>43235</v>
      </c>
      <c r="L1070" s="15">
        <v>43265</v>
      </c>
      <c r="M1070" s="16">
        <v>169</v>
      </c>
      <c r="N1070" s="16">
        <v>-45053</v>
      </c>
      <c r="O1070"/>
      <c r="P1070" t="s">
        <v>1745</v>
      </c>
      <c r="Q1070" t="s">
        <v>4675</v>
      </c>
      <c r="R1070" t="s">
        <v>4505</v>
      </c>
      <c r="S1070" t="s">
        <v>1853</v>
      </c>
      <c r="T1070" t="s">
        <v>4692</v>
      </c>
      <c r="U1070" t="s">
        <v>2295</v>
      </c>
      <c r="V1070" t="s">
        <v>2294</v>
      </c>
      <c r="W1070" s="15">
        <v>43434</v>
      </c>
      <c r="X1070" t="s">
        <v>1715</v>
      </c>
      <c r="Y1070"/>
      <c r="Z1070" t="s">
        <v>1855</v>
      </c>
      <c r="AA1070" t="s">
        <v>1717</v>
      </c>
    </row>
    <row r="1071" spans="1:27" ht="15" hidden="1" x14ac:dyDescent="0.25">
      <c r="A1071" s="14"/>
      <c r="B1071" t="s">
        <v>1705</v>
      </c>
      <c r="C1071" t="s">
        <v>1706</v>
      </c>
      <c r="D1071" t="s">
        <v>1707</v>
      </c>
      <c r="E1071" t="s">
        <v>4694</v>
      </c>
      <c r="F1071" t="s">
        <v>1709</v>
      </c>
      <c r="G1071" t="s">
        <v>4695</v>
      </c>
      <c r="H1071" t="s">
        <v>1710</v>
      </c>
      <c r="I1071" s="15">
        <v>43229</v>
      </c>
      <c r="J1071" s="15">
        <v>43277</v>
      </c>
      <c r="K1071" s="15">
        <v>43235</v>
      </c>
      <c r="L1071" s="15">
        <v>43265</v>
      </c>
      <c r="M1071" s="16">
        <v>169</v>
      </c>
      <c r="N1071" s="16">
        <v>-31250</v>
      </c>
      <c r="O1071"/>
      <c r="P1071" t="s">
        <v>1745</v>
      </c>
      <c r="Q1071" t="s">
        <v>4675</v>
      </c>
      <c r="R1071" t="s">
        <v>4505</v>
      </c>
      <c r="S1071" t="s">
        <v>1853</v>
      </c>
      <c r="T1071" t="s">
        <v>4694</v>
      </c>
      <c r="U1071" t="s">
        <v>2295</v>
      </c>
      <c r="V1071" t="s">
        <v>2294</v>
      </c>
      <c r="W1071" s="15">
        <v>43434</v>
      </c>
      <c r="X1071" t="s">
        <v>1715</v>
      </c>
      <c r="Y1071"/>
      <c r="Z1071" t="s">
        <v>1855</v>
      </c>
      <c r="AA1071" t="s">
        <v>1717</v>
      </c>
    </row>
    <row r="1072" spans="1:27" ht="15" hidden="1" x14ac:dyDescent="0.25">
      <c r="A1072" s="14"/>
      <c r="B1072" t="s">
        <v>1705</v>
      </c>
      <c r="C1072" t="s">
        <v>1706</v>
      </c>
      <c r="D1072" t="s">
        <v>1707</v>
      </c>
      <c r="E1072" t="s">
        <v>4696</v>
      </c>
      <c r="F1072" t="s">
        <v>1709</v>
      </c>
      <c r="G1072" t="s">
        <v>4697</v>
      </c>
      <c r="H1072" t="s">
        <v>1710</v>
      </c>
      <c r="I1072" s="15">
        <v>43229</v>
      </c>
      <c r="J1072" s="15">
        <v>43277</v>
      </c>
      <c r="K1072" s="15">
        <v>43235</v>
      </c>
      <c r="L1072" s="15">
        <v>43265</v>
      </c>
      <c r="M1072" s="16">
        <v>169</v>
      </c>
      <c r="N1072" s="16">
        <v>-68490</v>
      </c>
      <c r="O1072"/>
      <c r="P1072" t="s">
        <v>1745</v>
      </c>
      <c r="Q1072" t="s">
        <v>4675</v>
      </c>
      <c r="R1072" t="s">
        <v>3218</v>
      </c>
      <c r="S1072" t="s">
        <v>1853</v>
      </c>
      <c r="T1072" t="s">
        <v>4696</v>
      </c>
      <c r="U1072" t="s">
        <v>2295</v>
      </c>
      <c r="V1072" t="s">
        <v>2294</v>
      </c>
      <c r="W1072" s="15">
        <v>43434</v>
      </c>
      <c r="X1072" t="s">
        <v>1715</v>
      </c>
      <c r="Y1072"/>
      <c r="Z1072" t="s">
        <v>1855</v>
      </c>
      <c r="AA1072" t="s">
        <v>1717</v>
      </c>
    </row>
    <row r="1073" spans="1:27" ht="15" hidden="1" x14ac:dyDescent="0.25">
      <c r="A1073" s="14"/>
      <c r="B1073" t="s">
        <v>1705</v>
      </c>
      <c r="C1073" t="s">
        <v>1706</v>
      </c>
      <c r="D1073" t="s">
        <v>1707</v>
      </c>
      <c r="E1073" t="s">
        <v>4698</v>
      </c>
      <c r="F1073" t="s">
        <v>1709</v>
      </c>
      <c r="G1073" t="s">
        <v>4699</v>
      </c>
      <c r="H1073" t="s">
        <v>1710</v>
      </c>
      <c r="I1073" s="15">
        <v>43228</v>
      </c>
      <c r="J1073" s="15">
        <v>43266</v>
      </c>
      <c r="K1073" s="15">
        <v>43235</v>
      </c>
      <c r="L1073" s="15">
        <v>43265</v>
      </c>
      <c r="M1073" s="16">
        <v>379</v>
      </c>
      <c r="N1073" s="16">
        <v>-63572</v>
      </c>
      <c r="O1073"/>
      <c r="P1073" t="s">
        <v>1745</v>
      </c>
      <c r="Q1073" t="s">
        <v>4700</v>
      </c>
      <c r="R1073" t="s">
        <v>4701</v>
      </c>
      <c r="S1073" t="s">
        <v>2246</v>
      </c>
      <c r="T1073" t="s">
        <v>4698</v>
      </c>
      <c r="U1073" t="s">
        <v>2150</v>
      </c>
      <c r="V1073" t="s">
        <v>2078</v>
      </c>
      <c r="W1073" s="15">
        <v>43644</v>
      </c>
      <c r="X1073" t="s">
        <v>1715</v>
      </c>
      <c r="Y1073"/>
      <c r="Z1073" t="s">
        <v>2631</v>
      </c>
      <c r="AA1073" t="s">
        <v>1717</v>
      </c>
    </row>
    <row r="1074" spans="1:27" ht="15" hidden="1" x14ac:dyDescent="0.25">
      <c r="A1074" s="14"/>
      <c r="B1074" t="s">
        <v>1705</v>
      </c>
      <c r="C1074" t="s">
        <v>1706</v>
      </c>
      <c r="D1074" t="s">
        <v>1707</v>
      </c>
      <c r="E1074" t="s">
        <v>4702</v>
      </c>
      <c r="F1074" t="s">
        <v>1709</v>
      </c>
      <c r="G1074" t="s">
        <v>4703</v>
      </c>
      <c r="H1074" t="s">
        <v>1710</v>
      </c>
      <c r="I1074" s="15">
        <v>43229</v>
      </c>
      <c r="J1074" s="15">
        <v>43272</v>
      </c>
      <c r="K1074" s="15">
        <v>43235</v>
      </c>
      <c r="L1074" s="15">
        <v>43265</v>
      </c>
      <c r="M1074" s="16">
        <v>169</v>
      </c>
      <c r="N1074" s="16">
        <v>-135513</v>
      </c>
      <c r="O1074"/>
      <c r="P1074" t="s">
        <v>1745</v>
      </c>
      <c r="Q1074" t="s">
        <v>4704</v>
      </c>
      <c r="R1074" t="s">
        <v>4705</v>
      </c>
      <c r="S1074" t="s">
        <v>3195</v>
      </c>
      <c r="T1074" t="s">
        <v>4702</v>
      </c>
      <c r="U1074" t="s">
        <v>2295</v>
      </c>
      <c r="V1074" t="s">
        <v>2294</v>
      </c>
      <c r="W1074" s="15">
        <v>43434</v>
      </c>
      <c r="X1074" t="s">
        <v>1715</v>
      </c>
      <c r="Y1074"/>
      <c r="Z1074" t="s">
        <v>1855</v>
      </c>
      <c r="AA1074" t="s">
        <v>1717</v>
      </c>
    </row>
    <row r="1075" spans="1:27" ht="15" hidden="1" x14ac:dyDescent="0.25">
      <c r="A1075" s="14"/>
      <c r="B1075" t="s">
        <v>1705</v>
      </c>
      <c r="C1075" t="s">
        <v>1706</v>
      </c>
      <c r="D1075" t="s">
        <v>1707</v>
      </c>
      <c r="E1075" t="s">
        <v>4706</v>
      </c>
      <c r="F1075" t="s">
        <v>1709</v>
      </c>
      <c r="G1075" t="s">
        <v>4707</v>
      </c>
      <c r="H1075" t="s">
        <v>1710</v>
      </c>
      <c r="I1075" s="15">
        <v>43228</v>
      </c>
      <c r="J1075" s="15">
        <v>43272</v>
      </c>
      <c r="K1075" s="15">
        <v>43235</v>
      </c>
      <c r="L1075" s="15">
        <v>43265</v>
      </c>
      <c r="M1075" s="16">
        <v>169</v>
      </c>
      <c r="N1075" s="16">
        <v>-52522</v>
      </c>
      <c r="O1075"/>
      <c r="P1075" t="s">
        <v>1745</v>
      </c>
      <c r="Q1075" t="s">
        <v>4704</v>
      </c>
      <c r="R1075" t="s">
        <v>3448</v>
      </c>
      <c r="S1075" t="s">
        <v>1853</v>
      </c>
      <c r="T1075" t="s">
        <v>4706</v>
      </c>
      <c r="U1075" t="s">
        <v>2295</v>
      </c>
      <c r="V1075" t="s">
        <v>2294</v>
      </c>
      <c r="W1075" s="15">
        <v>43434</v>
      </c>
      <c r="X1075" t="s">
        <v>1715</v>
      </c>
      <c r="Y1075"/>
      <c r="Z1075" t="s">
        <v>1855</v>
      </c>
      <c r="AA1075" t="s">
        <v>1717</v>
      </c>
    </row>
    <row r="1076" spans="1:27" ht="15" hidden="1" x14ac:dyDescent="0.25">
      <c r="A1076" s="14"/>
      <c r="B1076" t="s">
        <v>1705</v>
      </c>
      <c r="C1076" t="s">
        <v>1706</v>
      </c>
      <c r="D1076" t="s">
        <v>1707</v>
      </c>
      <c r="E1076" t="s">
        <v>4708</v>
      </c>
      <c r="F1076" t="s">
        <v>1709</v>
      </c>
      <c r="G1076" t="s">
        <v>4709</v>
      </c>
      <c r="H1076" t="s">
        <v>1710</v>
      </c>
      <c r="I1076" s="15">
        <v>43228</v>
      </c>
      <c r="J1076" s="15">
        <v>43272</v>
      </c>
      <c r="K1076" s="15">
        <v>43235</v>
      </c>
      <c r="L1076" s="15">
        <v>43265</v>
      </c>
      <c r="M1076" s="16">
        <v>169</v>
      </c>
      <c r="N1076" s="16">
        <v>-107909</v>
      </c>
      <c r="O1076"/>
      <c r="P1076" t="s">
        <v>1745</v>
      </c>
      <c r="Q1076" t="s">
        <v>4704</v>
      </c>
      <c r="R1076" t="s">
        <v>4710</v>
      </c>
      <c r="S1076" t="s">
        <v>1853</v>
      </c>
      <c r="T1076" t="s">
        <v>4708</v>
      </c>
      <c r="U1076" t="s">
        <v>2295</v>
      </c>
      <c r="V1076" t="s">
        <v>2294</v>
      </c>
      <c r="W1076" s="15">
        <v>43434</v>
      </c>
      <c r="X1076" t="s">
        <v>1715</v>
      </c>
      <c r="Y1076"/>
      <c r="Z1076" t="s">
        <v>1855</v>
      </c>
      <c r="AA1076" t="s">
        <v>1717</v>
      </c>
    </row>
    <row r="1077" spans="1:27" ht="15" hidden="1" x14ac:dyDescent="0.25">
      <c r="A1077" s="14"/>
      <c r="B1077" t="s">
        <v>1705</v>
      </c>
      <c r="C1077" t="s">
        <v>1706</v>
      </c>
      <c r="D1077" t="s">
        <v>1707</v>
      </c>
      <c r="E1077" t="s">
        <v>4711</v>
      </c>
      <c r="F1077" t="s">
        <v>1709</v>
      </c>
      <c r="G1077" t="s">
        <v>4712</v>
      </c>
      <c r="H1077" t="s">
        <v>1710</v>
      </c>
      <c r="I1077" s="15">
        <v>43222</v>
      </c>
      <c r="J1077" s="15">
        <v>43271</v>
      </c>
      <c r="K1077" s="15">
        <v>43235</v>
      </c>
      <c r="L1077" s="15">
        <v>43265</v>
      </c>
      <c r="M1077" s="16">
        <v>370</v>
      </c>
      <c r="N1077" s="16">
        <v>-113572</v>
      </c>
      <c r="O1077"/>
      <c r="P1077" t="s">
        <v>1745</v>
      </c>
      <c r="Q1077" t="s">
        <v>4713</v>
      </c>
      <c r="R1077" t="s">
        <v>3584</v>
      </c>
      <c r="S1077" t="s">
        <v>1961</v>
      </c>
      <c r="T1077" t="s">
        <v>4711</v>
      </c>
      <c r="U1077" t="s">
        <v>2172</v>
      </c>
      <c r="V1077" t="s">
        <v>2078</v>
      </c>
      <c r="W1077" s="15">
        <v>43635</v>
      </c>
      <c r="X1077" t="s">
        <v>1715</v>
      </c>
      <c r="Y1077"/>
      <c r="Z1077" t="s">
        <v>3699</v>
      </c>
      <c r="AA1077" t="s">
        <v>1717</v>
      </c>
    </row>
    <row r="1078" spans="1:27" ht="15" hidden="1" x14ac:dyDescent="0.25">
      <c r="A1078" s="14"/>
      <c r="B1078" t="s">
        <v>1705</v>
      </c>
      <c r="C1078" t="s">
        <v>1706</v>
      </c>
      <c r="D1078" t="s">
        <v>1707</v>
      </c>
      <c r="E1078" t="s">
        <v>4714</v>
      </c>
      <c r="F1078" t="s">
        <v>1709</v>
      </c>
      <c r="G1078" t="s">
        <v>4715</v>
      </c>
      <c r="H1078" t="s">
        <v>1710</v>
      </c>
      <c r="I1078" s="15">
        <v>43200</v>
      </c>
      <c r="J1078" s="15">
        <v>43271</v>
      </c>
      <c r="K1078" s="15">
        <v>43235</v>
      </c>
      <c r="L1078" s="15">
        <v>43265</v>
      </c>
      <c r="M1078" s="16">
        <v>370</v>
      </c>
      <c r="N1078" s="16">
        <v>-70454</v>
      </c>
      <c r="O1078"/>
      <c r="P1078" t="s">
        <v>1745</v>
      </c>
      <c r="Q1078" t="s">
        <v>4716</v>
      </c>
      <c r="R1078" t="s">
        <v>4717</v>
      </c>
      <c r="S1078" t="s">
        <v>4718</v>
      </c>
      <c r="T1078" t="s">
        <v>4714</v>
      </c>
      <c r="U1078" t="s">
        <v>2172</v>
      </c>
      <c r="V1078" t="s">
        <v>2078</v>
      </c>
      <c r="W1078" s="15">
        <v>43635</v>
      </c>
      <c r="X1078" t="s">
        <v>1715</v>
      </c>
      <c r="Y1078"/>
      <c r="Z1078" t="s">
        <v>3699</v>
      </c>
      <c r="AA1078" t="s">
        <v>1717</v>
      </c>
    </row>
    <row r="1079" spans="1:27" ht="15" hidden="1" x14ac:dyDescent="0.25">
      <c r="A1079" s="14"/>
      <c r="B1079" t="s">
        <v>1705</v>
      </c>
      <c r="C1079" t="s">
        <v>1706</v>
      </c>
      <c r="D1079" t="s">
        <v>1707</v>
      </c>
      <c r="E1079" t="s">
        <v>4719</v>
      </c>
      <c r="F1079" t="s">
        <v>1709</v>
      </c>
      <c r="G1079" t="s">
        <v>4720</v>
      </c>
      <c r="H1079" t="s">
        <v>1710</v>
      </c>
      <c r="I1079" s="15">
        <v>43227</v>
      </c>
      <c r="J1079" s="15">
        <v>43271</v>
      </c>
      <c r="K1079" s="15">
        <v>43235</v>
      </c>
      <c r="L1079" s="15">
        <v>43265</v>
      </c>
      <c r="M1079" s="16">
        <v>370</v>
      </c>
      <c r="N1079" s="16">
        <v>-164925</v>
      </c>
      <c r="O1079"/>
      <c r="P1079" t="s">
        <v>1745</v>
      </c>
      <c r="Q1079" t="s">
        <v>4716</v>
      </c>
      <c r="R1079" t="s">
        <v>2942</v>
      </c>
      <c r="S1079" t="s">
        <v>2943</v>
      </c>
      <c r="T1079" t="s">
        <v>4719</v>
      </c>
      <c r="U1079" t="s">
        <v>2172</v>
      </c>
      <c r="V1079" t="s">
        <v>2078</v>
      </c>
      <c r="W1079" s="15">
        <v>43635</v>
      </c>
      <c r="X1079" t="s">
        <v>1715</v>
      </c>
      <c r="Y1079"/>
      <c r="Z1079" t="s">
        <v>3699</v>
      </c>
      <c r="AA1079" t="s">
        <v>1717</v>
      </c>
    </row>
    <row r="1080" spans="1:27" ht="15" hidden="1" x14ac:dyDescent="0.25">
      <c r="A1080" s="14"/>
      <c r="B1080" t="s">
        <v>1705</v>
      </c>
      <c r="C1080" t="s">
        <v>1706</v>
      </c>
      <c r="D1080" t="s">
        <v>1707</v>
      </c>
      <c r="E1080" t="s">
        <v>4721</v>
      </c>
      <c r="F1080" t="s">
        <v>1709</v>
      </c>
      <c r="G1080" t="s">
        <v>4722</v>
      </c>
      <c r="H1080" t="s">
        <v>1710</v>
      </c>
      <c r="I1080" s="15">
        <v>43202</v>
      </c>
      <c r="J1080" s="15">
        <v>43271</v>
      </c>
      <c r="K1080" s="15">
        <v>43235</v>
      </c>
      <c r="L1080" s="15">
        <v>43265</v>
      </c>
      <c r="M1080" s="16">
        <v>370</v>
      </c>
      <c r="N1080" s="16">
        <v>-1377259</v>
      </c>
      <c r="O1080"/>
      <c r="P1080" t="s">
        <v>1745</v>
      </c>
      <c r="Q1080" t="s">
        <v>4723</v>
      </c>
      <c r="R1080" t="s">
        <v>4724</v>
      </c>
      <c r="S1080" t="s">
        <v>1961</v>
      </c>
      <c r="T1080" t="s">
        <v>4721</v>
      </c>
      <c r="U1080" t="s">
        <v>2172</v>
      </c>
      <c r="V1080" t="s">
        <v>2078</v>
      </c>
      <c r="W1080" s="15">
        <v>43635</v>
      </c>
      <c r="X1080" t="s">
        <v>1715</v>
      </c>
      <c r="Y1080"/>
      <c r="Z1080" t="s">
        <v>3699</v>
      </c>
      <c r="AA1080" t="s">
        <v>1717</v>
      </c>
    </row>
    <row r="1081" spans="1:27" ht="15" hidden="1" x14ac:dyDescent="0.25">
      <c r="A1081" s="14"/>
      <c r="B1081" t="s">
        <v>1705</v>
      </c>
      <c r="C1081" t="s">
        <v>1706</v>
      </c>
      <c r="D1081" t="s">
        <v>1707</v>
      </c>
      <c r="E1081" t="s">
        <v>4725</v>
      </c>
      <c r="F1081" t="s">
        <v>1709</v>
      </c>
      <c r="G1081" t="s">
        <v>4726</v>
      </c>
      <c r="H1081" t="s">
        <v>1710</v>
      </c>
      <c r="I1081" s="15">
        <v>43228</v>
      </c>
      <c r="J1081" s="15">
        <v>43266</v>
      </c>
      <c r="K1081" s="15">
        <v>43235</v>
      </c>
      <c r="L1081" s="15">
        <v>43265</v>
      </c>
      <c r="M1081" s="16">
        <v>365</v>
      </c>
      <c r="N1081" s="16">
        <v>-134164</v>
      </c>
      <c r="O1081"/>
      <c r="P1081" t="s">
        <v>1745</v>
      </c>
      <c r="Q1081" t="s">
        <v>2194</v>
      </c>
      <c r="R1081" t="s">
        <v>3398</v>
      </c>
      <c r="S1081" t="s">
        <v>1753</v>
      </c>
      <c r="T1081" t="s">
        <v>4725</v>
      </c>
      <c r="U1081" t="s">
        <v>2144</v>
      </c>
      <c r="V1081" t="s">
        <v>2078</v>
      </c>
      <c r="W1081" s="15">
        <v>43630</v>
      </c>
      <c r="X1081" t="s">
        <v>1715</v>
      </c>
      <c r="Y1081"/>
      <c r="Z1081" t="s">
        <v>1730</v>
      </c>
      <c r="AA1081" t="s">
        <v>1717</v>
      </c>
    </row>
    <row r="1082" spans="1:27" ht="15" hidden="1" x14ac:dyDescent="0.25">
      <c r="A1082" s="14"/>
      <c r="B1082" t="s">
        <v>1705</v>
      </c>
      <c r="C1082" t="s">
        <v>1706</v>
      </c>
      <c r="D1082" t="s">
        <v>1707</v>
      </c>
      <c r="E1082" t="s">
        <v>4727</v>
      </c>
      <c r="F1082" t="s">
        <v>1709</v>
      </c>
      <c r="G1082" t="s">
        <v>4728</v>
      </c>
      <c r="H1082" t="s">
        <v>1710</v>
      </c>
      <c r="I1082" s="15">
        <v>43227</v>
      </c>
      <c r="J1082" s="15">
        <v>43266</v>
      </c>
      <c r="K1082" s="15">
        <v>43235</v>
      </c>
      <c r="L1082" s="15">
        <v>43265</v>
      </c>
      <c r="M1082" s="16">
        <v>365</v>
      </c>
      <c r="N1082" s="16">
        <v>-103976</v>
      </c>
      <c r="O1082"/>
      <c r="P1082" t="s">
        <v>1745</v>
      </c>
      <c r="Q1082" t="s">
        <v>2194</v>
      </c>
      <c r="R1082" t="s">
        <v>3806</v>
      </c>
      <c r="S1082" t="s">
        <v>2795</v>
      </c>
      <c r="T1082" t="s">
        <v>4727</v>
      </c>
      <c r="U1082" t="s">
        <v>2144</v>
      </c>
      <c r="V1082" t="s">
        <v>2078</v>
      </c>
      <c r="W1082" s="15">
        <v>43630</v>
      </c>
      <c r="X1082" t="s">
        <v>1715</v>
      </c>
      <c r="Y1082"/>
      <c r="Z1082" t="s">
        <v>1730</v>
      </c>
      <c r="AA1082" t="s">
        <v>1717</v>
      </c>
    </row>
    <row r="1083" spans="1:27" ht="15" hidden="1" x14ac:dyDescent="0.25">
      <c r="A1083" s="14"/>
      <c r="B1083" t="s">
        <v>1705</v>
      </c>
      <c r="C1083" t="s">
        <v>1706</v>
      </c>
      <c r="D1083" t="s">
        <v>1707</v>
      </c>
      <c r="E1083" t="s">
        <v>4729</v>
      </c>
      <c r="F1083" t="s">
        <v>1709</v>
      </c>
      <c r="G1083" t="s">
        <v>4730</v>
      </c>
      <c r="H1083" t="s">
        <v>1710</v>
      </c>
      <c r="I1083" s="15">
        <v>43227</v>
      </c>
      <c r="J1083" s="15">
        <v>43266</v>
      </c>
      <c r="K1083" s="15">
        <v>43235</v>
      </c>
      <c r="L1083" s="15">
        <v>43265</v>
      </c>
      <c r="M1083" s="16">
        <v>365</v>
      </c>
      <c r="N1083" s="16">
        <v>-58121</v>
      </c>
      <c r="O1083"/>
      <c r="P1083" t="s">
        <v>1745</v>
      </c>
      <c r="Q1083" t="s">
        <v>2194</v>
      </c>
      <c r="R1083" t="s">
        <v>4731</v>
      </c>
      <c r="S1083" t="s">
        <v>3108</v>
      </c>
      <c r="T1083" t="s">
        <v>4729</v>
      </c>
      <c r="U1083" t="s">
        <v>2144</v>
      </c>
      <c r="V1083" t="s">
        <v>2078</v>
      </c>
      <c r="W1083" s="15">
        <v>43630</v>
      </c>
      <c r="X1083" t="s">
        <v>1715</v>
      </c>
      <c r="Y1083"/>
      <c r="Z1083" t="s">
        <v>1730</v>
      </c>
      <c r="AA1083" t="s">
        <v>1717</v>
      </c>
    </row>
    <row r="1084" spans="1:27" ht="15" hidden="1" x14ac:dyDescent="0.25">
      <c r="A1084" s="14"/>
      <c r="B1084" t="s">
        <v>1705</v>
      </c>
      <c r="C1084" t="s">
        <v>1706</v>
      </c>
      <c r="D1084" t="s">
        <v>1707</v>
      </c>
      <c r="E1084" t="s">
        <v>4732</v>
      </c>
      <c r="F1084" t="s">
        <v>1709</v>
      </c>
      <c r="G1084" t="s">
        <v>1220</v>
      </c>
      <c r="H1084" t="s">
        <v>1710</v>
      </c>
      <c r="I1084" s="15">
        <v>43227</v>
      </c>
      <c r="J1084" s="15">
        <v>43265</v>
      </c>
      <c r="K1084" s="15">
        <v>43235</v>
      </c>
      <c r="L1084" s="15">
        <v>43265</v>
      </c>
      <c r="M1084" s="16">
        <v>715</v>
      </c>
      <c r="N1084" s="16">
        <v>-150855</v>
      </c>
      <c r="O1084"/>
      <c r="P1084" t="s">
        <v>1745</v>
      </c>
      <c r="Q1084" t="s">
        <v>4733</v>
      </c>
      <c r="R1084" t="s">
        <v>4446</v>
      </c>
      <c r="S1084" t="s">
        <v>1764</v>
      </c>
      <c r="T1084" t="s">
        <v>4732</v>
      </c>
      <c r="U1084" t="s">
        <v>1937</v>
      </c>
      <c r="V1084" t="s">
        <v>1912</v>
      </c>
      <c r="W1084" s="15">
        <v>43980</v>
      </c>
      <c r="X1084" t="s">
        <v>1715</v>
      </c>
      <c r="Y1084"/>
      <c r="Z1084" t="s">
        <v>1716</v>
      </c>
      <c r="AA1084" t="s">
        <v>1717</v>
      </c>
    </row>
    <row r="1085" spans="1:27" ht="15" hidden="1" x14ac:dyDescent="0.25">
      <c r="A1085" s="14"/>
      <c r="B1085" t="s">
        <v>1705</v>
      </c>
      <c r="C1085" t="s">
        <v>1706</v>
      </c>
      <c r="D1085" t="s">
        <v>1707</v>
      </c>
      <c r="E1085" t="s">
        <v>4734</v>
      </c>
      <c r="F1085" t="s">
        <v>1709</v>
      </c>
      <c r="G1085" t="s">
        <v>1221</v>
      </c>
      <c r="H1085" t="s">
        <v>1710</v>
      </c>
      <c r="I1085" s="15">
        <v>43202</v>
      </c>
      <c r="J1085" s="15">
        <v>43265</v>
      </c>
      <c r="K1085" s="15">
        <v>43235</v>
      </c>
      <c r="L1085" s="15">
        <v>43265</v>
      </c>
      <c r="M1085" s="16">
        <v>715</v>
      </c>
      <c r="N1085" s="16">
        <v>-78103</v>
      </c>
      <c r="O1085"/>
      <c r="P1085" t="s">
        <v>1745</v>
      </c>
      <c r="Q1085" t="s">
        <v>4735</v>
      </c>
      <c r="R1085" t="s">
        <v>4736</v>
      </c>
      <c r="S1085" t="s">
        <v>1714</v>
      </c>
      <c r="T1085" t="s">
        <v>4734</v>
      </c>
      <c r="U1085" t="s">
        <v>1937</v>
      </c>
      <c r="V1085" t="s">
        <v>1912</v>
      </c>
      <c r="W1085" s="15">
        <v>43980</v>
      </c>
      <c r="X1085" t="s">
        <v>1715</v>
      </c>
      <c r="Y1085"/>
      <c r="Z1085" t="s">
        <v>1716</v>
      </c>
      <c r="AA1085" t="s">
        <v>1717</v>
      </c>
    </row>
    <row r="1086" spans="1:27" ht="15" hidden="1" x14ac:dyDescent="0.25">
      <c r="A1086" s="14"/>
      <c r="B1086" t="s">
        <v>1705</v>
      </c>
      <c r="C1086" t="s">
        <v>1706</v>
      </c>
      <c r="D1086" t="s">
        <v>1707</v>
      </c>
      <c r="E1086" t="s">
        <v>4737</v>
      </c>
      <c r="F1086" t="s">
        <v>1709</v>
      </c>
      <c r="G1086" t="s">
        <v>4738</v>
      </c>
      <c r="H1086" t="s">
        <v>1710</v>
      </c>
      <c r="I1086" s="15">
        <v>43227</v>
      </c>
      <c r="J1086" s="15">
        <v>43266</v>
      </c>
      <c r="K1086" s="15">
        <v>43235</v>
      </c>
      <c r="L1086" s="15">
        <v>43265</v>
      </c>
      <c r="M1086" s="16">
        <v>169</v>
      </c>
      <c r="N1086" s="16">
        <v>-66651</v>
      </c>
      <c r="O1086"/>
      <c r="P1086" t="s">
        <v>1745</v>
      </c>
      <c r="Q1086" t="s">
        <v>4739</v>
      </c>
      <c r="R1086" t="s">
        <v>4740</v>
      </c>
      <c r="S1086" t="s">
        <v>2331</v>
      </c>
      <c r="T1086" t="s">
        <v>4737</v>
      </c>
      <c r="U1086" t="s">
        <v>2295</v>
      </c>
      <c r="V1086" t="s">
        <v>2294</v>
      </c>
      <c r="W1086" s="15">
        <v>43434</v>
      </c>
      <c r="X1086" t="s">
        <v>1715</v>
      </c>
      <c r="Y1086"/>
      <c r="Z1086" t="s">
        <v>1879</v>
      </c>
      <c r="AA1086" t="s">
        <v>1717</v>
      </c>
    </row>
    <row r="1087" spans="1:27" ht="15" hidden="1" x14ac:dyDescent="0.25">
      <c r="A1087" s="14"/>
      <c r="B1087" t="s">
        <v>1705</v>
      </c>
      <c r="C1087" t="s">
        <v>1706</v>
      </c>
      <c r="D1087" t="s">
        <v>1707</v>
      </c>
      <c r="E1087" t="s">
        <v>4741</v>
      </c>
      <c r="F1087" t="s">
        <v>1709</v>
      </c>
      <c r="G1087" t="s">
        <v>4742</v>
      </c>
      <c r="H1087" t="s">
        <v>1710</v>
      </c>
      <c r="I1087" s="15">
        <v>43175</v>
      </c>
      <c r="J1087" s="15">
        <v>43252</v>
      </c>
      <c r="K1087" s="15">
        <v>43199</v>
      </c>
      <c r="L1087" s="15">
        <v>43229</v>
      </c>
      <c r="M1087" s="16">
        <v>365</v>
      </c>
      <c r="N1087" s="16">
        <v>-93072</v>
      </c>
      <c r="O1087"/>
      <c r="P1087" t="s">
        <v>1745</v>
      </c>
      <c r="Q1087" t="s">
        <v>3815</v>
      </c>
      <c r="R1087" t="s">
        <v>4743</v>
      </c>
      <c r="S1087" t="s">
        <v>1778</v>
      </c>
      <c r="T1087" t="s">
        <v>4741</v>
      </c>
      <c r="U1087" t="s">
        <v>2224</v>
      </c>
      <c r="V1087" t="s">
        <v>2078</v>
      </c>
      <c r="W1087" s="15">
        <v>43594</v>
      </c>
      <c r="X1087" t="s">
        <v>1715</v>
      </c>
      <c r="Y1087"/>
      <c r="Z1087" t="s">
        <v>3764</v>
      </c>
      <c r="AA1087" t="s">
        <v>1717</v>
      </c>
    </row>
    <row r="1088" spans="1:27" ht="15" hidden="1" x14ac:dyDescent="0.25">
      <c r="A1088" s="14"/>
      <c r="B1088" t="s">
        <v>1705</v>
      </c>
      <c r="C1088" t="s">
        <v>1706</v>
      </c>
      <c r="D1088" t="s">
        <v>1707</v>
      </c>
      <c r="E1088" t="s">
        <v>4744</v>
      </c>
      <c r="F1088" t="s">
        <v>1709</v>
      </c>
      <c r="G1088" t="s">
        <v>4745</v>
      </c>
      <c r="H1088" t="s">
        <v>1710</v>
      </c>
      <c r="I1088" s="15">
        <v>43153</v>
      </c>
      <c r="J1088" s="15">
        <v>43252</v>
      </c>
      <c r="K1088" s="15">
        <v>43199</v>
      </c>
      <c r="L1088" s="15">
        <v>43229</v>
      </c>
      <c r="M1088" s="16">
        <v>365</v>
      </c>
      <c r="N1088" s="16">
        <v>-72017</v>
      </c>
      <c r="O1088"/>
      <c r="P1088" t="s">
        <v>1745</v>
      </c>
      <c r="Q1088" t="s">
        <v>3815</v>
      </c>
      <c r="R1088" t="s">
        <v>4373</v>
      </c>
      <c r="S1088" t="s">
        <v>1778</v>
      </c>
      <c r="T1088" t="s">
        <v>4744</v>
      </c>
      <c r="U1088" t="s">
        <v>2224</v>
      </c>
      <c r="V1088" t="s">
        <v>2078</v>
      </c>
      <c r="W1088" s="15">
        <v>43594</v>
      </c>
      <c r="X1088" t="s">
        <v>1715</v>
      </c>
      <c r="Y1088"/>
      <c r="Z1088" t="s">
        <v>3764</v>
      </c>
      <c r="AA1088" t="s">
        <v>1717</v>
      </c>
    </row>
    <row r="1089" spans="1:27" ht="15" hidden="1" x14ac:dyDescent="0.25">
      <c r="A1089" s="14"/>
      <c r="B1089" t="s">
        <v>1705</v>
      </c>
      <c r="C1089" t="s">
        <v>1706</v>
      </c>
      <c r="D1089" t="s">
        <v>1707</v>
      </c>
      <c r="E1089" t="s">
        <v>4746</v>
      </c>
      <c r="F1089" t="s">
        <v>1709</v>
      </c>
      <c r="G1089" t="s">
        <v>4747</v>
      </c>
      <c r="H1089" t="s">
        <v>1710</v>
      </c>
      <c r="I1089" s="15">
        <v>43175</v>
      </c>
      <c r="J1089" s="15">
        <v>43257</v>
      </c>
      <c r="K1089" s="15">
        <v>43199</v>
      </c>
      <c r="L1089" s="15">
        <v>43229</v>
      </c>
      <c r="M1089" s="16">
        <v>383</v>
      </c>
      <c r="N1089" s="16">
        <v>-53935</v>
      </c>
      <c r="O1089"/>
      <c r="P1089" t="s">
        <v>1745</v>
      </c>
      <c r="Q1089" t="s">
        <v>4748</v>
      </c>
      <c r="R1089" t="s">
        <v>4749</v>
      </c>
      <c r="S1089" t="s">
        <v>4750</v>
      </c>
      <c r="T1089" t="s">
        <v>4746</v>
      </c>
      <c r="U1089" t="s">
        <v>2217</v>
      </c>
      <c r="V1089" t="s">
        <v>2078</v>
      </c>
      <c r="W1089" s="15">
        <v>43612</v>
      </c>
      <c r="X1089" t="s">
        <v>1715</v>
      </c>
      <c r="Y1089"/>
      <c r="Z1089" t="s">
        <v>4751</v>
      </c>
      <c r="AA1089" t="s">
        <v>1717</v>
      </c>
    </row>
    <row r="1090" spans="1:27" ht="15" hidden="1" x14ac:dyDescent="0.25">
      <c r="A1090" s="14"/>
      <c r="B1090" t="s">
        <v>1705</v>
      </c>
      <c r="C1090" t="s">
        <v>1706</v>
      </c>
      <c r="D1090" t="s">
        <v>1707</v>
      </c>
      <c r="E1090" t="s">
        <v>4752</v>
      </c>
      <c r="F1090" t="s">
        <v>1709</v>
      </c>
      <c r="G1090" t="s">
        <v>4753</v>
      </c>
      <c r="H1090" t="s">
        <v>1710</v>
      </c>
      <c r="I1090" s="15">
        <v>43120</v>
      </c>
      <c r="J1090" s="15">
        <v>43257</v>
      </c>
      <c r="K1090" s="15">
        <v>43199</v>
      </c>
      <c r="L1090" s="15">
        <v>43229</v>
      </c>
      <c r="M1090" s="16">
        <v>383</v>
      </c>
      <c r="N1090" s="16">
        <v>-149598</v>
      </c>
      <c r="O1090"/>
      <c r="P1090" t="s">
        <v>1745</v>
      </c>
      <c r="Q1090" t="s">
        <v>4748</v>
      </c>
      <c r="R1090" t="s">
        <v>4754</v>
      </c>
      <c r="S1090" t="s">
        <v>1961</v>
      </c>
      <c r="T1090" t="s">
        <v>4752</v>
      </c>
      <c r="U1090" t="s">
        <v>2217</v>
      </c>
      <c r="V1090" t="s">
        <v>2078</v>
      </c>
      <c r="W1090" s="15">
        <v>43612</v>
      </c>
      <c r="X1090" t="s">
        <v>1715</v>
      </c>
      <c r="Y1090"/>
      <c r="Z1090" t="s">
        <v>4751</v>
      </c>
      <c r="AA1090" t="s">
        <v>1717</v>
      </c>
    </row>
    <row r="1091" spans="1:27" ht="15" hidden="1" x14ac:dyDescent="0.25">
      <c r="A1091" s="14"/>
      <c r="B1091" t="s">
        <v>1705</v>
      </c>
      <c r="C1091" t="s">
        <v>1706</v>
      </c>
      <c r="D1091" t="s">
        <v>1707</v>
      </c>
      <c r="E1091" t="s">
        <v>4755</v>
      </c>
      <c r="F1091" t="s">
        <v>1709</v>
      </c>
      <c r="G1091" t="s">
        <v>4756</v>
      </c>
      <c r="H1091" t="s">
        <v>1710</v>
      </c>
      <c r="I1091" s="15">
        <v>43175</v>
      </c>
      <c r="J1091" s="15">
        <v>43257</v>
      </c>
      <c r="K1091" s="15">
        <v>43199</v>
      </c>
      <c r="L1091" s="15">
        <v>43229</v>
      </c>
      <c r="M1091" s="16">
        <v>383</v>
      </c>
      <c r="N1091" s="16">
        <v>-72881</v>
      </c>
      <c r="O1091"/>
      <c r="P1091" t="s">
        <v>1745</v>
      </c>
      <c r="Q1091" t="s">
        <v>4748</v>
      </c>
      <c r="R1091" t="s">
        <v>4487</v>
      </c>
      <c r="S1091" t="s">
        <v>1961</v>
      </c>
      <c r="T1091" t="s">
        <v>4755</v>
      </c>
      <c r="U1091" t="s">
        <v>2217</v>
      </c>
      <c r="V1091" t="s">
        <v>2078</v>
      </c>
      <c r="W1091" s="15">
        <v>43612</v>
      </c>
      <c r="X1091" t="s">
        <v>1715</v>
      </c>
      <c r="Y1091"/>
      <c r="Z1091" t="s">
        <v>4751</v>
      </c>
      <c r="AA1091" t="s">
        <v>1717</v>
      </c>
    </row>
    <row r="1092" spans="1:27" ht="15" hidden="1" x14ac:dyDescent="0.25">
      <c r="A1092" s="14"/>
      <c r="B1092" t="s">
        <v>1705</v>
      </c>
      <c r="C1092" t="s">
        <v>1706</v>
      </c>
      <c r="D1092" t="s">
        <v>1707</v>
      </c>
      <c r="E1092" t="s">
        <v>4757</v>
      </c>
      <c r="F1092" t="s">
        <v>1709</v>
      </c>
      <c r="G1092" t="s">
        <v>4758</v>
      </c>
      <c r="H1092" t="s">
        <v>1710</v>
      </c>
      <c r="I1092" s="15">
        <v>43141</v>
      </c>
      <c r="J1092" s="15">
        <v>43257</v>
      </c>
      <c r="K1092" s="15">
        <v>43199</v>
      </c>
      <c r="L1092" s="15">
        <v>43229</v>
      </c>
      <c r="M1092" s="16">
        <v>406</v>
      </c>
      <c r="N1092" s="16">
        <v>-53647</v>
      </c>
      <c r="O1092"/>
      <c r="P1092" t="s">
        <v>1745</v>
      </c>
      <c r="Q1092" t="s">
        <v>4759</v>
      </c>
      <c r="R1092" t="s">
        <v>3779</v>
      </c>
      <c r="S1092" t="s">
        <v>1961</v>
      </c>
      <c r="T1092" t="s">
        <v>4757</v>
      </c>
      <c r="U1092" t="s">
        <v>2172</v>
      </c>
      <c r="V1092" t="s">
        <v>2078</v>
      </c>
      <c r="W1092" s="15">
        <v>43635</v>
      </c>
      <c r="X1092" t="s">
        <v>1715</v>
      </c>
      <c r="Y1092"/>
      <c r="Z1092" t="s">
        <v>4751</v>
      </c>
      <c r="AA1092" t="s">
        <v>1717</v>
      </c>
    </row>
    <row r="1093" spans="1:27" ht="15" hidden="1" x14ac:dyDescent="0.25">
      <c r="A1093" s="14"/>
      <c r="B1093" t="s">
        <v>1705</v>
      </c>
      <c r="C1093" t="s">
        <v>1706</v>
      </c>
      <c r="D1093" t="s">
        <v>1707</v>
      </c>
      <c r="E1093" t="s">
        <v>4760</v>
      </c>
      <c r="F1093" t="s">
        <v>1709</v>
      </c>
      <c r="G1093" t="s">
        <v>4761</v>
      </c>
      <c r="H1093" t="s">
        <v>1710</v>
      </c>
      <c r="I1093" s="15">
        <v>43179</v>
      </c>
      <c r="J1093" s="15">
        <v>43252</v>
      </c>
      <c r="K1093" s="15">
        <v>43199</v>
      </c>
      <c r="L1093" s="15">
        <v>43229</v>
      </c>
      <c r="M1093" s="16">
        <v>275</v>
      </c>
      <c r="N1093" s="16">
        <v>-191344</v>
      </c>
      <c r="O1093"/>
      <c r="P1093" t="s">
        <v>1745</v>
      </c>
      <c r="Q1093" t="s">
        <v>4762</v>
      </c>
      <c r="R1093" t="s">
        <v>4763</v>
      </c>
      <c r="S1093" t="s">
        <v>1785</v>
      </c>
      <c r="T1093" t="s">
        <v>4760</v>
      </c>
      <c r="U1093" t="s">
        <v>2254</v>
      </c>
      <c r="V1093" t="s">
        <v>2078</v>
      </c>
      <c r="W1093" s="15">
        <v>43504</v>
      </c>
      <c r="X1093" t="s">
        <v>1715</v>
      </c>
      <c r="Y1093"/>
      <c r="Z1093" t="s">
        <v>3764</v>
      </c>
      <c r="AA1093" t="s">
        <v>1717</v>
      </c>
    </row>
    <row r="1094" spans="1:27" ht="15" hidden="1" x14ac:dyDescent="0.25">
      <c r="A1094" s="14"/>
      <c r="B1094" t="s">
        <v>1705</v>
      </c>
      <c r="C1094" t="s">
        <v>1706</v>
      </c>
      <c r="D1094" t="s">
        <v>1707</v>
      </c>
      <c r="E1094" t="s">
        <v>4764</v>
      </c>
      <c r="F1094" t="s">
        <v>1709</v>
      </c>
      <c r="G1094" t="s">
        <v>4765</v>
      </c>
      <c r="H1094" t="s">
        <v>1710</v>
      </c>
      <c r="I1094" s="15">
        <v>43227</v>
      </c>
      <c r="J1094" s="15">
        <v>43266</v>
      </c>
      <c r="K1094" s="15">
        <v>43235</v>
      </c>
      <c r="L1094" s="15">
        <v>43265</v>
      </c>
      <c r="M1094" s="16">
        <v>377</v>
      </c>
      <c r="N1094" s="16">
        <v>-56684</v>
      </c>
      <c r="O1094"/>
      <c r="P1094" t="s">
        <v>1745</v>
      </c>
      <c r="Q1094" t="s">
        <v>4766</v>
      </c>
      <c r="R1094" t="s">
        <v>3472</v>
      </c>
      <c r="S1094" t="s">
        <v>1942</v>
      </c>
      <c r="T1094" t="s">
        <v>4764</v>
      </c>
      <c r="U1094" t="s">
        <v>2167</v>
      </c>
      <c r="V1094" t="s">
        <v>2078</v>
      </c>
      <c r="W1094" s="15">
        <v>43642</v>
      </c>
      <c r="X1094" t="s">
        <v>1715</v>
      </c>
      <c r="Y1094"/>
      <c r="Z1094" t="s">
        <v>3811</v>
      </c>
      <c r="AA1094" t="s">
        <v>1717</v>
      </c>
    </row>
    <row r="1095" spans="1:27" ht="15" hidden="1" x14ac:dyDescent="0.25">
      <c r="A1095" s="14"/>
      <c r="B1095" t="s">
        <v>1705</v>
      </c>
      <c r="C1095" t="s">
        <v>1706</v>
      </c>
      <c r="D1095" t="s">
        <v>1707</v>
      </c>
      <c r="E1095" t="s">
        <v>4767</v>
      </c>
      <c r="F1095" t="s">
        <v>1709</v>
      </c>
      <c r="G1095" t="s">
        <v>1222</v>
      </c>
      <c r="H1095" t="s">
        <v>1710</v>
      </c>
      <c r="I1095" s="15">
        <v>43227</v>
      </c>
      <c r="J1095" s="15">
        <v>43266</v>
      </c>
      <c r="K1095" s="15">
        <v>43235</v>
      </c>
      <c r="L1095" s="15">
        <v>43265</v>
      </c>
      <c r="M1095" s="16">
        <v>377</v>
      </c>
      <c r="N1095" s="16">
        <v>-589244</v>
      </c>
      <c r="O1095"/>
      <c r="P1095" t="s">
        <v>1745</v>
      </c>
      <c r="Q1095" t="s">
        <v>4768</v>
      </c>
      <c r="R1095" t="s">
        <v>4769</v>
      </c>
      <c r="S1095" t="s">
        <v>1943</v>
      </c>
      <c r="T1095" t="s">
        <v>4767</v>
      </c>
      <c r="U1095" t="s">
        <v>2167</v>
      </c>
      <c r="V1095" t="s">
        <v>2078</v>
      </c>
      <c r="W1095" s="15">
        <v>43642</v>
      </c>
      <c r="X1095" t="s">
        <v>1715</v>
      </c>
      <c r="Y1095"/>
      <c r="Z1095" t="s">
        <v>3811</v>
      </c>
      <c r="AA1095" t="s">
        <v>1717</v>
      </c>
    </row>
    <row r="1096" spans="1:27" ht="15" hidden="1" x14ac:dyDescent="0.25">
      <c r="A1096" s="14"/>
      <c r="B1096" t="s">
        <v>1705</v>
      </c>
      <c r="C1096" t="s">
        <v>1706</v>
      </c>
      <c r="D1096" t="s">
        <v>1707</v>
      </c>
      <c r="E1096" t="s">
        <v>4770</v>
      </c>
      <c r="F1096" t="s">
        <v>1709</v>
      </c>
      <c r="G1096" t="s">
        <v>4771</v>
      </c>
      <c r="H1096" t="s">
        <v>1710</v>
      </c>
      <c r="I1096" s="15">
        <v>43229</v>
      </c>
      <c r="J1096" s="15">
        <v>43266</v>
      </c>
      <c r="K1096" s="15">
        <v>43235</v>
      </c>
      <c r="L1096" s="15">
        <v>43265</v>
      </c>
      <c r="M1096" s="16">
        <v>365</v>
      </c>
      <c r="N1096" s="16">
        <v>-33985</v>
      </c>
      <c r="O1096"/>
      <c r="P1096" t="s">
        <v>1745</v>
      </c>
      <c r="Q1096" t="s">
        <v>2194</v>
      </c>
      <c r="R1096" t="s">
        <v>3615</v>
      </c>
      <c r="S1096" t="s">
        <v>1753</v>
      </c>
      <c r="T1096" t="s">
        <v>4770</v>
      </c>
      <c r="U1096" t="s">
        <v>2144</v>
      </c>
      <c r="V1096" t="s">
        <v>2078</v>
      </c>
      <c r="W1096" s="15">
        <v>43630</v>
      </c>
      <c r="X1096" t="s">
        <v>1715</v>
      </c>
      <c r="Y1096"/>
      <c r="Z1096" t="s">
        <v>1730</v>
      </c>
      <c r="AA1096" t="s">
        <v>1717</v>
      </c>
    </row>
    <row r="1097" spans="1:27" ht="15" hidden="1" x14ac:dyDescent="0.25">
      <c r="A1097" s="14"/>
      <c r="B1097" t="s">
        <v>1705</v>
      </c>
      <c r="C1097" t="s">
        <v>1706</v>
      </c>
      <c r="D1097" t="s">
        <v>1707</v>
      </c>
      <c r="E1097" t="s">
        <v>4772</v>
      </c>
      <c r="F1097" t="s">
        <v>1709</v>
      </c>
      <c r="G1097" t="s">
        <v>4773</v>
      </c>
      <c r="H1097" t="s">
        <v>1710</v>
      </c>
      <c r="I1097" s="15">
        <v>43229</v>
      </c>
      <c r="J1097" s="15">
        <v>43266</v>
      </c>
      <c r="K1097" s="15">
        <v>43235</v>
      </c>
      <c r="L1097" s="15">
        <v>43265</v>
      </c>
      <c r="M1097" s="16">
        <v>365</v>
      </c>
      <c r="N1097" s="16">
        <v>-175548</v>
      </c>
      <c r="O1097"/>
      <c r="P1097" t="s">
        <v>1745</v>
      </c>
      <c r="Q1097" t="s">
        <v>2194</v>
      </c>
      <c r="R1097" t="s">
        <v>3615</v>
      </c>
      <c r="S1097" t="s">
        <v>1753</v>
      </c>
      <c r="T1097" t="s">
        <v>4772</v>
      </c>
      <c r="U1097" t="s">
        <v>2144</v>
      </c>
      <c r="V1097" t="s">
        <v>2078</v>
      </c>
      <c r="W1097" s="15">
        <v>43630</v>
      </c>
      <c r="X1097" t="s">
        <v>1715</v>
      </c>
      <c r="Y1097"/>
      <c r="Z1097" t="s">
        <v>1730</v>
      </c>
      <c r="AA1097" t="s">
        <v>1717</v>
      </c>
    </row>
    <row r="1098" spans="1:27" ht="15" hidden="1" x14ac:dyDescent="0.25">
      <c r="A1098" s="14"/>
      <c r="B1098" t="s">
        <v>1705</v>
      </c>
      <c r="C1098" t="s">
        <v>1706</v>
      </c>
      <c r="D1098" t="s">
        <v>1707</v>
      </c>
      <c r="E1098" t="s">
        <v>4774</v>
      </c>
      <c r="F1098" t="s">
        <v>1709</v>
      </c>
      <c r="G1098" t="s">
        <v>4775</v>
      </c>
      <c r="H1098" t="s">
        <v>1710</v>
      </c>
      <c r="I1098" s="15">
        <v>43229</v>
      </c>
      <c r="J1098" s="15">
        <v>43266</v>
      </c>
      <c r="K1098" s="15">
        <v>43235</v>
      </c>
      <c r="L1098" s="15">
        <v>43265</v>
      </c>
      <c r="M1098" s="16">
        <v>365</v>
      </c>
      <c r="N1098" s="16">
        <v>-112500</v>
      </c>
      <c r="O1098"/>
      <c r="P1098" t="s">
        <v>1745</v>
      </c>
      <c r="Q1098" t="s">
        <v>2194</v>
      </c>
      <c r="R1098" t="s">
        <v>3631</v>
      </c>
      <c r="S1098" t="s">
        <v>1729</v>
      </c>
      <c r="T1098" t="s">
        <v>4774</v>
      </c>
      <c r="U1098" t="s">
        <v>2144</v>
      </c>
      <c r="V1098" t="s">
        <v>2078</v>
      </c>
      <c r="W1098" s="15">
        <v>43630</v>
      </c>
      <c r="X1098" t="s">
        <v>1715</v>
      </c>
      <c r="Y1098"/>
      <c r="Z1098" t="s">
        <v>1730</v>
      </c>
      <c r="AA1098" t="s">
        <v>1717</v>
      </c>
    </row>
    <row r="1099" spans="1:27" ht="15" hidden="1" x14ac:dyDescent="0.25">
      <c r="A1099" s="14"/>
      <c r="B1099" t="s">
        <v>1705</v>
      </c>
      <c r="C1099" t="s">
        <v>1706</v>
      </c>
      <c r="D1099" t="s">
        <v>1707</v>
      </c>
      <c r="E1099" t="s">
        <v>4776</v>
      </c>
      <c r="F1099" t="s">
        <v>1709</v>
      </c>
      <c r="G1099" t="s">
        <v>4777</v>
      </c>
      <c r="H1099" t="s">
        <v>1710</v>
      </c>
      <c r="I1099" s="15">
        <v>43229</v>
      </c>
      <c r="J1099" s="15">
        <v>43266</v>
      </c>
      <c r="K1099" s="15">
        <v>43235</v>
      </c>
      <c r="L1099" s="15">
        <v>43265</v>
      </c>
      <c r="M1099" s="16">
        <v>365</v>
      </c>
      <c r="N1099" s="16">
        <v>-37761</v>
      </c>
      <c r="O1099"/>
      <c r="P1099" t="s">
        <v>1745</v>
      </c>
      <c r="Q1099" t="s">
        <v>2194</v>
      </c>
      <c r="R1099" t="s">
        <v>3616</v>
      </c>
      <c r="S1099" t="s">
        <v>1729</v>
      </c>
      <c r="T1099" t="s">
        <v>4776</v>
      </c>
      <c r="U1099" t="s">
        <v>2144</v>
      </c>
      <c r="V1099" t="s">
        <v>2078</v>
      </c>
      <c r="W1099" s="15">
        <v>43630</v>
      </c>
      <c r="X1099" t="s">
        <v>1715</v>
      </c>
      <c r="Y1099"/>
      <c r="Z1099" t="s">
        <v>1730</v>
      </c>
      <c r="AA1099" t="s">
        <v>1717</v>
      </c>
    </row>
    <row r="1100" spans="1:27" ht="15" hidden="1" x14ac:dyDescent="0.25">
      <c r="A1100" s="14"/>
      <c r="B1100" t="s">
        <v>1705</v>
      </c>
      <c r="C1100" t="s">
        <v>1706</v>
      </c>
      <c r="D1100" t="s">
        <v>1707</v>
      </c>
      <c r="E1100" t="s">
        <v>4778</v>
      </c>
      <c r="F1100" t="s">
        <v>1709</v>
      </c>
      <c r="G1100" t="s">
        <v>4779</v>
      </c>
      <c r="H1100" t="s">
        <v>1710</v>
      </c>
      <c r="I1100" s="15">
        <v>43229</v>
      </c>
      <c r="J1100" s="15">
        <v>43266</v>
      </c>
      <c r="K1100" s="15">
        <v>43235</v>
      </c>
      <c r="L1100" s="15">
        <v>43265</v>
      </c>
      <c r="M1100" s="16">
        <v>365</v>
      </c>
      <c r="N1100" s="16">
        <v>-45053</v>
      </c>
      <c r="O1100"/>
      <c r="P1100" t="s">
        <v>1745</v>
      </c>
      <c r="Q1100" t="s">
        <v>2194</v>
      </c>
      <c r="R1100" t="s">
        <v>3616</v>
      </c>
      <c r="S1100" t="s">
        <v>1729</v>
      </c>
      <c r="T1100" t="s">
        <v>4778</v>
      </c>
      <c r="U1100" t="s">
        <v>2144</v>
      </c>
      <c r="V1100" t="s">
        <v>2078</v>
      </c>
      <c r="W1100" s="15">
        <v>43630</v>
      </c>
      <c r="X1100" t="s">
        <v>1715</v>
      </c>
      <c r="Y1100"/>
      <c r="Z1100" t="s">
        <v>1730</v>
      </c>
      <c r="AA1100" t="s">
        <v>1717</v>
      </c>
    </row>
    <row r="1101" spans="1:27" ht="15" hidden="1" x14ac:dyDescent="0.25">
      <c r="A1101" s="14"/>
      <c r="B1101" t="s">
        <v>1705</v>
      </c>
      <c r="C1101" t="s">
        <v>1706</v>
      </c>
      <c r="D1101" t="s">
        <v>1707</v>
      </c>
      <c r="E1101" t="s">
        <v>4780</v>
      </c>
      <c r="F1101" t="s">
        <v>1709</v>
      </c>
      <c r="G1101" t="s">
        <v>4781</v>
      </c>
      <c r="H1101" t="s">
        <v>1710</v>
      </c>
      <c r="I1101" s="15">
        <v>43229</v>
      </c>
      <c r="J1101" s="15">
        <v>43266</v>
      </c>
      <c r="K1101" s="15">
        <v>43235</v>
      </c>
      <c r="L1101" s="15">
        <v>43265</v>
      </c>
      <c r="M1101" s="16">
        <v>365</v>
      </c>
      <c r="N1101" s="16">
        <v>-406812</v>
      </c>
      <c r="O1101"/>
      <c r="P1101" t="s">
        <v>1745</v>
      </c>
      <c r="Q1101" t="s">
        <v>2194</v>
      </c>
      <c r="R1101" t="s">
        <v>3615</v>
      </c>
      <c r="S1101" t="s">
        <v>1753</v>
      </c>
      <c r="T1101" t="s">
        <v>4780</v>
      </c>
      <c r="U1101" t="s">
        <v>2144</v>
      </c>
      <c r="V1101" t="s">
        <v>2078</v>
      </c>
      <c r="W1101" s="15">
        <v>43630</v>
      </c>
      <c r="X1101" t="s">
        <v>1715</v>
      </c>
      <c r="Y1101"/>
      <c r="Z1101" t="s">
        <v>1730</v>
      </c>
      <c r="AA1101" t="s">
        <v>1717</v>
      </c>
    </row>
    <row r="1102" spans="1:27" ht="15" hidden="1" x14ac:dyDescent="0.25">
      <c r="A1102" s="14"/>
      <c r="B1102" t="s">
        <v>1705</v>
      </c>
      <c r="C1102" t="s">
        <v>1706</v>
      </c>
      <c r="D1102" t="s">
        <v>1707</v>
      </c>
      <c r="E1102" t="s">
        <v>4782</v>
      </c>
      <c r="F1102" t="s">
        <v>1709</v>
      </c>
      <c r="G1102" t="s">
        <v>4783</v>
      </c>
      <c r="H1102" t="s">
        <v>1710</v>
      </c>
      <c r="I1102" s="15">
        <v>43229</v>
      </c>
      <c r="J1102" s="15">
        <v>43266</v>
      </c>
      <c r="K1102" s="15">
        <v>43235</v>
      </c>
      <c r="L1102" s="15">
        <v>43265</v>
      </c>
      <c r="M1102" s="16">
        <v>365</v>
      </c>
      <c r="N1102" s="16">
        <v>-31211</v>
      </c>
      <c r="O1102"/>
      <c r="P1102" t="s">
        <v>1745</v>
      </c>
      <c r="Q1102" t="s">
        <v>2194</v>
      </c>
      <c r="R1102" t="s">
        <v>3616</v>
      </c>
      <c r="S1102" t="s">
        <v>1729</v>
      </c>
      <c r="T1102" t="s">
        <v>4782</v>
      </c>
      <c r="U1102" t="s">
        <v>2144</v>
      </c>
      <c r="V1102" t="s">
        <v>2078</v>
      </c>
      <c r="W1102" s="15">
        <v>43630</v>
      </c>
      <c r="X1102" t="s">
        <v>1715</v>
      </c>
      <c r="Y1102"/>
      <c r="Z1102" t="s">
        <v>1730</v>
      </c>
      <c r="AA1102" t="s">
        <v>1717</v>
      </c>
    </row>
    <row r="1103" spans="1:27" ht="15" hidden="1" x14ac:dyDescent="0.25">
      <c r="A1103" s="14"/>
      <c r="B1103" t="s">
        <v>1705</v>
      </c>
      <c r="C1103" t="s">
        <v>1706</v>
      </c>
      <c r="D1103" t="s">
        <v>1707</v>
      </c>
      <c r="E1103" t="s">
        <v>4784</v>
      </c>
      <c r="F1103" t="s">
        <v>1709</v>
      </c>
      <c r="G1103" t="s">
        <v>4785</v>
      </c>
      <c r="H1103" t="s">
        <v>1710</v>
      </c>
      <c r="I1103" s="15">
        <v>43229</v>
      </c>
      <c r="J1103" s="15">
        <v>43235</v>
      </c>
      <c r="K1103" s="15">
        <v>43235</v>
      </c>
      <c r="L1103" s="15">
        <v>43265</v>
      </c>
      <c r="M1103" s="16">
        <v>365</v>
      </c>
      <c r="N1103" s="16">
        <v>-31250</v>
      </c>
      <c r="O1103"/>
      <c r="P1103" t="s">
        <v>1745</v>
      </c>
      <c r="Q1103" t="s">
        <v>2194</v>
      </c>
      <c r="R1103" t="s">
        <v>3615</v>
      </c>
      <c r="S1103" t="s">
        <v>1753</v>
      </c>
      <c r="T1103" t="s">
        <v>4784</v>
      </c>
      <c r="U1103" t="s">
        <v>2144</v>
      </c>
      <c r="V1103" t="s">
        <v>2078</v>
      </c>
      <c r="W1103" s="15">
        <v>43630</v>
      </c>
      <c r="X1103" t="s">
        <v>1715</v>
      </c>
      <c r="Y1103"/>
      <c r="Z1103" t="s">
        <v>1730</v>
      </c>
      <c r="AA1103" t="s">
        <v>1717</v>
      </c>
    </row>
    <row r="1104" spans="1:27" ht="15" hidden="1" x14ac:dyDescent="0.25">
      <c r="A1104" s="14"/>
      <c r="B1104" t="s">
        <v>1705</v>
      </c>
      <c r="C1104" t="s">
        <v>1706</v>
      </c>
      <c r="D1104" t="s">
        <v>1707</v>
      </c>
      <c r="E1104" t="s">
        <v>4786</v>
      </c>
      <c r="F1104" t="s">
        <v>1709</v>
      </c>
      <c r="G1104" t="s">
        <v>4787</v>
      </c>
      <c r="H1104" t="s">
        <v>1710</v>
      </c>
      <c r="I1104" s="15">
        <v>43229</v>
      </c>
      <c r="J1104" s="15">
        <v>43266</v>
      </c>
      <c r="K1104" s="15">
        <v>43235</v>
      </c>
      <c r="L1104" s="15">
        <v>43265</v>
      </c>
      <c r="M1104" s="16">
        <v>365</v>
      </c>
      <c r="N1104" s="16">
        <v>-112500</v>
      </c>
      <c r="O1104"/>
      <c r="P1104" t="s">
        <v>1745</v>
      </c>
      <c r="Q1104" t="s">
        <v>2194</v>
      </c>
      <c r="R1104" t="s">
        <v>3631</v>
      </c>
      <c r="S1104" t="s">
        <v>1729</v>
      </c>
      <c r="T1104" t="s">
        <v>4786</v>
      </c>
      <c r="U1104" t="s">
        <v>2144</v>
      </c>
      <c r="V1104" t="s">
        <v>2078</v>
      </c>
      <c r="W1104" s="15">
        <v>43630</v>
      </c>
      <c r="X1104" t="s">
        <v>1715</v>
      </c>
      <c r="Y1104"/>
      <c r="Z1104" t="s">
        <v>1730</v>
      </c>
      <c r="AA1104" t="s">
        <v>1717</v>
      </c>
    </row>
    <row r="1105" spans="1:27" ht="15" hidden="1" x14ac:dyDescent="0.25">
      <c r="A1105" s="14"/>
      <c r="B1105" t="s">
        <v>1705</v>
      </c>
      <c r="C1105" t="s">
        <v>1706</v>
      </c>
      <c r="D1105" t="s">
        <v>1707</v>
      </c>
      <c r="E1105" t="s">
        <v>4788</v>
      </c>
      <c r="F1105" t="s">
        <v>1709</v>
      </c>
      <c r="G1105" t="s">
        <v>4789</v>
      </c>
      <c r="H1105" t="s">
        <v>1710</v>
      </c>
      <c r="I1105" s="15">
        <v>43229</v>
      </c>
      <c r="J1105" s="15">
        <v>43266</v>
      </c>
      <c r="K1105" s="15">
        <v>43235</v>
      </c>
      <c r="L1105" s="15">
        <v>43265</v>
      </c>
      <c r="M1105" s="16">
        <v>365</v>
      </c>
      <c r="N1105" s="16">
        <v>-37761</v>
      </c>
      <c r="O1105"/>
      <c r="P1105" t="s">
        <v>1745</v>
      </c>
      <c r="Q1105" t="s">
        <v>2194</v>
      </c>
      <c r="R1105" t="s">
        <v>3616</v>
      </c>
      <c r="S1105" t="s">
        <v>1729</v>
      </c>
      <c r="T1105" t="s">
        <v>4788</v>
      </c>
      <c r="U1105" t="s">
        <v>2144</v>
      </c>
      <c r="V1105" t="s">
        <v>2078</v>
      </c>
      <c r="W1105" s="15">
        <v>43630</v>
      </c>
      <c r="X1105" t="s">
        <v>1715</v>
      </c>
      <c r="Y1105"/>
      <c r="Z1105" t="s">
        <v>1730</v>
      </c>
      <c r="AA1105" t="s">
        <v>1717</v>
      </c>
    </row>
    <row r="1106" spans="1:27" ht="15" hidden="1" x14ac:dyDescent="0.25">
      <c r="A1106" s="14"/>
      <c r="B1106" t="s">
        <v>1705</v>
      </c>
      <c r="C1106" t="s">
        <v>1706</v>
      </c>
      <c r="D1106" t="s">
        <v>1707</v>
      </c>
      <c r="E1106" t="s">
        <v>4790</v>
      </c>
      <c r="F1106" t="s">
        <v>1709</v>
      </c>
      <c r="G1106" t="s">
        <v>4791</v>
      </c>
      <c r="H1106" t="s">
        <v>1710</v>
      </c>
      <c r="I1106" s="15">
        <v>43229</v>
      </c>
      <c r="J1106" s="15">
        <v>43266</v>
      </c>
      <c r="K1106" s="15">
        <v>43235</v>
      </c>
      <c r="L1106" s="15">
        <v>43265</v>
      </c>
      <c r="M1106" s="16">
        <v>365</v>
      </c>
      <c r="N1106" s="16">
        <v>-71885</v>
      </c>
      <c r="O1106"/>
      <c r="P1106" t="s">
        <v>1745</v>
      </c>
      <c r="Q1106" t="s">
        <v>2194</v>
      </c>
      <c r="R1106" t="s">
        <v>3631</v>
      </c>
      <c r="S1106" t="s">
        <v>1729</v>
      </c>
      <c r="T1106" t="s">
        <v>4790</v>
      </c>
      <c r="U1106" t="s">
        <v>2144</v>
      </c>
      <c r="V1106" t="s">
        <v>2078</v>
      </c>
      <c r="W1106" s="15">
        <v>43630</v>
      </c>
      <c r="X1106" t="s">
        <v>1715</v>
      </c>
      <c r="Y1106"/>
      <c r="Z1106" t="s">
        <v>1730</v>
      </c>
      <c r="AA1106" t="s">
        <v>1717</v>
      </c>
    </row>
    <row r="1107" spans="1:27" ht="15" hidden="1" x14ac:dyDescent="0.25">
      <c r="A1107" s="14"/>
      <c r="B1107" t="s">
        <v>1705</v>
      </c>
      <c r="C1107" t="s">
        <v>1706</v>
      </c>
      <c r="D1107" t="s">
        <v>1707</v>
      </c>
      <c r="E1107" t="s">
        <v>4792</v>
      </c>
      <c r="F1107" t="s">
        <v>1709</v>
      </c>
      <c r="G1107" t="s">
        <v>4793</v>
      </c>
      <c r="H1107" t="s">
        <v>1710</v>
      </c>
      <c r="I1107" s="15">
        <v>43229</v>
      </c>
      <c r="J1107" s="15">
        <v>43266</v>
      </c>
      <c r="K1107" s="15">
        <v>43235</v>
      </c>
      <c r="L1107" s="15">
        <v>43265</v>
      </c>
      <c r="M1107" s="16">
        <v>412</v>
      </c>
      <c r="N1107" s="16">
        <v>-397174</v>
      </c>
      <c r="O1107"/>
      <c r="P1107" t="s">
        <v>1745</v>
      </c>
      <c r="Q1107" t="s">
        <v>4794</v>
      </c>
      <c r="R1107" t="s">
        <v>3616</v>
      </c>
      <c r="S1107" t="s">
        <v>1729</v>
      </c>
      <c r="T1107" t="s">
        <v>4792</v>
      </c>
      <c r="U1107" t="s">
        <v>2140</v>
      </c>
      <c r="V1107" t="s">
        <v>2078</v>
      </c>
      <c r="W1107" s="15">
        <v>43677</v>
      </c>
      <c r="X1107" t="s">
        <v>1715</v>
      </c>
      <c r="Y1107"/>
      <c r="Z1107" t="s">
        <v>1730</v>
      </c>
      <c r="AA1107" t="s">
        <v>1717</v>
      </c>
    </row>
    <row r="1108" spans="1:27" ht="15" hidden="1" x14ac:dyDescent="0.25">
      <c r="A1108" s="14"/>
      <c r="B1108" t="s">
        <v>1705</v>
      </c>
      <c r="C1108" t="s">
        <v>1706</v>
      </c>
      <c r="D1108" t="s">
        <v>1707</v>
      </c>
      <c r="E1108" t="s">
        <v>4795</v>
      </c>
      <c r="F1108" t="s">
        <v>1709</v>
      </c>
      <c r="G1108" t="s">
        <v>4796</v>
      </c>
      <c r="H1108" t="s">
        <v>1710</v>
      </c>
      <c r="I1108" s="15">
        <v>43193</v>
      </c>
      <c r="J1108" s="15">
        <v>43252</v>
      </c>
      <c r="K1108" s="15">
        <v>43199</v>
      </c>
      <c r="L1108" s="15">
        <v>43229</v>
      </c>
      <c r="M1108" s="16">
        <v>275</v>
      </c>
      <c r="N1108" s="16">
        <v>-334900</v>
      </c>
      <c r="O1108"/>
      <c r="P1108" t="s">
        <v>1745</v>
      </c>
      <c r="Q1108" t="s">
        <v>4797</v>
      </c>
      <c r="R1108" t="s">
        <v>4373</v>
      </c>
      <c r="S1108" t="s">
        <v>1778</v>
      </c>
      <c r="T1108" t="s">
        <v>4795</v>
      </c>
      <c r="U1108" t="s">
        <v>2254</v>
      </c>
      <c r="V1108" t="s">
        <v>2078</v>
      </c>
      <c r="W1108" s="15">
        <v>43504</v>
      </c>
      <c r="X1108" t="s">
        <v>1715</v>
      </c>
      <c r="Y1108"/>
      <c r="Z1108" t="s">
        <v>1811</v>
      </c>
      <c r="AA1108" t="s">
        <v>1717</v>
      </c>
    </row>
    <row r="1109" spans="1:27" ht="15" hidden="1" x14ac:dyDescent="0.25">
      <c r="A1109" s="14"/>
      <c r="B1109" t="s">
        <v>1705</v>
      </c>
      <c r="C1109" t="s">
        <v>1706</v>
      </c>
      <c r="D1109" t="s">
        <v>1707</v>
      </c>
      <c r="E1109" t="s">
        <v>4798</v>
      </c>
      <c r="F1109" t="s">
        <v>1709</v>
      </c>
      <c r="G1109" t="s">
        <v>4799</v>
      </c>
      <c r="H1109" t="s">
        <v>1710</v>
      </c>
      <c r="I1109" s="15">
        <v>43193</v>
      </c>
      <c r="J1109" s="15">
        <v>43252</v>
      </c>
      <c r="K1109" s="15">
        <v>43199</v>
      </c>
      <c r="L1109" s="15">
        <v>43229</v>
      </c>
      <c r="M1109" s="16">
        <v>275</v>
      </c>
      <c r="N1109" s="16">
        <v>-31211</v>
      </c>
      <c r="O1109"/>
      <c r="P1109" t="s">
        <v>1745</v>
      </c>
      <c r="Q1109" t="s">
        <v>4797</v>
      </c>
      <c r="R1109" t="s">
        <v>4373</v>
      </c>
      <c r="S1109" t="s">
        <v>1778</v>
      </c>
      <c r="T1109" t="s">
        <v>4798</v>
      </c>
      <c r="U1109" t="s">
        <v>2254</v>
      </c>
      <c r="V1109" t="s">
        <v>2078</v>
      </c>
      <c r="W1109" s="15">
        <v>43504</v>
      </c>
      <c r="X1109" t="s">
        <v>1715</v>
      </c>
      <c r="Y1109"/>
      <c r="Z1109" t="s">
        <v>1811</v>
      </c>
      <c r="AA1109" t="s">
        <v>1717</v>
      </c>
    </row>
    <row r="1110" spans="1:27" ht="15" hidden="1" x14ac:dyDescent="0.25">
      <c r="A1110" s="14"/>
      <c r="B1110" t="s">
        <v>1705</v>
      </c>
      <c r="C1110" t="s">
        <v>1706</v>
      </c>
      <c r="D1110" t="s">
        <v>1707</v>
      </c>
      <c r="E1110" t="s">
        <v>4800</v>
      </c>
      <c r="F1110" t="s">
        <v>1709</v>
      </c>
      <c r="G1110" t="s">
        <v>4801</v>
      </c>
      <c r="H1110" t="s">
        <v>1710</v>
      </c>
      <c r="I1110" s="15">
        <v>43193</v>
      </c>
      <c r="J1110" s="15">
        <v>43252</v>
      </c>
      <c r="K1110" s="15">
        <v>43199</v>
      </c>
      <c r="L1110" s="15">
        <v>43229</v>
      </c>
      <c r="M1110" s="16">
        <v>275</v>
      </c>
      <c r="N1110" s="16">
        <v>-68490</v>
      </c>
      <c r="O1110"/>
      <c r="P1110" t="s">
        <v>1745</v>
      </c>
      <c r="Q1110" t="s">
        <v>4797</v>
      </c>
      <c r="R1110" t="s">
        <v>4421</v>
      </c>
      <c r="S1110" t="s">
        <v>1778</v>
      </c>
      <c r="T1110" t="s">
        <v>4800</v>
      </c>
      <c r="U1110" t="s">
        <v>2254</v>
      </c>
      <c r="V1110" t="s">
        <v>2078</v>
      </c>
      <c r="W1110" s="15">
        <v>43504</v>
      </c>
      <c r="X1110" t="s">
        <v>1715</v>
      </c>
      <c r="Y1110"/>
      <c r="Z1110" t="s">
        <v>1811</v>
      </c>
      <c r="AA1110" t="s">
        <v>1717</v>
      </c>
    </row>
    <row r="1111" spans="1:27" ht="15" hidden="1" x14ac:dyDescent="0.25">
      <c r="A1111" s="14"/>
      <c r="B1111" t="s">
        <v>1705</v>
      </c>
      <c r="C1111" t="s">
        <v>1706</v>
      </c>
      <c r="D1111" t="s">
        <v>1707</v>
      </c>
      <c r="E1111" t="s">
        <v>4802</v>
      </c>
      <c r="F1111" t="s">
        <v>1709</v>
      </c>
      <c r="G1111" t="s">
        <v>4803</v>
      </c>
      <c r="H1111" t="s">
        <v>1710</v>
      </c>
      <c r="I1111" s="15">
        <v>43193</v>
      </c>
      <c r="J1111" s="15">
        <v>43252</v>
      </c>
      <c r="K1111" s="15">
        <v>43199</v>
      </c>
      <c r="L1111" s="15">
        <v>43229</v>
      </c>
      <c r="M1111" s="16">
        <v>275</v>
      </c>
      <c r="N1111" s="16">
        <v>-484120</v>
      </c>
      <c r="O1111"/>
      <c r="P1111" t="s">
        <v>1745</v>
      </c>
      <c r="Q1111" t="s">
        <v>4797</v>
      </c>
      <c r="R1111" t="s">
        <v>4421</v>
      </c>
      <c r="S1111" t="s">
        <v>1778</v>
      </c>
      <c r="T1111" t="s">
        <v>4802</v>
      </c>
      <c r="U1111" t="s">
        <v>2254</v>
      </c>
      <c r="V1111" t="s">
        <v>2078</v>
      </c>
      <c r="W1111" s="15">
        <v>43504</v>
      </c>
      <c r="X1111" t="s">
        <v>1715</v>
      </c>
      <c r="Y1111"/>
      <c r="Z1111" t="s">
        <v>1811</v>
      </c>
      <c r="AA1111" t="s">
        <v>1717</v>
      </c>
    </row>
    <row r="1112" spans="1:27" ht="15" hidden="1" x14ac:dyDescent="0.25">
      <c r="A1112" s="14"/>
      <c r="B1112" t="s">
        <v>1705</v>
      </c>
      <c r="C1112" t="s">
        <v>1706</v>
      </c>
      <c r="D1112" t="s">
        <v>1707</v>
      </c>
      <c r="E1112" t="s">
        <v>4804</v>
      </c>
      <c r="F1112" t="s">
        <v>1709</v>
      </c>
      <c r="G1112" t="s">
        <v>4805</v>
      </c>
      <c r="H1112" t="s">
        <v>1710</v>
      </c>
      <c r="I1112" s="15">
        <v>43193</v>
      </c>
      <c r="J1112" s="15">
        <v>43221</v>
      </c>
      <c r="K1112" s="15">
        <v>43199</v>
      </c>
      <c r="L1112" s="15">
        <v>43229</v>
      </c>
      <c r="M1112" s="16">
        <v>275</v>
      </c>
      <c r="N1112" s="16">
        <v>-31250</v>
      </c>
      <c r="O1112"/>
      <c r="P1112" t="s">
        <v>1745</v>
      </c>
      <c r="Q1112" t="s">
        <v>4797</v>
      </c>
      <c r="R1112" t="s">
        <v>4421</v>
      </c>
      <c r="S1112" t="s">
        <v>1778</v>
      </c>
      <c r="T1112" t="s">
        <v>4804</v>
      </c>
      <c r="U1112" t="s">
        <v>2254</v>
      </c>
      <c r="V1112" t="s">
        <v>2078</v>
      </c>
      <c r="W1112" s="15">
        <v>43504</v>
      </c>
      <c r="X1112" t="s">
        <v>1715</v>
      </c>
      <c r="Y1112"/>
      <c r="Z1112" t="s">
        <v>1811</v>
      </c>
      <c r="AA1112" t="s">
        <v>1717</v>
      </c>
    </row>
    <row r="1113" spans="1:27" ht="15" hidden="1" x14ac:dyDescent="0.25">
      <c r="A1113" s="14"/>
      <c r="B1113" t="s">
        <v>1705</v>
      </c>
      <c r="C1113" t="s">
        <v>1706</v>
      </c>
      <c r="D1113" t="s">
        <v>1707</v>
      </c>
      <c r="E1113" t="s">
        <v>4806</v>
      </c>
      <c r="F1113" t="s">
        <v>1709</v>
      </c>
      <c r="G1113" t="s">
        <v>4807</v>
      </c>
      <c r="H1113" t="s">
        <v>1710</v>
      </c>
      <c r="I1113" s="15">
        <v>43196</v>
      </c>
      <c r="J1113" s="15">
        <v>43252</v>
      </c>
      <c r="K1113" s="15">
        <v>43199</v>
      </c>
      <c r="L1113" s="15">
        <v>43229</v>
      </c>
      <c r="M1113" s="16">
        <v>275</v>
      </c>
      <c r="N1113" s="16">
        <v>-104050</v>
      </c>
      <c r="O1113"/>
      <c r="P1113" t="s">
        <v>1745</v>
      </c>
      <c r="Q1113" t="s">
        <v>3847</v>
      </c>
      <c r="R1113" t="s">
        <v>4808</v>
      </c>
      <c r="S1113" t="s">
        <v>1778</v>
      </c>
      <c r="T1113" t="s">
        <v>4806</v>
      </c>
      <c r="U1113" t="s">
        <v>2254</v>
      </c>
      <c r="V1113" t="s">
        <v>2078</v>
      </c>
      <c r="W1113" s="15">
        <v>43504</v>
      </c>
      <c r="X1113" t="s">
        <v>1715</v>
      </c>
      <c r="Y1113"/>
      <c r="Z1113" t="s">
        <v>1811</v>
      </c>
      <c r="AA1113" t="s">
        <v>1717</v>
      </c>
    </row>
    <row r="1114" spans="1:27" ht="15" hidden="1" x14ac:dyDescent="0.25">
      <c r="A1114" s="14"/>
      <c r="B1114" t="s">
        <v>1705</v>
      </c>
      <c r="C1114" t="s">
        <v>1706</v>
      </c>
      <c r="D1114" t="s">
        <v>1707</v>
      </c>
      <c r="E1114" t="s">
        <v>4809</v>
      </c>
      <c r="F1114" t="s">
        <v>1709</v>
      </c>
      <c r="G1114" t="s">
        <v>4810</v>
      </c>
      <c r="H1114" t="s">
        <v>1710</v>
      </c>
      <c r="I1114" s="15">
        <v>43196</v>
      </c>
      <c r="J1114" s="15">
        <v>43252</v>
      </c>
      <c r="K1114" s="15">
        <v>43199</v>
      </c>
      <c r="L1114" s="15">
        <v>43229</v>
      </c>
      <c r="M1114" s="16">
        <v>275</v>
      </c>
      <c r="N1114" s="16">
        <v>-147149</v>
      </c>
      <c r="O1114"/>
      <c r="P1114" t="s">
        <v>1745</v>
      </c>
      <c r="Q1114" t="s">
        <v>3847</v>
      </c>
      <c r="R1114" t="s">
        <v>3091</v>
      </c>
      <c r="S1114" t="s">
        <v>1781</v>
      </c>
      <c r="T1114" t="s">
        <v>4809</v>
      </c>
      <c r="U1114" t="s">
        <v>2254</v>
      </c>
      <c r="V1114" t="s">
        <v>2078</v>
      </c>
      <c r="W1114" s="15">
        <v>43504</v>
      </c>
      <c r="X1114" t="s">
        <v>1715</v>
      </c>
      <c r="Y1114"/>
      <c r="Z1114" t="s">
        <v>1811</v>
      </c>
      <c r="AA1114" t="s">
        <v>1717</v>
      </c>
    </row>
    <row r="1115" spans="1:27" ht="15" hidden="1" x14ac:dyDescent="0.25">
      <c r="A1115" s="14"/>
      <c r="B1115" t="s">
        <v>1705</v>
      </c>
      <c r="C1115" t="s">
        <v>1706</v>
      </c>
      <c r="D1115" t="s">
        <v>1707</v>
      </c>
      <c r="E1115" t="s">
        <v>4811</v>
      </c>
      <c r="F1115" t="s">
        <v>1709</v>
      </c>
      <c r="G1115" t="s">
        <v>4812</v>
      </c>
      <c r="H1115" t="s">
        <v>1710</v>
      </c>
      <c r="I1115" s="15">
        <v>43172</v>
      </c>
      <c r="J1115" s="15">
        <v>43252</v>
      </c>
      <c r="K1115" s="15">
        <v>43199</v>
      </c>
      <c r="L1115" s="15">
        <v>43229</v>
      </c>
      <c r="M1115" s="16">
        <v>275</v>
      </c>
      <c r="N1115" s="16">
        <v>-101545</v>
      </c>
      <c r="O1115"/>
      <c r="P1115" t="s">
        <v>1745</v>
      </c>
      <c r="Q1115" t="s">
        <v>3847</v>
      </c>
      <c r="R1115" t="s">
        <v>4813</v>
      </c>
      <c r="S1115" t="s">
        <v>1778</v>
      </c>
      <c r="T1115" t="s">
        <v>4811</v>
      </c>
      <c r="U1115" t="s">
        <v>2254</v>
      </c>
      <c r="V1115" t="s">
        <v>2078</v>
      </c>
      <c r="W1115" s="15">
        <v>43504</v>
      </c>
      <c r="X1115" t="s">
        <v>1715</v>
      </c>
      <c r="Y1115"/>
      <c r="Z1115" t="s">
        <v>1811</v>
      </c>
      <c r="AA1115" t="s">
        <v>1717</v>
      </c>
    </row>
    <row r="1116" spans="1:27" ht="15" hidden="1" x14ac:dyDescent="0.25">
      <c r="A1116" s="14"/>
      <c r="B1116" t="s">
        <v>1705</v>
      </c>
      <c r="C1116" t="s">
        <v>1706</v>
      </c>
      <c r="D1116" t="s">
        <v>1707</v>
      </c>
      <c r="E1116" t="s">
        <v>4814</v>
      </c>
      <c r="F1116" t="s">
        <v>1709</v>
      </c>
      <c r="G1116" t="s">
        <v>4815</v>
      </c>
      <c r="H1116" t="s">
        <v>1710</v>
      </c>
      <c r="I1116" s="15">
        <v>43196</v>
      </c>
      <c r="J1116" s="15">
        <v>43252</v>
      </c>
      <c r="K1116" s="15">
        <v>43199</v>
      </c>
      <c r="L1116" s="15">
        <v>43229</v>
      </c>
      <c r="M1116" s="16">
        <v>275</v>
      </c>
      <c r="N1116" s="16">
        <v>-65484</v>
      </c>
      <c r="O1116"/>
      <c r="P1116" t="s">
        <v>1745</v>
      </c>
      <c r="Q1116" t="s">
        <v>3847</v>
      </c>
      <c r="R1116" t="s">
        <v>4632</v>
      </c>
      <c r="S1116" t="s">
        <v>1789</v>
      </c>
      <c r="T1116" t="s">
        <v>4814</v>
      </c>
      <c r="U1116" t="s">
        <v>2254</v>
      </c>
      <c r="V1116" t="s">
        <v>2078</v>
      </c>
      <c r="W1116" s="15">
        <v>43504</v>
      </c>
      <c r="X1116" t="s">
        <v>1715</v>
      </c>
      <c r="Y1116"/>
      <c r="Z1116" t="s">
        <v>1811</v>
      </c>
      <c r="AA1116" t="s">
        <v>1717</v>
      </c>
    </row>
    <row r="1117" spans="1:27" ht="15" hidden="1" x14ac:dyDescent="0.25">
      <c r="A1117" s="14"/>
      <c r="B1117" t="s">
        <v>1705</v>
      </c>
      <c r="C1117" t="s">
        <v>1706</v>
      </c>
      <c r="D1117" t="s">
        <v>1707</v>
      </c>
      <c r="E1117" t="s">
        <v>4816</v>
      </c>
      <c r="F1117" t="s">
        <v>1709</v>
      </c>
      <c r="G1117" t="s">
        <v>4817</v>
      </c>
      <c r="H1117" t="s">
        <v>1710</v>
      </c>
      <c r="I1117" s="15">
        <v>43196</v>
      </c>
      <c r="J1117" s="15">
        <v>43252</v>
      </c>
      <c r="K1117" s="15">
        <v>43199</v>
      </c>
      <c r="L1117" s="15">
        <v>43229</v>
      </c>
      <c r="M1117" s="16">
        <v>275</v>
      </c>
      <c r="N1117" s="16">
        <v>-94488</v>
      </c>
      <c r="O1117"/>
      <c r="P1117" t="s">
        <v>1745</v>
      </c>
      <c r="Q1117" t="s">
        <v>3847</v>
      </c>
      <c r="R1117" t="s">
        <v>3042</v>
      </c>
      <c r="S1117" t="s">
        <v>1778</v>
      </c>
      <c r="T1117" t="s">
        <v>4816</v>
      </c>
      <c r="U1117" t="s">
        <v>2254</v>
      </c>
      <c r="V1117" t="s">
        <v>2078</v>
      </c>
      <c r="W1117" s="15">
        <v>43504</v>
      </c>
      <c r="X1117" t="s">
        <v>1715</v>
      </c>
      <c r="Y1117"/>
      <c r="Z1117" t="s">
        <v>1811</v>
      </c>
      <c r="AA1117" t="s">
        <v>1717</v>
      </c>
    </row>
    <row r="1118" spans="1:27" ht="15" hidden="1" x14ac:dyDescent="0.25">
      <c r="A1118" s="14"/>
      <c r="B1118" t="s">
        <v>1705</v>
      </c>
      <c r="C1118" t="s">
        <v>1706</v>
      </c>
      <c r="D1118" t="s">
        <v>1707</v>
      </c>
      <c r="E1118" t="s">
        <v>4818</v>
      </c>
      <c r="F1118" t="s">
        <v>1709</v>
      </c>
      <c r="G1118" t="s">
        <v>4819</v>
      </c>
      <c r="H1118" t="s">
        <v>1710</v>
      </c>
      <c r="I1118" s="15">
        <v>43103</v>
      </c>
      <c r="J1118" s="15">
        <v>43252</v>
      </c>
      <c r="K1118" s="15">
        <v>43199</v>
      </c>
      <c r="L1118" s="15">
        <v>43229</v>
      </c>
      <c r="M1118" s="16">
        <v>267</v>
      </c>
      <c r="N1118" s="16">
        <v>-229568</v>
      </c>
      <c r="O1118"/>
      <c r="P1118" t="s">
        <v>1745</v>
      </c>
      <c r="Q1118" t="s">
        <v>3847</v>
      </c>
      <c r="R1118" t="s">
        <v>4820</v>
      </c>
      <c r="S1118" t="s">
        <v>1778</v>
      </c>
      <c r="T1118" t="s">
        <v>4818</v>
      </c>
      <c r="U1118" t="s">
        <v>2278</v>
      </c>
      <c r="V1118" t="s">
        <v>2078</v>
      </c>
      <c r="W1118" s="15">
        <v>43496</v>
      </c>
      <c r="X1118" t="s">
        <v>1715</v>
      </c>
      <c r="Y1118"/>
      <c r="Z1118" t="s">
        <v>1811</v>
      </c>
      <c r="AA1118" t="s">
        <v>1717</v>
      </c>
    </row>
    <row r="1119" spans="1:27" ht="15" hidden="1" x14ac:dyDescent="0.25">
      <c r="A1119" s="14"/>
      <c r="B1119" t="s">
        <v>1705</v>
      </c>
      <c r="C1119" t="s">
        <v>1706</v>
      </c>
      <c r="D1119" t="s">
        <v>1707</v>
      </c>
      <c r="E1119" t="s">
        <v>4821</v>
      </c>
      <c r="F1119" t="s">
        <v>1709</v>
      </c>
      <c r="G1119" t="s">
        <v>1216</v>
      </c>
      <c r="H1119" t="s">
        <v>1710</v>
      </c>
      <c r="I1119" s="15">
        <v>43179</v>
      </c>
      <c r="J1119" s="15">
        <v>43275</v>
      </c>
      <c r="K1119" s="15">
        <v>43199</v>
      </c>
      <c r="L1119" s="15">
        <v>43229</v>
      </c>
      <c r="M1119" s="16">
        <v>692</v>
      </c>
      <c r="N1119" s="16">
        <v>-107920</v>
      </c>
      <c r="O1119"/>
      <c r="P1119" t="s">
        <v>1745</v>
      </c>
      <c r="Q1119" t="s">
        <v>4822</v>
      </c>
      <c r="R1119" t="s">
        <v>4591</v>
      </c>
      <c r="S1119" t="s">
        <v>1764</v>
      </c>
      <c r="T1119" t="s">
        <v>4821</v>
      </c>
      <c r="U1119" t="s">
        <v>1975</v>
      </c>
      <c r="V1119" t="s">
        <v>1912</v>
      </c>
      <c r="W1119" s="15">
        <v>43921</v>
      </c>
      <c r="X1119" t="s">
        <v>1715</v>
      </c>
      <c r="Y1119"/>
      <c r="Z1119" t="s">
        <v>1716</v>
      </c>
      <c r="AA1119" t="s">
        <v>1717</v>
      </c>
    </row>
    <row r="1120" spans="1:27" ht="15" hidden="1" x14ac:dyDescent="0.25">
      <c r="A1120" s="14"/>
      <c r="B1120" t="s">
        <v>1705</v>
      </c>
      <c r="C1120" t="s">
        <v>1706</v>
      </c>
      <c r="D1120" t="s">
        <v>1707</v>
      </c>
      <c r="E1120" t="s">
        <v>4823</v>
      </c>
      <c r="F1120" t="s">
        <v>1709</v>
      </c>
      <c r="G1120" t="s">
        <v>4824</v>
      </c>
      <c r="H1120" t="s">
        <v>1710</v>
      </c>
      <c r="I1120" s="15">
        <v>43196</v>
      </c>
      <c r="J1120" s="15">
        <v>43275</v>
      </c>
      <c r="K1120" s="15">
        <v>43199</v>
      </c>
      <c r="L1120" s="15">
        <v>43229</v>
      </c>
      <c r="M1120" s="16">
        <v>205</v>
      </c>
      <c r="N1120" s="16">
        <v>-91787</v>
      </c>
      <c r="O1120"/>
      <c r="P1120" t="s">
        <v>1745</v>
      </c>
      <c r="Q1120" t="s">
        <v>4825</v>
      </c>
      <c r="R1120" t="s">
        <v>4296</v>
      </c>
      <c r="S1120" t="s">
        <v>3195</v>
      </c>
      <c r="T1120" t="s">
        <v>4823</v>
      </c>
      <c r="U1120" t="s">
        <v>2295</v>
      </c>
      <c r="V1120" t="s">
        <v>2294</v>
      </c>
      <c r="W1120" s="15">
        <v>43434</v>
      </c>
      <c r="X1120" t="s">
        <v>1715</v>
      </c>
      <c r="Y1120"/>
      <c r="Z1120" t="s">
        <v>1855</v>
      </c>
      <c r="AA1120" t="s">
        <v>1717</v>
      </c>
    </row>
    <row r="1121" spans="1:27" ht="15" hidden="1" x14ac:dyDescent="0.25">
      <c r="A1121" s="14"/>
      <c r="B1121" t="s">
        <v>1705</v>
      </c>
      <c r="C1121" t="s">
        <v>1706</v>
      </c>
      <c r="D1121" t="s">
        <v>1707</v>
      </c>
      <c r="E1121" t="s">
        <v>4826</v>
      </c>
      <c r="F1121" t="s">
        <v>1709</v>
      </c>
      <c r="G1121" t="s">
        <v>4827</v>
      </c>
      <c r="H1121" t="s">
        <v>1710</v>
      </c>
      <c r="I1121" s="15">
        <v>43173</v>
      </c>
      <c r="J1121" s="15">
        <v>43275</v>
      </c>
      <c r="K1121" s="15">
        <v>43199</v>
      </c>
      <c r="L1121" s="15">
        <v>43229</v>
      </c>
      <c r="M1121" s="16">
        <v>205</v>
      </c>
      <c r="N1121" s="16">
        <v>-51022</v>
      </c>
      <c r="O1121"/>
      <c r="P1121" t="s">
        <v>1745</v>
      </c>
      <c r="Q1121" t="s">
        <v>4825</v>
      </c>
      <c r="R1121" t="s">
        <v>3170</v>
      </c>
      <c r="S1121" t="s">
        <v>2107</v>
      </c>
      <c r="T1121" t="s">
        <v>4826</v>
      </c>
      <c r="U1121" t="s">
        <v>2295</v>
      </c>
      <c r="V1121" t="s">
        <v>2294</v>
      </c>
      <c r="W1121" s="15">
        <v>43434</v>
      </c>
      <c r="X1121" t="s">
        <v>1715</v>
      </c>
      <c r="Y1121"/>
      <c r="Z1121" t="s">
        <v>1855</v>
      </c>
      <c r="AA1121" t="s">
        <v>1717</v>
      </c>
    </row>
    <row r="1122" spans="1:27" ht="15" hidden="1" x14ac:dyDescent="0.25">
      <c r="A1122" s="14"/>
      <c r="B1122" t="s">
        <v>1705</v>
      </c>
      <c r="C1122" t="s">
        <v>1706</v>
      </c>
      <c r="D1122" t="s">
        <v>1707</v>
      </c>
      <c r="E1122" t="s">
        <v>4828</v>
      </c>
      <c r="F1122" t="s">
        <v>1709</v>
      </c>
      <c r="G1122" t="s">
        <v>4829</v>
      </c>
      <c r="H1122" t="s">
        <v>1710</v>
      </c>
      <c r="I1122" s="15">
        <v>43181</v>
      </c>
      <c r="J1122" s="15">
        <v>43275</v>
      </c>
      <c r="K1122" s="15">
        <v>43199</v>
      </c>
      <c r="L1122" s="15">
        <v>43229</v>
      </c>
      <c r="M1122" s="16">
        <v>205</v>
      </c>
      <c r="N1122" s="16">
        <v>-90205</v>
      </c>
      <c r="O1122"/>
      <c r="P1122" t="s">
        <v>1745</v>
      </c>
      <c r="Q1122" t="s">
        <v>4825</v>
      </c>
      <c r="R1122" t="s">
        <v>4830</v>
      </c>
      <c r="S1122" t="s">
        <v>1853</v>
      </c>
      <c r="T1122" t="s">
        <v>4828</v>
      </c>
      <c r="U1122" t="s">
        <v>2295</v>
      </c>
      <c r="V1122" t="s">
        <v>2294</v>
      </c>
      <c r="W1122" s="15">
        <v>43434</v>
      </c>
      <c r="X1122" t="s">
        <v>1715</v>
      </c>
      <c r="Y1122"/>
      <c r="Z1122" t="s">
        <v>1855</v>
      </c>
      <c r="AA1122" t="s">
        <v>1717</v>
      </c>
    </row>
    <row r="1123" spans="1:27" ht="15" hidden="1" x14ac:dyDescent="0.25">
      <c r="A1123" s="14"/>
      <c r="B1123" t="s">
        <v>1705</v>
      </c>
      <c r="C1123" t="s">
        <v>1706</v>
      </c>
      <c r="D1123" t="s">
        <v>1707</v>
      </c>
      <c r="E1123" t="s">
        <v>4831</v>
      </c>
      <c r="F1123" t="s">
        <v>1709</v>
      </c>
      <c r="G1123" t="s">
        <v>4832</v>
      </c>
      <c r="H1123" t="s">
        <v>1710</v>
      </c>
      <c r="I1123" s="15">
        <v>43196</v>
      </c>
      <c r="J1123" s="15">
        <v>43275</v>
      </c>
      <c r="K1123" s="15">
        <v>43199</v>
      </c>
      <c r="L1123" s="15">
        <v>43229</v>
      </c>
      <c r="M1123" s="16">
        <v>205</v>
      </c>
      <c r="N1123" s="16">
        <v>-83264</v>
      </c>
      <c r="O1123"/>
      <c r="P1123" t="s">
        <v>1745</v>
      </c>
      <c r="Q1123" t="s">
        <v>4825</v>
      </c>
      <c r="R1123" t="s">
        <v>4833</v>
      </c>
      <c r="S1123" t="s">
        <v>1853</v>
      </c>
      <c r="T1123" t="s">
        <v>4831</v>
      </c>
      <c r="U1123" t="s">
        <v>2295</v>
      </c>
      <c r="V1123" t="s">
        <v>2294</v>
      </c>
      <c r="W1123" s="15">
        <v>43434</v>
      </c>
      <c r="X1123" t="s">
        <v>1715</v>
      </c>
      <c r="Y1123"/>
      <c r="Z1123" t="s">
        <v>1855</v>
      </c>
      <c r="AA1123" t="s">
        <v>1717</v>
      </c>
    </row>
    <row r="1124" spans="1:27" ht="15" hidden="1" x14ac:dyDescent="0.25">
      <c r="A1124" s="14"/>
      <c r="B1124" t="s">
        <v>1705</v>
      </c>
      <c r="C1124" t="s">
        <v>1706</v>
      </c>
      <c r="D1124" t="s">
        <v>1707</v>
      </c>
      <c r="E1124" t="s">
        <v>4834</v>
      </c>
      <c r="F1124" t="s">
        <v>1709</v>
      </c>
      <c r="G1124" t="s">
        <v>4835</v>
      </c>
      <c r="H1124" t="s">
        <v>1710</v>
      </c>
      <c r="I1124" s="15">
        <v>43166</v>
      </c>
      <c r="J1124" s="15">
        <v>43275</v>
      </c>
      <c r="K1124" s="15">
        <v>43199</v>
      </c>
      <c r="L1124" s="15">
        <v>43229</v>
      </c>
      <c r="M1124" s="16">
        <v>205</v>
      </c>
      <c r="N1124" s="16">
        <v>-106946</v>
      </c>
      <c r="O1124"/>
      <c r="P1124" t="s">
        <v>1745</v>
      </c>
      <c r="Q1124" t="s">
        <v>4836</v>
      </c>
      <c r="R1124" t="s">
        <v>4837</v>
      </c>
      <c r="S1124" t="s">
        <v>1853</v>
      </c>
      <c r="T1124" t="s">
        <v>4834</v>
      </c>
      <c r="U1124" t="s">
        <v>2295</v>
      </c>
      <c r="V1124" t="s">
        <v>2294</v>
      </c>
      <c r="W1124" s="15">
        <v>43434</v>
      </c>
      <c r="X1124" t="s">
        <v>1715</v>
      </c>
      <c r="Y1124"/>
      <c r="Z1124" t="s">
        <v>1855</v>
      </c>
      <c r="AA1124" t="s">
        <v>1717</v>
      </c>
    </row>
    <row r="1125" spans="1:27" ht="15" hidden="1" x14ac:dyDescent="0.25">
      <c r="A1125" s="14"/>
      <c r="B1125" t="s">
        <v>1705</v>
      </c>
      <c r="C1125" t="s">
        <v>1706</v>
      </c>
      <c r="D1125" t="s">
        <v>1707</v>
      </c>
      <c r="E1125" t="s">
        <v>4838</v>
      </c>
      <c r="F1125" t="s">
        <v>1709</v>
      </c>
      <c r="G1125" t="s">
        <v>4839</v>
      </c>
      <c r="H1125" t="s">
        <v>1710</v>
      </c>
      <c r="I1125" s="15">
        <v>43175</v>
      </c>
      <c r="J1125" s="15">
        <v>43275</v>
      </c>
      <c r="K1125" s="15">
        <v>43199</v>
      </c>
      <c r="L1125" s="15">
        <v>43229</v>
      </c>
      <c r="M1125" s="16">
        <v>205</v>
      </c>
      <c r="N1125" s="16">
        <v>-107909</v>
      </c>
      <c r="O1125"/>
      <c r="P1125" t="s">
        <v>1745</v>
      </c>
      <c r="Q1125" t="s">
        <v>4840</v>
      </c>
      <c r="R1125" t="s">
        <v>3867</v>
      </c>
      <c r="S1125" t="s">
        <v>1853</v>
      </c>
      <c r="T1125" t="s">
        <v>4838</v>
      </c>
      <c r="U1125" t="s">
        <v>2295</v>
      </c>
      <c r="V1125" t="s">
        <v>2294</v>
      </c>
      <c r="W1125" s="15">
        <v>43434</v>
      </c>
      <c r="X1125" t="s">
        <v>1715</v>
      </c>
      <c r="Y1125"/>
      <c r="Z1125" t="s">
        <v>1855</v>
      </c>
      <c r="AA1125" t="s">
        <v>1717</v>
      </c>
    </row>
    <row r="1126" spans="1:27" ht="15" hidden="1" x14ac:dyDescent="0.25">
      <c r="A1126" s="14"/>
      <c r="B1126" t="s">
        <v>1705</v>
      </c>
      <c r="C1126" t="s">
        <v>1706</v>
      </c>
      <c r="D1126" t="s">
        <v>1707</v>
      </c>
      <c r="E1126" t="s">
        <v>4841</v>
      </c>
      <c r="F1126" t="s">
        <v>1709</v>
      </c>
      <c r="G1126" t="s">
        <v>4842</v>
      </c>
      <c r="H1126" t="s">
        <v>1710</v>
      </c>
      <c r="I1126" s="15">
        <v>43112</v>
      </c>
      <c r="J1126" s="15">
        <v>43275</v>
      </c>
      <c r="K1126" s="15">
        <v>43199</v>
      </c>
      <c r="L1126" s="15">
        <v>43229</v>
      </c>
      <c r="M1126" s="16">
        <v>205</v>
      </c>
      <c r="N1126" s="16">
        <v>-140243</v>
      </c>
      <c r="O1126"/>
      <c r="P1126" t="s">
        <v>1745</v>
      </c>
      <c r="Q1126" t="s">
        <v>4840</v>
      </c>
      <c r="R1126" t="s">
        <v>4843</v>
      </c>
      <c r="S1126" t="s">
        <v>2331</v>
      </c>
      <c r="T1126" t="s">
        <v>4841</v>
      </c>
      <c r="U1126" t="s">
        <v>2295</v>
      </c>
      <c r="V1126" t="s">
        <v>2294</v>
      </c>
      <c r="W1126" s="15">
        <v>43434</v>
      </c>
      <c r="X1126" t="s">
        <v>1715</v>
      </c>
      <c r="Y1126"/>
      <c r="Z1126" t="s">
        <v>1855</v>
      </c>
      <c r="AA1126" t="s">
        <v>1717</v>
      </c>
    </row>
    <row r="1127" spans="1:27" ht="15" hidden="1" x14ac:dyDescent="0.25">
      <c r="A1127" s="14"/>
      <c r="B1127" t="s">
        <v>1705</v>
      </c>
      <c r="C1127" t="s">
        <v>1706</v>
      </c>
      <c r="D1127" t="s">
        <v>1707</v>
      </c>
      <c r="E1127" t="s">
        <v>4844</v>
      </c>
      <c r="F1127" t="s">
        <v>1709</v>
      </c>
      <c r="G1127" t="s">
        <v>4845</v>
      </c>
      <c r="H1127" t="s">
        <v>1710</v>
      </c>
      <c r="I1127" s="15">
        <v>43175</v>
      </c>
      <c r="J1127" s="15">
        <v>43275</v>
      </c>
      <c r="K1127" s="15">
        <v>43199</v>
      </c>
      <c r="L1127" s="15">
        <v>43229</v>
      </c>
      <c r="M1127" s="16">
        <v>205</v>
      </c>
      <c r="N1127" s="16">
        <v>-169752</v>
      </c>
      <c r="O1127"/>
      <c r="P1127" t="s">
        <v>1745</v>
      </c>
      <c r="Q1127" t="s">
        <v>4840</v>
      </c>
      <c r="R1127" t="s">
        <v>4846</v>
      </c>
      <c r="S1127" t="s">
        <v>2331</v>
      </c>
      <c r="T1127" t="s">
        <v>4844</v>
      </c>
      <c r="U1127" t="s">
        <v>2295</v>
      </c>
      <c r="V1127" t="s">
        <v>2294</v>
      </c>
      <c r="W1127" s="15">
        <v>43434</v>
      </c>
      <c r="X1127" t="s">
        <v>1715</v>
      </c>
      <c r="Y1127"/>
      <c r="Z1127" t="s">
        <v>1855</v>
      </c>
      <c r="AA1127" t="s">
        <v>1717</v>
      </c>
    </row>
    <row r="1128" spans="1:27" ht="15" hidden="1" x14ac:dyDescent="0.25">
      <c r="A1128" s="14"/>
      <c r="B1128" t="s">
        <v>1705</v>
      </c>
      <c r="C1128" t="s">
        <v>1706</v>
      </c>
      <c r="D1128" t="s">
        <v>1707</v>
      </c>
      <c r="E1128" t="s">
        <v>4847</v>
      </c>
      <c r="F1128" t="s">
        <v>1709</v>
      </c>
      <c r="G1128" t="s">
        <v>4848</v>
      </c>
      <c r="H1128" t="s">
        <v>1710</v>
      </c>
      <c r="I1128" s="15">
        <v>43175</v>
      </c>
      <c r="J1128" s="15">
        <v>43275</v>
      </c>
      <c r="K1128" s="15">
        <v>43199</v>
      </c>
      <c r="L1128" s="15">
        <v>43229</v>
      </c>
      <c r="M1128" s="16">
        <v>205</v>
      </c>
      <c r="N1128" s="16">
        <v>-106272</v>
      </c>
      <c r="O1128"/>
      <c r="P1128" t="s">
        <v>1745</v>
      </c>
      <c r="Q1128" t="s">
        <v>4840</v>
      </c>
      <c r="R1128" t="s">
        <v>4837</v>
      </c>
      <c r="S1128" t="s">
        <v>1853</v>
      </c>
      <c r="T1128" t="s">
        <v>4847</v>
      </c>
      <c r="U1128" t="s">
        <v>2295</v>
      </c>
      <c r="V1128" t="s">
        <v>2294</v>
      </c>
      <c r="W1128" s="15">
        <v>43434</v>
      </c>
      <c r="X1128" t="s">
        <v>1715</v>
      </c>
      <c r="Y1128"/>
      <c r="Z1128" t="s">
        <v>1855</v>
      </c>
      <c r="AA1128" t="s">
        <v>1717</v>
      </c>
    </row>
    <row r="1129" spans="1:27" ht="15" hidden="1" x14ac:dyDescent="0.25">
      <c r="A1129" s="14"/>
      <c r="B1129" t="s">
        <v>1705</v>
      </c>
      <c r="C1129" t="s">
        <v>1706</v>
      </c>
      <c r="D1129" t="s">
        <v>1707</v>
      </c>
      <c r="E1129" t="s">
        <v>4849</v>
      </c>
      <c r="F1129" t="s">
        <v>1709</v>
      </c>
      <c r="G1129" t="s">
        <v>4850</v>
      </c>
      <c r="H1129" t="s">
        <v>1710</v>
      </c>
      <c r="I1129" s="15">
        <v>43133</v>
      </c>
      <c r="J1129" s="15">
        <v>43275</v>
      </c>
      <c r="K1129" s="15">
        <v>43199</v>
      </c>
      <c r="L1129" s="15">
        <v>43229</v>
      </c>
      <c r="M1129" s="16">
        <v>205</v>
      </c>
      <c r="N1129" s="16">
        <v>-163916</v>
      </c>
      <c r="O1129"/>
      <c r="P1129" t="s">
        <v>1745</v>
      </c>
      <c r="Q1129" t="s">
        <v>4840</v>
      </c>
      <c r="R1129" t="s">
        <v>4157</v>
      </c>
      <c r="S1129" t="s">
        <v>1853</v>
      </c>
      <c r="T1129" t="s">
        <v>4849</v>
      </c>
      <c r="U1129" t="s">
        <v>2295</v>
      </c>
      <c r="V1129" t="s">
        <v>2294</v>
      </c>
      <c r="W1129" s="15">
        <v>43434</v>
      </c>
      <c r="X1129" t="s">
        <v>1715</v>
      </c>
      <c r="Y1129"/>
      <c r="Z1129" t="s">
        <v>1855</v>
      </c>
      <c r="AA1129" t="s">
        <v>1717</v>
      </c>
    </row>
    <row r="1130" spans="1:27" ht="15" hidden="1" x14ac:dyDescent="0.25">
      <c r="A1130" s="14"/>
      <c r="B1130" t="s">
        <v>1705</v>
      </c>
      <c r="C1130" t="s">
        <v>1706</v>
      </c>
      <c r="D1130" t="s">
        <v>1707</v>
      </c>
      <c r="E1130" t="s">
        <v>4851</v>
      </c>
      <c r="F1130" t="s">
        <v>1709</v>
      </c>
      <c r="G1130" t="s">
        <v>4852</v>
      </c>
      <c r="H1130" t="s">
        <v>1710</v>
      </c>
      <c r="I1130" s="15">
        <v>43175</v>
      </c>
      <c r="J1130" s="15">
        <v>43275</v>
      </c>
      <c r="K1130" s="15">
        <v>43199</v>
      </c>
      <c r="L1130" s="15">
        <v>43229</v>
      </c>
      <c r="M1130" s="16">
        <v>205</v>
      </c>
      <c r="N1130" s="16">
        <v>-88251</v>
      </c>
      <c r="O1130"/>
      <c r="P1130" t="s">
        <v>1745</v>
      </c>
      <c r="Q1130" t="s">
        <v>4840</v>
      </c>
      <c r="R1130" t="s">
        <v>4853</v>
      </c>
      <c r="S1130" t="s">
        <v>1853</v>
      </c>
      <c r="T1130" t="s">
        <v>4851</v>
      </c>
      <c r="U1130" t="s">
        <v>2295</v>
      </c>
      <c r="V1130" t="s">
        <v>2294</v>
      </c>
      <c r="W1130" s="15">
        <v>43434</v>
      </c>
      <c r="X1130" t="s">
        <v>1715</v>
      </c>
      <c r="Y1130"/>
      <c r="Z1130" t="s">
        <v>1855</v>
      </c>
      <c r="AA1130" t="s">
        <v>1717</v>
      </c>
    </row>
    <row r="1131" spans="1:27" ht="15" hidden="1" x14ac:dyDescent="0.25">
      <c r="A1131" s="14"/>
      <c r="B1131" t="s">
        <v>1705</v>
      </c>
      <c r="C1131" t="s">
        <v>1706</v>
      </c>
      <c r="D1131" t="s">
        <v>1707</v>
      </c>
      <c r="E1131" t="s">
        <v>4854</v>
      </c>
      <c r="F1131" t="s">
        <v>1709</v>
      </c>
      <c r="G1131" t="s">
        <v>1214</v>
      </c>
      <c r="H1131" t="s">
        <v>1710</v>
      </c>
      <c r="I1131" s="15">
        <v>43175</v>
      </c>
      <c r="J1131" s="15">
        <v>43275</v>
      </c>
      <c r="K1131" s="15">
        <v>43199</v>
      </c>
      <c r="L1131" s="15">
        <v>43229</v>
      </c>
      <c r="M1131" s="16">
        <v>751</v>
      </c>
      <c r="N1131" s="16">
        <v>-97947</v>
      </c>
      <c r="O1131"/>
      <c r="P1131" t="s">
        <v>1745</v>
      </c>
      <c r="Q1131" t="s">
        <v>4855</v>
      </c>
      <c r="R1131" t="s">
        <v>4591</v>
      </c>
      <c r="S1131" t="s">
        <v>1764</v>
      </c>
      <c r="T1131" t="s">
        <v>4854</v>
      </c>
      <c r="U1131" t="s">
        <v>1937</v>
      </c>
      <c r="V1131" t="s">
        <v>1912</v>
      </c>
      <c r="W1131" s="15">
        <v>43980</v>
      </c>
      <c r="X1131" t="s">
        <v>1715</v>
      </c>
      <c r="Y1131"/>
      <c r="Z1131" t="s">
        <v>1716</v>
      </c>
      <c r="AA1131" t="s">
        <v>1717</v>
      </c>
    </row>
    <row r="1132" spans="1:27" ht="15" hidden="1" x14ac:dyDescent="0.25">
      <c r="A1132" s="14"/>
      <c r="B1132" t="s">
        <v>1705</v>
      </c>
      <c r="C1132" t="s">
        <v>1706</v>
      </c>
      <c r="D1132" t="s">
        <v>1707</v>
      </c>
      <c r="E1132" t="s">
        <v>4856</v>
      </c>
      <c r="F1132" t="s">
        <v>1709</v>
      </c>
      <c r="G1132" t="s">
        <v>4857</v>
      </c>
      <c r="H1132" t="s">
        <v>1710</v>
      </c>
      <c r="I1132" s="15">
        <v>43179</v>
      </c>
      <c r="J1132" s="15">
        <v>43260</v>
      </c>
      <c r="K1132" s="15">
        <v>43199</v>
      </c>
      <c r="L1132" s="15">
        <v>43229</v>
      </c>
      <c r="M1132" s="16">
        <v>365</v>
      </c>
      <c r="N1132" s="16">
        <v>-64735</v>
      </c>
      <c r="O1132"/>
      <c r="P1132" t="s">
        <v>1745</v>
      </c>
      <c r="Q1132" t="s">
        <v>2239</v>
      </c>
      <c r="R1132" t="s">
        <v>3405</v>
      </c>
      <c r="S1132" t="s">
        <v>1753</v>
      </c>
      <c r="T1132" t="s">
        <v>4856</v>
      </c>
      <c r="U1132" t="s">
        <v>2204</v>
      </c>
      <c r="V1132" t="s">
        <v>2078</v>
      </c>
      <c r="W1132" s="15">
        <v>43594</v>
      </c>
      <c r="X1132" t="s">
        <v>1715</v>
      </c>
      <c r="Y1132"/>
      <c r="Z1132" t="s">
        <v>1730</v>
      </c>
      <c r="AA1132" t="s">
        <v>1717</v>
      </c>
    </row>
    <row r="1133" spans="1:27" ht="15" hidden="1" x14ac:dyDescent="0.25">
      <c r="A1133" s="14"/>
      <c r="B1133" t="s">
        <v>1705</v>
      </c>
      <c r="C1133" t="s">
        <v>1706</v>
      </c>
      <c r="D1133" t="s">
        <v>1707</v>
      </c>
      <c r="E1133" t="s">
        <v>4858</v>
      </c>
      <c r="F1133" t="s">
        <v>1709</v>
      </c>
      <c r="G1133" t="s">
        <v>4859</v>
      </c>
      <c r="H1133" t="s">
        <v>1710</v>
      </c>
      <c r="I1133" s="15">
        <v>43179</v>
      </c>
      <c r="J1133" s="15">
        <v>43260</v>
      </c>
      <c r="K1133" s="15">
        <v>43199</v>
      </c>
      <c r="L1133" s="15">
        <v>43229</v>
      </c>
      <c r="M1133" s="16">
        <v>365</v>
      </c>
      <c r="N1133" s="16">
        <v>-51022</v>
      </c>
      <c r="O1133"/>
      <c r="P1133" t="s">
        <v>1745</v>
      </c>
      <c r="Q1133" t="s">
        <v>2239</v>
      </c>
      <c r="R1133" t="s">
        <v>3806</v>
      </c>
      <c r="S1133" t="s">
        <v>2795</v>
      </c>
      <c r="T1133" t="s">
        <v>4858</v>
      </c>
      <c r="U1133" t="s">
        <v>2204</v>
      </c>
      <c r="V1133" t="s">
        <v>2078</v>
      </c>
      <c r="W1133" s="15">
        <v>43594</v>
      </c>
      <c r="X1133" t="s">
        <v>1715</v>
      </c>
      <c r="Y1133"/>
      <c r="Z1133" t="s">
        <v>1730</v>
      </c>
      <c r="AA1133" t="s">
        <v>1717</v>
      </c>
    </row>
    <row r="1134" spans="1:27" ht="15" hidden="1" x14ac:dyDescent="0.25">
      <c r="A1134" s="14"/>
      <c r="B1134" t="s">
        <v>1705</v>
      </c>
      <c r="C1134" t="s">
        <v>1706</v>
      </c>
      <c r="D1134" t="s">
        <v>1707</v>
      </c>
      <c r="E1134" t="s">
        <v>4860</v>
      </c>
      <c r="F1134" t="s">
        <v>1709</v>
      </c>
      <c r="G1134" t="s">
        <v>4861</v>
      </c>
      <c r="H1134" t="s">
        <v>1710</v>
      </c>
      <c r="I1134" s="15">
        <v>43151</v>
      </c>
      <c r="J1134" s="15">
        <v>43260</v>
      </c>
      <c r="K1134" s="15">
        <v>43199</v>
      </c>
      <c r="L1134" s="15">
        <v>43229</v>
      </c>
      <c r="M1134" s="16">
        <v>365</v>
      </c>
      <c r="N1134" s="16">
        <v>-149564</v>
      </c>
      <c r="O1134"/>
      <c r="P1134" t="s">
        <v>1745</v>
      </c>
      <c r="Q1134" t="s">
        <v>2239</v>
      </c>
      <c r="R1134" t="s">
        <v>4862</v>
      </c>
      <c r="S1134" t="s">
        <v>1753</v>
      </c>
      <c r="T1134" t="s">
        <v>4860</v>
      </c>
      <c r="U1134" t="s">
        <v>2204</v>
      </c>
      <c r="V1134" t="s">
        <v>2078</v>
      </c>
      <c r="W1134" s="15">
        <v>43594</v>
      </c>
      <c r="X1134" t="s">
        <v>1715</v>
      </c>
      <c r="Y1134"/>
      <c r="Z1134" t="s">
        <v>1730</v>
      </c>
      <c r="AA1134" t="s">
        <v>1717</v>
      </c>
    </row>
    <row r="1135" spans="1:27" ht="15" hidden="1" x14ac:dyDescent="0.25">
      <c r="A1135" s="14"/>
      <c r="B1135" t="s">
        <v>1705</v>
      </c>
      <c r="C1135" t="s">
        <v>1706</v>
      </c>
      <c r="D1135" t="s">
        <v>1707</v>
      </c>
      <c r="E1135" t="s">
        <v>4863</v>
      </c>
      <c r="F1135" t="s">
        <v>1709</v>
      </c>
      <c r="G1135" t="s">
        <v>4864</v>
      </c>
      <c r="H1135" t="s">
        <v>1710</v>
      </c>
      <c r="I1135" s="15">
        <v>43175</v>
      </c>
      <c r="J1135" s="15">
        <v>43260</v>
      </c>
      <c r="K1135" s="15">
        <v>43199</v>
      </c>
      <c r="L1135" s="15">
        <v>43229</v>
      </c>
      <c r="M1135" s="16">
        <v>205</v>
      </c>
      <c r="N1135" s="16">
        <v>-31211</v>
      </c>
      <c r="O1135"/>
      <c r="P1135" t="s">
        <v>1745</v>
      </c>
      <c r="Q1135" t="s">
        <v>4865</v>
      </c>
      <c r="R1135" t="s">
        <v>4866</v>
      </c>
      <c r="S1135" t="s">
        <v>1853</v>
      </c>
      <c r="T1135" t="s">
        <v>4863</v>
      </c>
      <c r="U1135" t="s">
        <v>2295</v>
      </c>
      <c r="V1135" t="s">
        <v>2294</v>
      </c>
      <c r="W1135" s="15">
        <v>43434</v>
      </c>
      <c r="X1135" t="s">
        <v>1715</v>
      </c>
      <c r="Y1135"/>
      <c r="Z1135" t="s">
        <v>1855</v>
      </c>
      <c r="AA1135" t="s">
        <v>1717</v>
      </c>
    </row>
    <row r="1136" spans="1:27" ht="15" hidden="1" x14ac:dyDescent="0.25">
      <c r="A1136" s="14"/>
      <c r="B1136" t="s">
        <v>1705</v>
      </c>
      <c r="C1136" t="s">
        <v>1706</v>
      </c>
      <c r="D1136" t="s">
        <v>1707</v>
      </c>
      <c r="E1136" t="s">
        <v>4867</v>
      </c>
      <c r="F1136" t="s">
        <v>1709</v>
      </c>
      <c r="G1136" t="s">
        <v>4868</v>
      </c>
      <c r="H1136" t="s">
        <v>1710</v>
      </c>
      <c r="I1136" s="15">
        <v>43175</v>
      </c>
      <c r="J1136" s="15">
        <v>43229</v>
      </c>
      <c r="K1136" s="15">
        <v>43199</v>
      </c>
      <c r="L1136" s="15">
        <v>43229</v>
      </c>
      <c r="M1136" s="16">
        <v>205</v>
      </c>
      <c r="N1136" s="16">
        <v>-31250</v>
      </c>
      <c r="O1136"/>
      <c r="P1136" t="s">
        <v>1745</v>
      </c>
      <c r="Q1136" t="s">
        <v>4865</v>
      </c>
      <c r="R1136" t="s">
        <v>3218</v>
      </c>
      <c r="S1136" t="s">
        <v>1853</v>
      </c>
      <c r="T1136" t="s">
        <v>4867</v>
      </c>
      <c r="U1136" t="s">
        <v>2295</v>
      </c>
      <c r="V1136" t="s">
        <v>2294</v>
      </c>
      <c r="W1136" s="15">
        <v>43434</v>
      </c>
      <c r="X1136" t="s">
        <v>1715</v>
      </c>
      <c r="Y1136"/>
      <c r="Z1136" t="s">
        <v>1855</v>
      </c>
      <c r="AA1136" t="s">
        <v>1717</v>
      </c>
    </row>
    <row r="1137" spans="1:27" ht="15" hidden="1" x14ac:dyDescent="0.25">
      <c r="A1137" s="14"/>
      <c r="B1137" t="s">
        <v>1705</v>
      </c>
      <c r="C1137" t="s">
        <v>1706</v>
      </c>
      <c r="D1137" t="s">
        <v>1707</v>
      </c>
      <c r="E1137" t="s">
        <v>4869</v>
      </c>
      <c r="F1137" t="s">
        <v>1709</v>
      </c>
      <c r="G1137" t="s">
        <v>4870</v>
      </c>
      <c r="H1137" t="s">
        <v>1710</v>
      </c>
      <c r="I1137" s="15">
        <v>43152</v>
      </c>
      <c r="J1137" s="15">
        <v>43229</v>
      </c>
      <c r="K1137" s="15">
        <v>43199</v>
      </c>
      <c r="L1137" s="15">
        <v>43229</v>
      </c>
      <c r="M1137" s="16">
        <v>267</v>
      </c>
      <c r="N1137" s="16">
        <v>-31250</v>
      </c>
      <c r="O1137"/>
      <c r="P1137" t="s">
        <v>1875</v>
      </c>
      <c r="Q1137" t="s">
        <v>4865</v>
      </c>
      <c r="R1137" t="s">
        <v>4373</v>
      </c>
      <c r="S1137" t="s">
        <v>1778</v>
      </c>
      <c r="T1137" t="s">
        <v>4869</v>
      </c>
      <c r="U1137" t="s">
        <v>2278</v>
      </c>
      <c r="V1137" t="s">
        <v>2078</v>
      </c>
      <c r="W1137" s="15">
        <v>43496</v>
      </c>
      <c r="X1137" t="s">
        <v>1715</v>
      </c>
      <c r="Y1137"/>
      <c r="Z1137" t="s">
        <v>1855</v>
      </c>
      <c r="AA1137" t="s">
        <v>1717</v>
      </c>
    </row>
    <row r="1138" spans="1:27" ht="15" hidden="1" x14ac:dyDescent="0.25">
      <c r="A1138" s="14"/>
      <c r="B1138" t="s">
        <v>1705</v>
      </c>
      <c r="C1138" t="s">
        <v>1706</v>
      </c>
      <c r="D1138" t="s">
        <v>1707</v>
      </c>
      <c r="E1138" t="s">
        <v>4871</v>
      </c>
      <c r="F1138" t="s">
        <v>1709</v>
      </c>
      <c r="G1138" t="s">
        <v>4872</v>
      </c>
      <c r="H1138" t="s">
        <v>1710</v>
      </c>
      <c r="I1138" s="15">
        <v>43175</v>
      </c>
      <c r="J1138" s="15">
        <v>43260</v>
      </c>
      <c r="K1138" s="15">
        <v>43199</v>
      </c>
      <c r="L1138" s="15">
        <v>43229</v>
      </c>
      <c r="M1138" s="16">
        <v>205</v>
      </c>
      <c r="N1138" s="16">
        <v>-45053</v>
      </c>
      <c r="O1138"/>
      <c r="P1138" t="s">
        <v>1745</v>
      </c>
      <c r="Q1138" t="s">
        <v>4865</v>
      </c>
      <c r="R1138" t="s">
        <v>4866</v>
      </c>
      <c r="S1138" t="s">
        <v>1853</v>
      </c>
      <c r="T1138" t="s">
        <v>4871</v>
      </c>
      <c r="U1138" t="s">
        <v>2295</v>
      </c>
      <c r="V1138" t="s">
        <v>2294</v>
      </c>
      <c r="W1138" s="15">
        <v>43434</v>
      </c>
      <c r="X1138" t="s">
        <v>1715</v>
      </c>
      <c r="Y1138"/>
      <c r="Z1138" t="s">
        <v>1855</v>
      </c>
      <c r="AA1138" t="s">
        <v>1717</v>
      </c>
    </row>
    <row r="1139" spans="1:27" ht="15" hidden="1" x14ac:dyDescent="0.25">
      <c r="A1139" s="14"/>
      <c r="B1139" t="s">
        <v>1705</v>
      </c>
      <c r="C1139" t="s">
        <v>1706</v>
      </c>
      <c r="D1139" t="s">
        <v>1707</v>
      </c>
      <c r="E1139" t="s">
        <v>4873</v>
      </c>
      <c r="F1139" t="s">
        <v>1709</v>
      </c>
      <c r="G1139" t="s">
        <v>4874</v>
      </c>
      <c r="H1139" t="s">
        <v>1710</v>
      </c>
      <c r="I1139" s="15">
        <v>43175</v>
      </c>
      <c r="J1139" s="15">
        <v>43229</v>
      </c>
      <c r="K1139" s="15">
        <v>43199</v>
      </c>
      <c r="L1139" s="15">
        <v>43229</v>
      </c>
      <c r="M1139" s="16">
        <v>205</v>
      </c>
      <c r="N1139" s="16">
        <v>-31250</v>
      </c>
      <c r="O1139"/>
      <c r="P1139" t="s">
        <v>1745</v>
      </c>
      <c r="Q1139" t="s">
        <v>4865</v>
      </c>
      <c r="R1139" t="s">
        <v>4866</v>
      </c>
      <c r="S1139" t="s">
        <v>1853</v>
      </c>
      <c r="T1139" t="s">
        <v>4873</v>
      </c>
      <c r="U1139" t="s">
        <v>2295</v>
      </c>
      <c r="V1139" t="s">
        <v>2294</v>
      </c>
      <c r="W1139" s="15">
        <v>43434</v>
      </c>
      <c r="X1139" t="s">
        <v>1715</v>
      </c>
      <c r="Y1139"/>
      <c r="Z1139" t="s">
        <v>1855</v>
      </c>
      <c r="AA1139" t="s">
        <v>1717</v>
      </c>
    </row>
    <row r="1140" spans="1:27" ht="15" hidden="1" x14ac:dyDescent="0.25">
      <c r="A1140" s="14"/>
      <c r="B1140" t="s">
        <v>1705</v>
      </c>
      <c r="C1140" t="s">
        <v>1706</v>
      </c>
      <c r="D1140" t="s">
        <v>1707</v>
      </c>
      <c r="E1140" t="s">
        <v>4875</v>
      </c>
      <c r="F1140" t="s">
        <v>1709</v>
      </c>
      <c r="G1140" t="s">
        <v>4876</v>
      </c>
      <c r="H1140" t="s">
        <v>1710</v>
      </c>
      <c r="I1140" s="15">
        <v>43193</v>
      </c>
      <c r="J1140" s="15">
        <v>43260</v>
      </c>
      <c r="K1140" s="15">
        <v>43199</v>
      </c>
      <c r="L1140" s="15">
        <v>43229</v>
      </c>
      <c r="M1140" s="16">
        <v>205</v>
      </c>
      <c r="N1140" s="16">
        <v>-45053</v>
      </c>
      <c r="O1140"/>
      <c r="P1140" t="s">
        <v>1745</v>
      </c>
      <c r="Q1140" t="s">
        <v>4877</v>
      </c>
      <c r="R1140" t="s">
        <v>3218</v>
      </c>
      <c r="S1140" t="s">
        <v>1853</v>
      </c>
      <c r="T1140" t="s">
        <v>4875</v>
      </c>
      <c r="U1140" t="s">
        <v>2295</v>
      </c>
      <c r="V1140" t="s">
        <v>2294</v>
      </c>
      <c r="W1140" s="15">
        <v>43434</v>
      </c>
      <c r="X1140" t="s">
        <v>1715</v>
      </c>
      <c r="Y1140"/>
      <c r="Z1140" t="s">
        <v>1855</v>
      </c>
      <c r="AA1140" t="s">
        <v>1717</v>
      </c>
    </row>
    <row r="1141" spans="1:27" ht="15" hidden="1" x14ac:dyDescent="0.25">
      <c r="A1141" s="14"/>
      <c r="B1141" t="s">
        <v>1705</v>
      </c>
      <c r="C1141" t="s">
        <v>1706</v>
      </c>
      <c r="D1141" t="s">
        <v>1707</v>
      </c>
      <c r="E1141" t="s">
        <v>4878</v>
      </c>
      <c r="F1141" t="s">
        <v>1709</v>
      </c>
      <c r="G1141" t="s">
        <v>4879</v>
      </c>
      <c r="H1141" t="s">
        <v>1710</v>
      </c>
      <c r="I1141" s="15">
        <v>43193</v>
      </c>
      <c r="J1141" s="15">
        <v>43260</v>
      </c>
      <c r="K1141" s="15">
        <v>43199</v>
      </c>
      <c r="L1141" s="15">
        <v>43229</v>
      </c>
      <c r="M1141" s="16">
        <v>205</v>
      </c>
      <c r="N1141" s="16">
        <v>-45053</v>
      </c>
      <c r="O1141"/>
      <c r="P1141" t="s">
        <v>1745</v>
      </c>
      <c r="Q1141" t="s">
        <v>4877</v>
      </c>
      <c r="R1141" t="s">
        <v>3218</v>
      </c>
      <c r="S1141" t="s">
        <v>1853</v>
      </c>
      <c r="T1141" t="s">
        <v>4878</v>
      </c>
      <c r="U1141" t="s">
        <v>2295</v>
      </c>
      <c r="V1141" t="s">
        <v>2294</v>
      </c>
      <c r="W1141" s="15">
        <v>43434</v>
      </c>
      <c r="X1141" t="s">
        <v>1715</v>
      </c>
      <c r="Y1141"/>
      <c r="Z1141" t="s">
        <v>1855</v>
      </c>
      <c r="AA1141" t="s">
        <v>1717</v>
      </c>
    </row>
    <row r="1142" spans="1:27" ht="15" hidden="1" x14ac:dyDescent="0.25">
      <c r="A1142" s="14"/>
      <c r="B1142" t="s">
        <v>1705</v>
      </c>
      <c r="C1142" t="s">
        <v>1706</v>
      </c>
      <c r="D1142" t="s">
        <v>1707</v>
      </c>
      <c r="E1142" t="s">
        <v>4880</v>
      </c>
      <c r="F1142" t="s">
        <v>1709</v>
      </c>
      <c r="G1142" t="s">
        <v>4881</v>
      </c>
      <c r="H1142" t="s">
        <v>1710</v>
      </c>
      <c r="I1142" s="15">
        <v>43193</v>
      </c>
      <c r="J1142" s="15">
        <v>43260</v>
      </c>
      <c r="K1142" s="15">
        <v>43199</v>
      </c>
      <c r="L1142" s="15">
        <v>43229</v>
      </c>
      <c r="M1142" s="16">
        <v>205</v>
      </c>
      <c r="N1142" s="16">
        <v>-397174</v>
      </c>
      <c r="O1142"/>
      <c r="P1142" t="s">
        <v>1745</v>
      </c>
      <c r="Q1142" t="s">
        <v>4877</v>
      </c>
      <c r="R1142" t="s">
        <v>3218</v>
      </c>
      <c r="S1142" t="s">
        <v>1853</v>
      </c>
      <c r="T1142" t="s">
        <v>4880</v>
      </c>
      <c r="U1142" t="s">
        <v>2295</v>
      </c>
      <c r="V1142" t="s">
        <v>2294</v>
      </c>
      <c r="W1142" s="15">
        <v>43434</v>
      </c>
      <c r="X1142" t="s">
        <v>1715</v>
      </c>
      <c r="Y1142"/>
      <c r="Z1142" t="s">
        <v>1855</v>
      </c>
      <c r="AA1142" t="s">
        <v>1717</v>
      </c>
    </row>
    <row r="1143" spans="1:27" ht="15" hidden="1" x14ac:dyDescent="0.25">
      <c r="A1143" s="14"/>
      <c r="B1143" t="s">
        <v>1705</v>
      </c>
      <c r="C1143" t="s">
        <v>1706</v>
      </c>
      <c r="D1143" t="s">
        <v>1707</v>
      </c>
      <c r="E1143" t="s">
        <v>4882</v>
      </c>
      <c r="F1143" t="s">
        <v>1709</v>
      </c>
      <c r="G1143" t="s">
        <v>4883</v>
      </c>
      <c r="H1143" t="s">
        <v>1710</v>
      </c>
      <c r="I1143" s="15">
        <v>43193</v>
      </c>
      <c r="J1143" s="15">
        <v>43260</v>
      </c>
      <c r="K1143" s="15">
        <v>43199</v>
      </c>
      <c r="L1143" s="15">
        <v>43229</v>
      </c>
      <c r="M1143" s="16">
        <v>205</v>
      </c>
      <c r="N1143" s="16">
        <v>-31211</v>
      </c>
      <c r="O1143"/>
      <c r="P1143" t="s">
        <v>1745</v>
      </c>
      <c r="Q1143" t="s">
        <v>4877</v>
      </c>
      <c r="R1143" t="s">
        <v>3218</v>
      </c>
      <c r="S1143" t="s">
        <v>1853</v>
      </c>
      <c r="T1143" t="s">
        <v>4882</v>
      </c>
      <c r="U1143" t="s">
        <v>2295</v>
      </c>
      <c r="V1143" t="s">
        <v>2294</v>
      </c>
      <c r="W1143" s="15">
        <v>43434</v>
      </c>
      <c r="X1143" t="s">
        <v>1715</v>
      </c>
      <c r="Y1143"/>
      <c r="Z1143" t="s">
        <v>1855</v>
      </c>
      <c r="AA1143" t="s">
        <v>1717</v>
      </c>
    </row>
    <row r="1144" spans="1:27" ht="15" hidden="1" x14ac:dyDescent="0.25">
      <c r="A1144" s="14"/>
      <c r="B1144" t="s">
        <v>1705</v>
      </c>
      <c r="C1144" t="s">
        <v>1706</v>
      </c>
      <c r="D1144" t="s">
        <v>1707</v>
      </c>
      <c r="E1144" t="s">
        <v>4884</v>
      </c>
      <c r="F1144" t="s">
        <v>1709</v>
      </c>
      <c r="G1144" t="s">
        <v>4885</v>
      </c>
      <c r="H1144" t="s">
        <v>1710</v>
      </c>
      <c r="I1144" s="15">
        <v>43196</v>
      </c>
      <c r="J1144" s="15">
        <v>43260</v>
      </c>
      <c r="K1144" s="15">
        <v>43199</v>
      </c>
      <c r="L1144" s="15">
        <v>43229</v>
      </c>
      <c r="M1144" s="16">
        <v>205</v>
      </c>
      <c r="N1144" s="16">
        <v>-797617</v>
      </c>
      <c r="O1144"/>
      <c r="P1144" t="s">
        <v>1745</v>
      </c>
      <c r="Q1144" t="s">
        <v>4886</v>
      </c>
      <c r="R1144" t="s">
        <v>4887</v>
      </c>
      <c r="S1144" t="s">
        <v>2331</v>
      </c>
      <c r="T1144" t="s">
        <v>4884</v>
      </c>
      <c r="U1144" t="s">
        <v>2295</v>
      </c>
      <c r="V1144" t="s">
        <v>2294</v>
      </c>
      <c r="W1144" s="15">
        <v>43434</v>
      </c>
      <c r="X1144" t="s">
        <v>1715</v>
      </c>
      <c r="Y1144"/>
      <c r="Z1144" t="s">
        <v>1855</v>
      </c>
      <c r="AA1144" t="s">
        <v>1717</v>
      </c>
    </row>
    <row r="1145" spans="1:27" ht="15" hidden="1" x14ac:dyDescent="0.25">
      <c r="A1145" s="14"/>
      <c r="B1145" t="s">
        <v>1705</v>
      </c>
      <c r="C1145" t="s">
        <v>1706</v>
      </c>
      <c r="D1145" t="s">
        <v>1707</v>
      </c>
      <c r="E1145" t="s">
        <v>4888</v>
      </c>
      <c r="F1145" t="s">
        <v>1709</v>
      </c>
      <c r="G1145" t="s">
        <v>4889</v>
      </c>
      <c r="H1145" t="s">
        <v>1710</v>
      </c>
      <c r="I1145" s="15">
        <v>43179</v>
      </c>
      <c r="J1145" s="15">
        <v>43260</v>
      </c>
      <c r="K1145" s="15">
        <v>43199</v>
      </c>
      <c r="L1145" s="15">
        <v>43229</v>
      </c>
      <c r="M1145" s="16">
        <v>413</v>
      </c>
      <c r="N1145" s="16">
        <v>-72214</v>
      </c>
      <c r="O1145"/>
      <c r="P1145" t="s">
        <v>1745</v>
      </c>
      <c r="Q1145" t="s">
        <v>4890</v>
      </c>
      <c r="R1145" t="s">
        <v>4160</v>
      </c>
      <c r="S1145" t="s">
        <v>1996</v>
      </c>
      <c r="T1145" t="s">
        <v>4888</v>
      </c>
      <c r="U1145" t="s">
        <v>2167</v>
      </c>
      <c r="V1145" t="s">
        <v>2078</v>
      </c>
      <c r="W1145" s="15">
        <v>43642</v>
      </c>
      <c r="X1145" t="s">
        <v>1715</v>
      </c>
      <c r="Y1145"/>
      <c r="Z1145" t="s">
        <v>3811</v>
      </c>
      <c r="AA1145" t="s">
        <v>1717</v>
      </c>
    </row>
    <row r="1146" spans="1:27" ht="15" hidden="1" x14ac:dyDescent="0.25">
      <c r="A1146" s="14"/>
      <c r="B1146" t="s">
        <v>1705</v>
      </c>
      <c r="C1146" t="s">
        <v>1706</v>
      </c>
      <c r="D1146" t="s">
        <v>1707</v>
      </c>
      <c r="E1146" t="s">
        <v>4891</v>
      </c>
      <c r="F1146" t="s">
        <v>1709</v>
      </c>
      <c r="G1146" t="s">
        <v>4892</v>
      </c>
      <c r="H1146" t="s">
        <v>1710</v>
      </c>
      <c r="I1146" s="15">
        <v>43158</v>
      </c>
      <c r="J1146" s="15">
        <v>43260</v>
      </c>
      <c r="K1146" s="15">
        <v>43199</v>
      </c>
      <c r="L1146" s="15">
        <v>43229</v>
      </c>
      <c r="M1146" s="16">
        <v>413</v>
      </c>
      <c r="N1146" s="16">
        <v>-75689</v>
      </c>
      <c r="O1146"/>
      <c r="P1146" t="s">
        <v>1745</v>
      </c>
      <c r="Q1146" t="s">
        <v>4893</v>
      </c>
      <c r="R1146" t="s">
        <v>4894</v>
      </c>
      <c r="S1146" t="s">
        <v>1942</v>
      </c>
      <c r="T1146" t="s">
        <v>4891</v>
      </c>
      <c r="U1146" t="s">
        <v>2167</v>
      </c>
      <c r="V1146" t="s">
        <v>2078</v>
      </c>
      <c r="W1146" s="15">
        <v>43642</v>
      </c>
      <c r="X1146" t="s">
        <v>1715</v>
      </c>
      <c r="Y1146"/>
      <c r="Z1146" t="s">
        <v>3811</v>
      </c>
      <c r="AA1146" t="s">
        <v>1717</v>
      </c>
    </row>
    <row r="1147" spans="1:27" ht="15" hidden="1" x14ac:dyDescent="0.25">
      <c r="A1147" s="14"/>
      <c r="B1147" t="s">
        <v>1705</v>
      </c>
      <c r="C1147" t="s">
        <v>1706</v>
      </c>
      <c r="D1147" t="s">
        <v>1707</v>
      </c>
      <c r="E1147" t="s">
        <v>4895</v>
      </c>
      <c r="F1147" t="s">
        <v>1709</v>
      </c>
      <c r="G1147" t="s">
        <v>4896</v>
      </c>
      <c r="H1147" t="s">
        <v>1710</v>
      </c>
      <c r="I1147" s="15">
        <v>43179</v>
      </c>
      <c r="J1147" s="15">
        <v>43260</v>
      </c>
      <c r="K1147" s="15">
        <v>43199</v>
      </c>
      <c r="L1147" s="15">
        <v>43229</v>
      </c>
      <c r="M1147" s="16">
        <v>415</v>
      </c>
      <c r="N1147" s="16">
        <v>-109656</v>
      </c>
      <c r="O1147"/>
      <c r="P1147" t="s">
        <v>1745</v>
      </c>
      <c r="Q1147" t="s">
        <v>4897</v>
      </c>
      <c r="R1147" t="s">
        <v>4898</v>
      </c>
      <c r="S1147" t="s">
        <v>1739</v>
      </c>
      <c r="T1147" t="s">
        <v>4895</v>
      </c>
      <c r="U1147" t="s">
        <v>2150</v>
      </c>
      <c r="V1147" t="s">
        <v>2078</v>
      </c>
      <c r="W1147" s="15">
        <v>43644</v>
      </c>
      <c r="X1147" t="s">
        <v>1715</v>
      </c>
      <c r="Y1147"/>
      <c r="Z1147" t="s">
        <v>1740</v>
      </c>
      <c r="AA1147" t="s">
        <v>1717</v>
      </c>
    </row>
    <row r="1148" spans="1:27" ht="15" hidden="1" x14ac:dyDescent="0.25">
      <c r="A1148" s="14"/>
      <c r="B1148" t="s">
        <v>1705</v>
      </c>
      <c r="C1148" t="s">
        <v>1706</v>
      </c>
      <c r="D1148" t="s">
        <v>1707</v>
      </c>
      <c r="E1148" t="s">
        <v>4899</v>
      </c>
      <c r="F1148" t="s">
        <v>1709</v>
      </c>
      <c r="G1148" t="s">
        <v>4900</v>
      </c>
      <c r="H1148" t="s">
        <v>1710</v>
      </c>
      <c r="I1148" s="15">
        <v>43193</v>
      </c>
      <c r="J1148" s="15">
        <v>43260</v>
      </c>
      <c r="K1148" s="15">
        <v>43199</v>
      </c>
      <c r="L1148" s="15">
        <v>43229</v>
      </c>
      <c r="M1148" s="16">
        <v>365</v>
      </c>
      <c r="N1148" s="16">
        <v>-78126</v>
      </c>
      <c r="O1148"/>
      <c r="P1148" t="s">
        <v>1745</v>
      </c>
      <c r="Q1148" t="s">
        <v>2239</v>
      </c>
      <c r="R1148" t="s">
        <v>3616</v>
      </c>
      <c r="S1148" t="s">
        <v>1729</v>
      </c>
      <c r="T1148" t="s">
        <v>4899</v>
      </c>
      <c r="U1148" t="s">
        <v>2204</v>
      </c>
      <c r="V1148" t="s">
        <v>2078</v>
      </c>
      <c r="W1148" s="15">
        <v>43594</v>
      </c>
      <c r="X1148" t="s">
        <v>1715</v>
      </c>
      <c r="Y1148"/>
      <c r="Z1148" t="s">
        <v>1730</v>
      </c>
      <c r="AA1148" t="s">
        <v>1717</v>
      </c>
    </row>
    <row r="1149" spans="1:27" ht="15" hidden="1" x14ac:dyDescent="0.25">
      <c r="A1149" s="14"/>
      <c r="B1149" t="s">
        <v>1705</v>
      </c>
      <c r="C1149" t="s">
        <v>1706</v>
      </c>
      <c r="D1149" t="s">
        <v>1707</v>
      </c>
      <c r="E1149" t="s">
        <v>4901</v>
      </c>
      <c r="F1149" t="s">
        <v>1709</v>
      </c>
      <c r="G1149" t="s">
        <v>4902</v>
      </c>
      <c r="H1149" t="s">
        <v>1710</v>
      </c>
      <c r="I1149" s="15">
        <v>43193</v>
      </c>
      <c r="J1149" s="15">
        <v>43260</v>
      </c>
      <c r="K1149" s="15">
        <v>43199</v>
      </c>
      <c r="L1149" s="15">
        <v>43229</v>
      </c>
      <c r="M1149" s="16">
        <v>365</v>
      </c>
      <c r="N1149" s="16">
        <v>-68490</v>
      </c>
      <c r="O1149"/>
      <c r="P1149" t="s">
        <v>1745</v>
      </c>
      <c r="Q1149" t="s">
        <v>2239</v>
      </c>
      <c r="R1149" t="s">
        <v>3616</v>
      </c>
      <c r="S1149" t="s">
        <v>1729</v>
      </c>
      <c r="T1149" t="s">
        <v>4901</v>
      </c>
      <c r="U1149" t="s">
        <v>2204</v>
      </c>
      <c r="V1149" t="s">
        <v>2078</v>
      </c>
      <c r="W1149" s="15">
        <v>43594</v>
      </c>
      <c r="X1149" t="s">
        <v>1715</v>
      </c>
      <c r="Y1149"/>
      <c r="Z1149" t="s">
        <v>1730</v>
      </c>
      <c r="AA1149" t="s">
        <v>1717</v>
      </c>
    </row>
    <row r="1150" spans="1:27" ht="15" hidden="1" x14ac:dyDescent="0.25">
      <c r="A1150" s="14"/>
      <c r="B1150" t="s">
        <v>1705</v>
      </c>
      <c r="C1150" t="s">
        <v>1706</v>
      </c>
      <c r="D1150" t="s">
        <v>1707</v>
      </c>
      <c r="E1150" t="s">
        <v>4903</v>
      </c>
      <c r="F1150" t="s">
        <v>1709</v>
      </c>
      <c r="G1150" t="s">
        <v>4904</v>
      </c>
      <c r="H1150" t="s">
        <v>1710</v>
      </c>
      <c r="I1150" s="15">
        <v>43193</v>
      </c>
      <c r="J1150" s="15">
        <v>43229</v>
      </c>
      <c r="K1150" s="15">
        <v>43199</v>
      </c>
      <c r="L1150" s="15">
        <v>43229</v>
      </c>
      <c r="M1150" s="16">
        <v>401</v>
      </c>
      <c r="N1150" s="16">
        <v>-31250</v>
      </c>
      <c r="O1150"/>
      <c r="P1150" t="s">
        <v>1745</v>
      </c>
      <c r="Q1150" t="s">
        <v>2194</v>
      </c>
      <c r="R1150" t="s">
        <v>3616</v>
      </c>
      <c r="S1150" t="s">
        <v>1729</v>
      </c>
      <c r="T1150" t="s">
        <v>4903</v>
      </c>
      <c r="U1150" t="s">
        <v>2144</v>
      </c>
      <c r="V1150" t="s">
        <v>2078</v>
      </c>
      <c r="W1150" s="15">
        <v>43630</v>
      </c>
      <c r="X1150" t="s">
        <v>1715</v>
      </c>
      <c r="Y1150"/>
      <c r="Z1150" t="s">
        <v>1730</v>
      </c>
      <c r="AA1150" t="s">
        <v>1717</v>
      </c>
    </row>
    <row r="1151" spans="1:27" ht="15" hidden="1" x14ac:dyDescent="0.25">
      <c r="A1151" s="14"/>
      <c r="B1151" t="s">
        <v>1705</v>
      </c>
      <c r="C1151" t="s">
        <v>1706</v>
      </c>
      <c r="D1151" t="s">
        <v>1707</v>
      </c>
      <c r="E1151" t="s">
        <v>4905</v>
      </c>
      <c r="F1151" t="s">
        <v>1709</v>
      </c>
      <c r="G1151" t="s">
        <v>4906</v>
      </c>
      <c r="H1151" t="s">
        <v>1710</v>
      </c>
      <c r="I1151" s="15">
        <v>43196</v>
      </c>
      <c r="J1151" s="15">
        <v>43260</v>
      </c>
      <c r="K1151" s="15">
        <v>43199</v>
      </c>
      <c r="L1151" s="15">
        <v>43229</v>
      </c>
      <c r="M1151" s="16">
        <v>394</v>
      </c>
      <c r="N1151" s="16">
        <v>-1699424</v>
      </c>
      <c r="O1151"/>
      <c r="P1151" t="s">
        <v>1745</v>
      </c>
      <c r="Q1151" t="s">
        <v>4907</v>
      </c>
      <c r="R1151" t="s">
        <v>3694</v>
      </c>
      <c r="S1151" t="s">
        <v>2092</v>
      </c>
      <c r="T1151" t="s">
        <v>4905</v>
      </c>
      <c r="U1151" t="s">
        <v>2154</v>
      </c>
      <c r="V1151" t="s">
        <v>2078</v>
      </c>
      <c r="W1151" s="15">
        <v>43623</v>
      </c>
      <c r="X1151" t="s">
        <v>1715</v>
      </c>
      <c r="Y1151"/>
      <c r="Z1151" t="s">
        <v>1725</v>
      </c>
      <c r="AA1151" t="s">
        <v>1717</v>
      </c>
    </row>
    <row r="1152" spans="1:27" ht="15" hidden="1" x14ac:dyDescent="0.25">
      <c r="A1152" s="14"/>
      <c r="B1152" t="s">
        <v>1705</v>
      </c>
      <c r="C1152" t="s">
        <v>1706</v>
      </c>
      <c r="D1152" t="s">
        <v>1707</v>
      </c>
      <c r="E1152" t="s">
        <v>4908</v>
      </c>
      <c r="F1152" t="s">
        <v>1709</v>
      </c>
      <c r="G1152" t="s">
        <v>4909</v>
      </c>
      <c r="H1152" t="s">
        <v>1710</v>
      </c>
      <c r="I1152" s="15">
        <v>43179</v>
      </c>
      <c r="J1152" s="15">
        <v>43260</v>
      </c>
      <c r="K1152" s="15">
        <v>43199</v>
      </c>
      <c r="L1152" s="15">
        <v>43229</v>
      </c>
      <c r="M1152" s="16">
        <v>401</v>
      </c>
      <c r="N1152" s="16">
        <v>-92386</v>
      </c>
      <c r="O1152"/>
      <c r="P1152" t="s">
        <v>1745</v>
      </c>
      <c r="Q1152" t="s">
        <v>2194</v>
      </c>
      <c r="R1152" t="s">
        <v>4910</v>
      </c>
      <c r="S1152" t="s">
        <v>1753</v>
      </c>
      <c r="T1152" t="s">
        <v>4908</v>
      </c>
      <c r="U1152" t="s">
        <v>2144</v>
      </c>
      <c r="V1152" t="s">
        <v>2078</v>
      </c>
      <c r="W1152" s="15">
        <v>43630</v>
      </c>
      <c r="X1152" t="s">
        <v>1715</v>
      </c>
      <c r="Y1152"/>
      <c r="Z1152" t="s">
        <v>1730</v>
      </c>
      <c r="AA1152" t="s">
        <v>1717</v>
      </c>
    </row>
    <row r="1153" spans="1:27" ht="15" hidden="1" x14ac:dyDescent="0.25">
      <c r="A1153" s="14"/>
      <c r="B1153" t="s">
        <v>1705</v>
      </c>
      <c r="C1153" t="s">
        <v>1706</v>
      </c>
      <c r="D1153" t="s">
        <v>1707</v>
      </c>
      <c r="E1153" t="s">
        <v>4911</v>
      </c>
      <c r="F1153" t="s">
        <v>1709</v>
      </c>
      <c r="G1153" t="s">
        <v>4912</v>
      </c>
      <c r="H1153" t="s">
        <v>1710</v>
      </c>
      <c r="I1153" s="15">
        <v>43165</v>
      </c>
      <c r="J1153" s="15">
        <v>43260</v>
      </c>
      <c r="K1153" s="15">
        <v>43199</v>
      </c>
      <c r="L1153" s="15">
        <v>43229</v>
      </c>
      <c r="M1153" s="16">
        <v>401</v>
      </c>
      <c r="N1153" s="16">
        <v>-176294</v>
      </c>
      <c r="O1153"/>
      <c r="P1153" t="s">
        <v>1745</v>
      </c>
      <c r="Q1153" t="s">
        <v>2194</v>
      </c>
      <c r="R1153" t="s">
        <v>4913</v>
      </c>
      <c r="S1153" t="s">
        <v>1753</v>
      </c>
      <c r="T1153" t="s">
        <v>4911</v>
      </c>
      <c r="U1153" t="s">
        <v>2144</v>
      </c>
      <c r="V1153" t="s">
        <v>2078</v>
      </c>
      <c r="W1153" s="15">
        <v>43630</v>
      </c>
      <c r="X1153" t="s">
        <v>1715</v>
      </c>
      <c r="Y1153"/>
      <c r="Z1153" t="s">
        <v>1730</v>
      </c>
      <c r="AA1153" t="s">
        <v>1717</v>
      </c>
    </row>
    <row r="1154" spans="1:27" ht="15" hidden="1" x14ac:dyDescent="0.25">
      <c r="A1154" s="14"/>
      <c r="B1154" t="s">
        <v>1705</v>
      </c>
      <c r="C1154" t="s">
        <v>1706</v>
      </c>
      <c r="D1154" t="s">
        <v>1707</v>
      </c>
      <c r="E1154" t="s">
        <v>4914</v>
      </c>
      <c r="F1154" t="s">
        <v>1709</v>
      </c>
      <c r="G1154" t="s">
        <v>1219</v>
      </c>
      <c r="H1154" t="s">
        <v>1710</v>
      </c>
      <c r="I1154" s="15">
        <v>43196</v>
      </c>
      <c r="J1154" s="15">
        <v>43260</v>
      </c>
      <c r="K1154" s="15">
        <v>43199</v>
      </c>
      <c r="L1154" s="15">
        <v>43229</v>
      </c>
      <c r="M1154" s="16">
        <v>401</v>
      </c>
      <c r="N1154" s="16">
        <v>-592791</v>
      </c>
      <c r="O1154"/>
      <c r="P1154" t="s">
        <v>1745</v>
      </c>
      <c r="Q1154" t="s">
        <v>2194</v>
      </c>
      <c r="R1154" t="s">
        <v>4538</v>
      </c>
      <c r="S1154" t="s">
        <v>3108</v>
      </c>
      <c r="T1154" t="s">
        <v>4914</v>
      </c>
      <c r="U1154" t="s">
        <v>2144</v>
      </c>
      <c r="V1154" t="s">
        <v>2078</v>
      </c>
      <c r="W1154" s="15">
        <v>43630</v>
      </c>
      <c r="X1154" t="s">
        <v>1715</v>
      </c>
      <c r="Y1154"/>
      <c r="Z1154" t="s">
        <v>1730</v>
      </c>
      <c r="AA1154" t="s">
        <v>1717</v>
      </c>
    </row>
    <row r="1155" spans="1:27" ht="15" hidden="1" x14ac:dyDescent="0.25">
      <c r="A1155" s="14"/>
      <c r="B1155" t="s">
        <v>1705</v>
      </c>
      <c r="C1155" t="s">
        <v>1706</v>
      </c>
      <c r="D1155" t="s">
        <v>1707</v>
      </c>
      <c r="E1155" t="s">
        <v>4915</v>
      </c>
      <c r="F1155" t="s">
        <v>1709</v>
      </c>
      <c r="G1155" t="s">
        <v>4916</v>
      </c>
      <c r="H1155" t="s">
        <v>1710</v>
      </c>
      <c r="I1155" s="15">
        <v>43140</v>
      </c>
      <c r="J1155" s="15">
        <v>43199</v>
      </c>
      <c r="K1155" s="15">
        <v>43150</v>
      </c>
      <c r="L1155" s="15">
        <v>43180</v>
      </c>
      <c r="M1155" s="16">
        <v>316</v>
      </c>
      <c r="N1155" s="16">
        <v>-29509</v>
      </c>
      <c r="O1155"/>
      <c r="P1155" t="s">
        <v>1875</v>
      </c>
      <c r="Q1155" t="s">
        <v>4917</v>
      </c>
      <c r="R1155" t="s">
        <v>4918</v>
      </c>
      <c r="S1155" t="s">
        <v>2770</v>
      </c>
      <c r="T1155" t="s">
        <v>4915</v>
      </c>
      <c r="U1155" t="s">
        <v>2278</v>
      </c>
      <c r="V1155" t="s">
        <v>2078</v>
      </c>
      <c r="W1155" s="15">
        <v>43496</v>
      </c>
      <c r="X1155" t="s">
        <v>1715</v>
      </c>
      <c r="Y1155"/>
      <c r="Z1155" t="s">
        <v>1855</v>
      </c>
      <c r="AA1155" t="s">
        <v>1717</v>
      </c>
    </row>
    <row r="1156" spans="1:27" ht="15" hidden="1" x14ac:dyDescent="0.25">
      <c r="A1156" s="14"/>
      <c r="B1156" t="s">
        <v>1705</v>
      </c>
      <c r="C1156" t="s">
        <v>1706</v>
      </c>
      <c r="D1156" t="s">
        <v>1707</v>
      </c>
      <c r="E1156" t="s">
        <v>4919</v>
      </c>
      <c r="F1156" t="s">
        <v>1709</v>
      </c>
      <c r="G1156" t="s">
        <v>4920</v>
      </c>
      <c r="H1156" t="s">
        <v>1710</v>
      </c>
      <c r="I1156" s="15">
        <v>43140</v>
      </c>
      <c r="J1156" s="15">
        <v>43199</v>
      </c>
      <c r="K1156" s="15">
        <v>43150</v>
      </c>
      <c r="L1156" s="15">
        <v>43180</v>
      </c>
      <c r="M1156" s="16">
        <v>450</v>
      </c>
      <c r="N1156" s="16">
        <v>-118628</v>
      </c>
      <c r="O1156"/>
      <c r="P1156" t="s">
        <v>1875</v>
      </c>
      <c r="Q1156" t="s">
        <v>2194</v>
      </c>
      <c r="R1156" t="s">
        <v>3694</v>
      </c>
      <c r="S1156" t="s">
        <v>2092</v>
      </c>
      <c r="T1156" t="s">
        <v>4919</v>
      </c>
      <c r="U1156" t="s">
        <v>2144</v>
      </c>
      <c r="V1156" t="s">
        <v>2078</v>
      </c>
      <c r="W1156" s="15">
        <v>43630</v>
      </c>
      <c r="X1156" t="s">
        <v>1715</v>
      </c>
      <c r="Y1156"/>
      <c r="Z1156" t="s">
        <v>1855</v>
      </c>
      <c r="AA1156" t="s">
        <v>1717</v>
      </c>
    </row>
    <row r="1157" spans="1:27" ht="15" hidden="1" x14ac:dyDescent="0.25">
      <c r="A1157" s="14"/>
      <c r="B1157" t="s">
        <v>1705</v>
      </c>
      <c r="C1157" t="s">
        <v>1706</v>
      </c>
      <c r="D1157" t="s">
        <v>1707</v>
      </c>
      <c r="E1157" t="s">
        <v>4921</v>
      </c>
      <c r="F1157" t="s">
        <v>1709</v>
      </c>
      <c r="G1157" t="s">
        <v>4922</v>
      </c>
      <c r="H1157" t="s">
        <v>1710</v>
      </c>
      <c r="I1157" s="15">
        <v>43140</v>
      </c>
      <c r="J1157" s="15">
        <v>43199</v>
      </c>
      <c r="K1157" s="15">
        <v>43150</v>
      </c>
      <c r="L1157" s="15">
        <v>43180</v>
      </c>
      <c r="M1157" s="16">
        <v>450</v>
      </c>
      <c r="N1157" s="16">
        <v>-26525</v>
      </c>
      <c r="O1157"/>
      <c r="P1157" t="s">
        <v>1875</v>
      </c>
      <c r="Q1157" t="s">
        <v>2194</v>
      </c>
      <c r="R1157" t="s">
        <v>3694</v>
      </c>
      <c r="S1157" t="s">
        <v>2092</v>
      </c>
      <c r="T1157" t="s">
        <v>4921</v>
      </c>
      <c r="U1157" t="s">
        <v>2144</v>
      </c>
      <c r="V1157" t="s">
        <v>2078</v>
      </c>
      <c r="W1157" s="15">
        <v>43630</v>
      </c>
      <c r="X1157" t="s">
        <v>1715</v>
      </c>
      <c r="Y1157"/>
      <c r="Z1157" t="s">
        <v>1855</v>
      </c>
      <c r="AA1157" t="s">
        <v>1717</v>
      </c>
    </row>
    <row r="1158" spans="1:27" ht="15" hidden="1" x14ac:dyDescent="0.25">
      <c r="A1158" s="14"/>
      <c r="B1158" t="s">
        <v>1705</v>
      </c>
      <c r="C1158" t="s">
        <v>1706</v>
      </c>
      <c r="D1158" t="s">
        <v>1707</v>
      </c>
      <c r="E1158" t="s">
        <v>4923</v>
      </c>
      <c r="F1158" t="s">
        <v>1709</v>
      </c>
      <c r="G1158" t="s">
        <v>4924</v>
      </c>
      <c r="H1158" t="s">
        <v>1710</v>
      </c>
      <c r="I1158" s="15">
        <v>43140</v>
      </c>
      <c r="J1158" s="15">
        <v>43199</v>
      </c>
      <c r="K1158" s="15">
        <v>43150</v>
      </c>
      <c r="L1158" s="15">
        <v>43180</v>
      </c>
      <c r="M1158" s="16">
        <v>450</v>
      </c>
      <c r="N1158" s="16">
        <v>-38288</v>
      </c>
      <c r="O1158"/>
      <c r="P1158" t="s">
        <v>1875</v>
      </c>
      <c r="Q1158" t="s">
        <v>2194</v>
      </c>
      <c r="R1158" t="s">
        <v>3694</v>
      </c>
      <c r="S1158" t="s">
        <v>2092</v>
      </c>
      <c r="T1158" t="s">
        <v>4923</v>
      </c>
      <c r="U1158" t="s">
        <v>2144</v>
      </c>
      <c r="V1158" t="s">
        <v>2078</v>
      </c>
      <c r="W1158" s="15">
        <v>43630</v>
      </c>
      <c r="X1158" t="s">
        <v>1715</v>
      </c>
      <c r="Y1158"/>
      <c r="Z1158" t="s">
        <v>1855</v>
      </c>
      <c r="AA1158" t="s">
        <v>1717</v>
      </c>
    </row>
    <row r="1159" spans="1:27" ht="15" hidden="1" x14ac:dyDescent="0.25">
      <c r="A1159" s="14"/>
      <c r="B1159" t="s">
        <v>1705</v>
      </c>
      <c r="C1159" t="s">
        <v>1706</v>
      </c>
      <c r="D1159" t="s">
        <v>1707</v>
      </c>
      <c r="E1159" t="s">
        <v>4925</v>
      </c>
      <c r="F1159" t="s">
        <v>1709</v>
      </c>
      <c r="G1159" t="s">
        <v>4926</v>
      </c>
      <c r="H1159" t="s">
        <v>1710</v>
      </c>
      <c r="I1159" s="15">
        <v>43140</v>
      </c>
      <c r="J1159" s="15">
        <v>43199</v>
      </c>
      <c r="K1159" s="15">
        <v>43147</v>
      </c>
      <c r="L1159" s="15">
        <v>43177</v>
      </c>
      <c r="M1159" s="16">
        <v>137</v>
      </c>
      <c r="N1159" s="16">
        <v>-94868</v>
      </c>
      <c r="O1159"/>
      <c r="P1159" t="s">
        <v>1745</v>
      </c>
      <c r="Q1159" t="s">
        <v>4927</v>
      </c>
      <c r="R1159" t="s">
        <v>4928</v>
      </c>
      <c r="S1159" t="s">
        <v>2331</v>
      </c>
      <c r="T1159" t="s">
        <v>4925</v>
      </c>
      <c r="U1159" t="s">
        <v>2302</v>
      </c>
      <c r="V1159" t="s">
        <v>2294</v>
      </c>
      <c r="W1159" s="15">
        <v>43314</v>
      </c>
      <c r="X1159" t="s">
        <v>1715</v>
      </c>
      <c r="Y1159"/>
      <c r="Z1159" t="s">
        <v>1855</v>
      </c>
      <c r="AA1159" t="s">
        <v>1717</v>
      </c>
    </row>
    <row r="1160" spans="1:27" ht="15" hidden="1" x14ac:dyDescent="0.25">
      <c r="A1160" s="14"/>
      <c r="B1160" t="s">
        <v>1705</v>
      </c>
      <c r="C1160" t="s">
        <v>1706</v>
      </c>
      <c r="D1160" t="s">
        <v>1707</v>
      </c>
      <c r="E1160" t="s">
        <v>4929</v>
      </c>
      <c r="F1160" t="s">
        <v>1709</v>
      </c>
      <c r="G1160" t="s">
        <v>4930</v>
      </c>
      <c r="H1160" t="s">
        <v>1710</v>
      </c>
      <c r="I1160" s="15">
        <v>43042</v>
      </c>
      <c r="J1160" s="15">
        <v>43199</v>
      </c>
      <c r="K1160" s="15">
        <v>43147</v>
      </c>
      <c r="L1160" s="15">
        <v>43177</v>
      </c>
      <c r="M1160" s="16">
        <v>137</v>
      </c>
      <c r="N1160" s="16">
        <v>-76861</v>
      </c>
      <c r="O1160"/>
      <c r="P1160" t="s">
        <v>1745</v>
      </c>
      <c r="Q1160" t="s">
        <v>4927</v>
      </c>
      <c r="R1160" t="s">
        <v>4931</v>
      </c>
      <c r="S1160" t="s">
        <v>1853</v>
      </c>
      <c r="T1160" t="s">
        <v>4929</v>
      </c>
      <c r="U1160" t="s">
        <v>2302</v>
      </c>
      <c r="V1160" t="s">
        <v>2294</v>
      </c>
      <c r="W1160" s="15">
        <v>43314</v>
      </c>
      <c r="X1160" t="s">
        <v>1715</v>
      </c>
      <c r="Y1160"/>
      <c r="Z1160" t="s">
        <v>1855</v>
      </c>
      <c r="AA1160" t="s">
        <v>1717</v>
      </c>
    </row>
    <row r="1161" spans="1:27" ht="15" hidden="1" x14ac:dyDescent="0.25">
      <c r="A1161" s="14"/>
      <c r="B1161" t="s">
        <v>1705</v>
      </c>
      <c r="C1161" t="s">
        <v>1706</v>
      </c>
      <c r="D1161" t="s">
        <v>1707</v>
      </c>
      <c r="E1161" t="s">
        <v>4932</v>
      </c>
      <c r="F1161" t="s">
        <v>1709</v>
      </c>
      <c r="G1161" t="s">
        <v>4933</v>
      </c>
      <c r="H1161" t="s">
        <v>1710</v>
      </c>
      <c r="I1161" s="15">
        <v>43140</v>
      </c>
      <c r="J1161" s="15">
        <v>43199</v>
      </c>
      <c r="K1161" s="15">
        <v>43150</v>
      </c>
      <c r="L1161" s="15">
        <v>43180</v>
      </c>
      <c r="M1161" s="16">
        <v>134</v>
      </c>
      <c r="N1161" s="16">
        <v>-289575</v>
      </c>
      <c r="O1161"/>
      <c r="P1161" t="s">
        <v>1745</v>
      </c>
      <c r="Q1161" t="s">
        <v>4934</v>
      </c>
      <c r="R1161" t="s">
        <v>4935</v>
      </c>
      <c r="S1161" t="s">
        <v>2107</v>
      </c>
      <c r="T1161" t="s">
        <v>4932</v>
      </c>
      <c r="U1161" t="s">
        <v>2302</v>
      </c>
      <c r="V1161" t="s">
        <v>2294</v>
      </c>
      <c r="W1161" s="15">
        <v>43314</v>
      </c>
      <c r="X1161" t="s">
        <v>1715</v>
      </c>
      <c r="Y1161"/>
      <c r="Z1161" t="s">
        <v>1855</v>
      </c>
      <c r="AA1161" t="s">
        <v>1717</v>
      </c>
    </row>
    <row r="1162" spans="1:27" ht="15" hidden="1" x14ac:dyDescent="0.25">
      <c r="A1162" s="14"/>
      <c r="B1162" t="s">
        <v>1705</v>
      </c>
      <c r="C1162" t="s">
        <v>1706</v>
      </c>
      <c r="D1162" t="s">
        <v>1707</v>
      </c>
      <c r="E1162" t="s">
        <v>4936</v>
      </c>
      <c r="F1162" t="s">
        <v>1709</v>
      </c>
      <c r="G1162" t="s">
        <v>4937</v>
      </c>
      <c r="H1162" t="s">
        <v>1710</v>
      </c>
      <c r="I1162" s="15">
        <v>43124</v>
      </c>
      <c r="J1162" s="15">
        <v>43196</v>
      </c>
      <c r="K1162" s="15">
        <v>43150</v>
      </c>
      <c r="L1162" s="15">
        <v>43180</v>
      </c>
      <c r="M1162" s="16">
        <v>134</v>
      </c>
      <c r="N1162" s="16">
        <v>-121801</v>
      </c>
      <c r="O1162"/>
      <c r="P1162" t="s">
        <v>1745</v>
      </c>
      <c r="Q1162" t="s">
        <v>4938</v>
      </c>
      <c r="R1162" t="s">
        <v>4939</v>
      </c>
      <c r="S1162" t="s">
        <v>2744</v>
      </c>
      <c r="T1162" t="s">
        <v>4936</v>
      </c>
      <c r="U1162" t="s">
        <v>2302</v>
      </c>
      <c r="V1162" t="s">
        <v>2294</v>
      </c>
      <c r="W1162" s="15">
        <v>43314</v>
      </c>
      <c r="X1162" t="s">
        <v>1715</v>
      </c>
      <c r="Y1162"/>
      <c r="Z1162" t="s">
        <v>1855</v>
      </c>
      <c r="AA1162" t="s">
        <v>1717</v>
      </c>
    </row>
    <row r="1163" spans="1:27" ht="15" hidden="1" x14ac:dyDescent="0.25">
      <c r="A1163" s="14"/>
      <c r="B1163" t="s">
        <v>1705</v>
      </c>
      <c r="C1163" t="s">
        <v>1706</v>
      </c>
      <c r="D1163" t="s">
        <v>1707</v>
      </c>
      <c r="E1163" t="s">
        <v>4940</v>
      </c>
      <c r="F1163" t="s">
        <v>1709</v>
      </c>
      <c r="G1163" t="s">
        <v>4941</v>
      </c>
      <c r="H1163" t="s">
        <v>1710</v>
      </c>
      <c r="I1163" s="15">
        <v>43140</v>
      </c>
      <c r="J1163" s="15">
        <v>43196</v>
      </c>
      <c r="K1163" s="15">
        <v>43150</v>
      </c>
      <c r="L1163" s="15">
        <v>43180</v>
      </c>
      <c r="M1163" s="16">
        <v>450</v>
      </c>
      <c r="N1163" s="16">
        <v>-58622</v>
      </c>
      <c r="O1163"/>
      <c r="P1163" t="s">
        <v>1875</v>
      </c>
      <c r="Q1163" t="s">
        <v>2194</v>
      </c>
      <c r="R1163" t="s">
        <v>4942</v>
      </c>
      <c r="S1163" t="s">
        <v>2146</v>
      </c>
      <c r="T1163" t="s">
        <v>4940</v>
      </c>
      <c r="U1163" t="s">
        <v>2144</v>
      </c>
      <c r="V1163" t="s">
        <v>2078</v>
      </c>
      <c r="W1163" s="15">
        <v>43630</v>
      </c>
      <c r="X1163" t="s">
        <v>1715</v>
      </c>
      <c r="Y1163"/>
      <c r="Z1163" t="s">
        <v>1855</v>
      </c>
      <c r="AA1163" t="s">
        <v>1717</v>
      </c>
    </row>
    <row r="1164" spans="1:27" ht="15" hidden="1" x14ac:dyDescent="0.25">
      <c r="A1164" s="14"/>
      <c r="B1164" t="s">
        <v>1705</v>
      </c>
      <c r="C1164" t="s">
        <v>1706</v>
      </c>
      <c r="D1164" t="s">
        <v>1707</v>
      </c>
      <c r="E1164" t="s">
        <v>4943</v>
      </c>
      <c r="F1164" t="s">
        <v>1709</v>
      </c>
      <c r="G1164" t="s">
        <v>4944</v>
      </c>
      <c r="H1164" t="s">
        <v>1710</v>
      </c>
      <c r="I1164" s="15">
        <v>43140</v>
      </c>
      <c r="J1164" s="15">
        <v>43196</v>
      </c>
      <c r="K1164" s="15">
        <v>43150</v>
      </c>
      <c r="L1164" s="15">
        <v>43180</v>
      </c>
      <c r="M1164" s="16">
        <v>134</v>
      </c>
      <c r="N1164" s="16">
        <v>-52522</v>
      </c>
      <c r="O1164"/>
      <c r="P1164" t="s">
        <v>1745</v>
      </c>
      <c r="Q1164" t="s">
        <v>4938</v>
      </c>
      <c r="R1164" t="s">
        <v>4945</v>
      </c>
      <c r="S1164" t="s">
        <v>1853</v>
      </c>
      <c r="T1164" t="s">
        <v>4943</v>
      </c>
      <c r="U1164" t="s">
        <v>2302</v>
      </c>
      <c r="V1164" t="s">
        <v>2294</v>
      </c>
      <c r="W1164" s="15">
        <v>43314</v>
      </c>
      <c r="X1164" t="s">
        <v>1715</v>
      </c>
      <c r="Y1164"/>
      <c r="Z1164" t="s">
        <v>1855</v>
      </c>
      <c r="AA1164" t="s">
        <v>1717</v>
      </c>
    </row>
    <row r="1165" spans="1:27" ht="15" hidden="1" x14ac:dyDescent="0.25">
      <c r="A1165" s="14"/>
      <c r="B1165" t="s">
        <v>1705</v>
      </c>
      <c r="C1165" t="s">
        <v>1706</v>
      </c>
      <c r="D1165" t="s">
        <v>1707</v>
      </c>
      <c r="E1165" t="s">
        <v>4946</v>
      </c>
      <c r="F1165" t="s">
        <v>1709</v>
      </c>
      <c r="G1165" t="s">
        <v>4947</v>
      </c>
      <c r="H1165" t="s">
        <v>1710</v>
      </c>
      <c r="I1165" s="15">
        <v>43140</v>
      </c>
      <c r="J1165" s="15">
        <v>43196</v>
      </c>
      <c r="K1165" s="15">
        <v>43150</v>
      </c>
      <c r="L1165" s="15">
        <v>43180</v>
      </c>
      <c r="M1165" s="16">
        <v>134</v>
      </c>
      <c r="N1165" s="16">
        <v>-68165</v>
      </c>
      <c r="O1165"/>
      <c r="P1165" t="s">
        <v>1745</v>
      </c>
      <c r="Q1165" t="s">
        <v>4938</v>
      </c>
      <c r="R1165" t="s">
        <v>4853</v>
      </c>
      <c r="S1165" t="s">
        <v>1853</v>
      </c>
      <c r="T1165" t="s">
        <v>4946</v>
      </c>
      <c r="U1165" t="s">
        <v>2302</v>
      </c>
      <c r="V1165" t="s">
        <v>2294</v>
      </c>
      <c r="W1165" s="15">
        <v>43314</v>
      </c>
      <c r="X1165" t="s">
        <v>1715</v>
      </c>
      <c r="Y1165"/>
      <c r="Z1165" t="s">
        <v>1855</v>
      </c>
      <c r="AA1165" t="s">
        <v>1717</v>
      </c>
    </row>
    <row r="1166" spans="1:27" ht="15" hidden="1" x14ac:dyDescent="0.25">
      <c r="A1166" s="14"/>
      <c r="B1166" t="s">
        <v>1705</v>
      </c>
      <c r="C1166" t="s">
        <v>1706</v>
      </c>
      <c r="D1166" t="s">
        <v>1707</v>
      </c>
      <c r="E1166" t="s">
        <v>4948</v>
      </c>
      <c r="F1166" t="s">
        <v>1709</v>
      </c>
      <c r="G1166" t="s">
        <v>4949</v>
      </c>
      <c r="H1166" t="s">
        <v>1710</v>
      </c>
      <c r="I1166" s="15">
        <v>43140</v>
      </c>
      <c r="J1166" s="15">
        <v>43196</v>
      </c>
      <c r="K1166" s="15">
        <v>43150</v>
      </c>
      <c r="L1166" s="15">
        <v>43180</v>
      </c>
      <c r="M1166" s="16">
        <v>134</v>
      </c>
      <c r="N1166" s="16">
        <v>-112084</v>
      </c>
      <c r="O1166"/>
      <c r="P1166" t="s">
        <v>1745</v>
      </c>
      <c r="Q1166" t="s">
        <v>4938</v>
      </c>
      <c r="R1166" t="s">
        <v>4950</v>
      </c>
      <c r="S1166" t="s">
        <v>1853</v>
      </c>
      <c r="T1166" t="s">
        <v>4948</v>
      </c>
      <c r="U1166" t="s">
        <v>2302</v>
      </c>
      <c r="V1166" t="s">
        <v>2294</v>
      </c>
      <c r="W1166" s="15">
        <v>43314</v>
      </c>
      <c r="X1166" t="s">
        <v>1715</v>
      </c>
      <c r="Y1166"/>
      <c r="Z1166" t="s">
        <v>1855</v>
      </c>
      <c r="AA1166" t="s">
        <v>1717</v>
      </c>
    </row>
    <row r="1167" spans="1:27" ht="15" hidden="1" x14ac:dyDescent="0.25">
      <c r="A1167" s="14"/>
      <c r="B1167" t="s">
        <v>1705</v>
      </c>
      <c r="C1167" t="s">
        <v>1706</v>
      </c>
      <c r="D1167" t="s">
        <v>1707</v>
      </c>
      <c r="E1167" t="s">
        <v>4951</v>
      </c>
      <c r="F1167" t="s">
        <v>1709</v>
      </c>
      <c r="G1167" t="s">
        <v>4952</v>
      </c>
      <c r="H1167" t="s">
        <v>1710</v>
      </c>
      <c r="I1167" s="15">
        <v>43140</v>
      </c>
      <c r="J1167" s="15">
        <v>43196</v>
      </c>
      <c r="K1167" s="15">
        <v>43150</v>
      </c>
      <c r="L1167" s="15">
        <v>43180</v>
      </c>
      <c r="M1167" s="16">
        <v>134</v>
      </c>
      <c r="N1167" s="16">
        <v>-76613</v>
      </c>
      <c r="O1167"/>
      <c r="P1167" t="s">
        <v>1745</v>
      </c>
      <c r="Q1167" t="s">
        <v>4938</v>
      </c>
      <c r="R1167" t="s">
        <v>4953</v>
      </c>
      <c r="S1167" t="s">
        <v>2744</v>
      </c>
      <c r="T1167" t="s">
        <v>4951</v>
      </c>
      <c r="U1167" t="s">
        <v>2302</v>
      </c>
      <c r="V1167" t="s">
        <v>2294</v>
      </c>
      <c r="W1167" s="15">
        <v>43314</v>
      </c>
      <c r="X1167" t="s">
        <v>1715</v>
      </c>
      <c r="Y1167"/>
      <c r="Z1167" t="s">
        <v>1855</v>
      </c>
      <c r="AA1167" t="s">
        <v>1717</v>
      </c>
    </row>
    <row r="1168" spans="1:27" ht="15" hidden="1" x14ac:dyDescent="0.25">
      <c r="A1168" s="14"/>
      <c r="B1168" t="s">
        <v>1705</v>
      </c>
      <c r="C1168" t="s">
        <v>1706</v>
      </c>
      <c r="D1168" t="s">
        <v>1707</v>
      </c>
      <c r="E1168" t="s">
        <v>4954</v>
      </c>
      <c r="F1168" t="s">
        <v>1709</v>
      </c>
      <c r="G1168" t="s">
        <v>4955</v>
      </c>
      <c r="H1168" t="s">
        <v>1710</v>
      </c>
      <c r="I1168" s="15">
        <v>43140</v>
      </c>
      <c r="J1168" s="15">
        <v>43196</v>
      </c>
      <c r="K1168" s="15">
        <v>43150</v>
      </c>
      <c r="L1168" s="15">
        <v>43180</v>
      </c>
      <c r="M1168" s="16">
        <v>134</v>
      </c>
      <c r="N1168" s="16">
        <v>-253657</v>
      </c>
      <c r="O1168"/>
      <c r="P1168" t="s">
        <v>1745</v>
      </c>
      <c r="Q1168" t="s">
        <v>4938</v>
      </c>
      <c r="R1168" t="s">
        <v>4956</v>
      </c>
      <c r="S1168" t="s">
        <v>4022</v>
      </c>
      <c r="T1168" t="s">
        <v>4954</v>
      </c>
      <c r="U1168" t="s">
        <v>2302</v>
      </c>
      <c r="V1168" t="s">
        <v>2294</v>
      </c>
      <c r="W1168" s="15">
        <v>43314</v>
      </c>
      <c r="X1168" t="s">
        <v>1715</v>
      </c>
      <c r="Y1168"/>
      <c r="Z1168" t="s">
        <v>1855</v>
      </c>
      <c r="AA1168" t="s">
        <v>1717</v>
      </c>
    </row>
    <row r="1169" spans="1:27" ht="15" hidden="1" x14ac:dyDescent="0.25">
      <c r="A1169" s="14"/>
      <c r="B1169" t="s">
        <v>1705</v>
      </c>
      <c r="C1169" t="s">
        <v>1706</v>
      </c>
      <c r="D1169" t="s">
        <v>1707</v>
      </c>
      <c r="E1169" t="s">
        <v>4957</v>
      </c>
      <c r="F1169" t="s">
        <v>1709</v>
      </c>
      <c r="G1169" t="s">
        <v>4958</v>
      </c>
      <c r="H1169" t="s">
        <v>1710</v>
      </c>
      <c r="I1169" s="15">
        <v>43140</v>
      </c>
      <c r="J1169" s="15">
        <v>43196</v>
      </c>
      <c r="K1169" s="15">
        <v>43150</v>
      </c>
      <c r="L1169" s="15">
        <v>43180</v>
      </c>
      <c r="M1169" s="16">
        <v>266</v>
      </c>
      <c r="N1169" s="16">
        <v>-113119</v>
      </c>
      <c r="O1169"/>
      <c r="P1169" t="s">
        <v>1745</v>
      </c>
      <c r="Q1169" t="s">
        <v>4938</v>
      </c>
      <c r="R1169" t="s">
        <v>4959</v>
      </c>
      <c r="S1169" t="s">
        <v>1853</v>
      </c>
      <c r="T1169" t="s">
        <v>4957</v>
      </c>
      <c r="U1169" t="s">
        <v>2290</v>
      </c>
      <c r="V1169" t="s">
        <v>2294</v>
      </c>
      <c r="W1169" s="15">
        <v>43446</v>
      </c>
      <c r="X1169" t="s">
        <v>1715</v>
      </c>
      <c r="Y1169"/>
      <c r="Z1169" t="s">
        <v>1855</v>
      </c>
      <c r="AA1169" t="s">
        <v>1717</v>
      </c>
    </row>
    <row r="1170" spans="1:27" ht="15" hidden="1" x14ac:dyDescent="0.25">
      <c r="A1170" s="14"/>
      <c r="B1170" t="s">
        <v>1705</v>
      </c>
      <c r="C1170" t="s">
        <v>1706</v>
      </c>
      <c r="D1170" t="s">
        <v>1707</v>
      </c>
      <c r="E1170" t="s">
        <v>4960</v>
      </c>
      <c r="F1170" t="s">
        <v>1709</v>
      </c>
      <c r="G1170" t="s">
        <v>4961</v>
      </c>
      <c r="H1170" t="s">
        <v>1710</v>
      </c>
      <c r="I1170" s="15">
        <v>43140</v>
      </c>
      <c r="J1170" s="15">
        <v>43196</v>
      </c>
      <c r="K1170" s="15">
        <v>43150</v>
      </c>
      <c r="L1170" s="15">
        <v>43180</v>
      </c>
      <c r="M1170" s="16">
        <v>450</v>
      </c>
      <c r="N1170" s="16">
        <v>-64675</v>
      </c>
      <c r="O1170"/>
      <c r="P1170" t="s">
        <v>1875</v>
      </c>
      <c r="Q1170" t="s">
        <v>2194</v>
      </c>
      <c r="R1170" t="s">
        <v>3694</v>
      </c>
      <c r="S1170" t="s">
        <v>2092</v>
      </c>
      <c r="T1170" t="s">
        <v>4960</v>
      </c>
      <c r="U1170" t="s">
        <v>2144</v>
      </c>
      <c r="V1170" t="s">
        <v>2078</v>
      </c>
      <c r="W1170" s="15">
        <v>43630</v>
      </c>
      <c r="X1170" t="s">
        <v>1715</v>
      </c>
      <c r="Y1170"/>
      <c r="Z1170" t="s">
        <v>1855</v>
      </c>
      <c r="AA1170" t="s">
        <v>1717</v>
      </c>
    </row>
    <row r="1171" spans="1:27" ht="15" hidden="1" x14ac:dyDescent="0.25">
      <c r="A1171" s="14"/>
      <c r="B1171" t="s">
        <v>1705</v>
      </c>
      <c r="C1171" t="s">
        <v>1706</v>
      </c>
      <c r="D1171" t="s">
        <v>1707</v>
      </c>
      <c r="E1171" t="s">
        <v>4962</v>
      </c>
      <c r="F1171" t="s">
        <v>1709</v>
      </c>
      <c r="G1171" t="s">
        <v>4963</v>
      </c>
      <c r="H1171" t="s">
        <v>1710</v>
      </c>
      <c r="I1171" s="15">
        <v>43140</v>
      </c>
      <c r="J1171" s="15">
        <v>43196</v>
      </c>
      <c r="K1171" s="15">
        <v>43150</v>
      </c>
      <c r="L1171" s="15">
        <v>43180</v>
      </c>
      <c r="M1171" s="16">
        <v>450</v>
      </c>
      <c r="N1171" s="16">
        <v>-23607</v>
      </c>
      <c r="O1171"/>
      <c r="P1171" t="s">
        <v>1875</v>
      </c>
      <c r="Q1171" t="s">
        <v>2194</v>
      </c>
      <c r="R1171" t="s">
        <v>3694</v>
      </c>
      <c r="S1171" t="s">
        <v>2092</v>
      </c>
      <c r="T1171" t="s">
        <v>4962</v>
      </c>
      <c r="U1171" t="s">
        <v>2144</v>
      </c>
      <c r="V1171" t="s">
        <v>2078</v>
      </c>
      <c r="W1171" s="15">
        <v>43630</v>
      </c>
      <c r="X1171" t="s">
        <v>1715</v>
      </c>
      <c r="Y1171"/>
      <c r="Z1171" t="s">
        <v>1855</v>
      </c>
      <c r="AA1171" t="s">
        <v>1717</v>
      </c>
    </row>
    <row r="1172" spans="1:27" ht="15" hidden="1" x14ac:dyDescent="0.25">
      <c r="A1172" s="14"/>
      <c r="B1172" t="s">
        <v>1705</v>
      </c>
      <c r="C1172" t="s">
        <v>1706</v>
      </c>
      <c r="D1172" t="s">
        <v>1707</v>
      </c>
      <c r="E1172" t="s">
        <v>4964</v>
      </c>
      <c r="F1172" t="s">
        <v>1709</v>
      </c>
      <c r="G1172" t="s">
        <v>4965</v>
      </c>
      <c r="H1172" t="s">
        <v>1710</v>
      </c>
      <c r="I1172" s="15">
        <v>43140</v>
      </c>
      <c r="J1172" s="15">
        <v>43196</v>
      </c>
      <c r="K1172" s="15">
        <v>43150</v>
      </c>
      <c r="L1172" s="15">
        <v>43180</v>
      </c>
      <c r="M1172" s="16">
        <v>450</v>
      </c>
      <c r="N1172" s="16">
        <v>-440428</v>
      </c>
      <c r="O1172"/>
      <c r="P1172" t="s">
        <v>1875</v>
      </c>
      <c r="Q1172" t="s">
        <v>2194</v>
      </c>
      <c r="R1172" t="s">
        <v>3694</v>
      </c>
      <c r="S1172" t="s">
        <v>2092</v>
      </c>
      <c r="T1172" t="s">
        <v>4964</v>
      </c>
      <c r="U1172" t="s">
        <v>2144</v>
      </c>
      <c r="V1172" t="s">
        <v>2078</v>
      </c>
      <c r="W1172" s="15">
        <v>43630</v>
      </c>
      <c r="X1172" t="s">
        <v>1715</v>
      </c>
      <c r="Y1172"/>
      <c r="Z1172" t="s">
        <v>1855</v>
      </c>
      <c r="AA1172" t="s">
        <v>1717</v>
      </c>
    </row>
    <row r="1173" spans="1:27" ht="15" hidden="1" x14ac:dyDescent="0.25">
      <c r="A1173" s="14"/>
      <c r="B1173" t="s">
        <v>1705</v>
      </c>
      <c r="C1173" t="s">
        <v>1706</v>
      </c>
      <c r="D1173" t="s">
        <v>1707</v>
      </c>
      <c r="E1173" t="s">
        <v>4966</v>
      </c>
      <c r="F1173" t="s">
        <v>1709</v>
      </c>
      <c r="G1173" t="s">
        <v>4967</v>
      </c>
      <c r="H1173" t="s">
        <v>1710</v>
      </c>
      <c r="I1173" s="15">
        <v>43140</v>
      </c>
      <c r="J1173" s="15">
        <v>43196</v>
      </c>
      <c r="K1173" s="15">
        <v>43150</v>
      </c>
      <c r="L1173" s="15">
        <v>43180</v>
      </c>
      <c r="M1173" s="16">
        <v>450</v>
      </c>
      <c r="N1173" s="16">
        <v>-29509</v>
      </c>
      <c r="O1173"/>
      <c r="P1173" t="s">
        <v>1875</v>
      </c>
      <c r="Q1173" t="s">
        <v>2194</v>
      </c>
      <c r="R1173" t="s">
        <v>3694</v>
      </c>
      <c r="S1173" t="s">
        <v>2092</v>
      </c>
      <c r="T1173" t="s">
        <v>4966</v>
      </c>
      <c r="U1173" t="s">
        <v>2144</v>
      </c>
      <c r="V1173" t="s">
        <v>2078</v>
      </c>
      <c r="W1173" s="15">
        <v>43630</v>
      </c>
      <c r="X1173" t="s">
        <v>1715</v>
      </c>
      <c r="Y1173"/>
      <c r="Z1173" t="s">
        <v>1855</v>
      </c>
      <c r="AA1173" t="s">
        <v>1717</v>
      </c>
    </row>
    <row r="1174" spans="1:27" ht="15" hidden="1" x14ac:dyDescent="0.25">
      <c r="A1174" s="14"/>
      <c r="B1174" t="s">
        <v>1705</v>
      </c>
      <c r="C1174" t="s">
        <v>1706</v>
      </c>
      <c r="D1174" t="s">
        <v>1707</v>
      </c>
      <c r="E1174" t="s">
        <v>4968</v>
      </c>
      <c r="F1174" t="s">
        <v>1709</v>
      </c>
      <c r="G1174" t="s">
        <v>4969</v>
      </c>
      <c r="H1174" t="s">
        <v>1710</v>
      </c>
      <c r="I1174" s="15">
        <v>43140</v>
      </c>
      <c r="J1174" s="15">
        <v>43196</v>
      </c>
      <c r="K1174" s="15">
        <v>43150</v>
      </c>
      <c r="L1174" s="15">
        <v>43180</v>
      </c>
      <c r="M1174" s="16">
        <v>316</v>
      </c>
      <c r="N1174" s="16">
        <v>-9101</v>
      </c>
      <c r="O1174"/>
      <c r="P1174" t="s">
        <v>1875</v>
      </c>
      <c r="Q1174" t="s">
        <v>4970</v>
      </c>
      <c r="R1174" t="s">
        <v>3148</v>
      </c>
      <c r="S1174" t="s">
        <v>2770</v>
      </c>
      <c r="T1174" t="s">
        <v>4968</v>
      </c>
      <c r="U1174" t="s">
        <v>2278</v>
      </c>
      <c r="V1174" t="s">
        <v>2078</v>
      </c>
      <c r="W1174" s="15">
        <v>43496</v>
      </c>
      <c r="X1174" t="s">
        <v>1715</v>
      </c>
      <c r="Y1174"/>
      <c r="Z1174" t="s">
        <v>1855</v>
      </c>
      <c r="AA1174" t="s">
        <v>1717</v>
      </c>
    </row>
    <row r="1175" spans="1:27" ht="15" hidden="1" x14ac:dyDescent="0.25">
      <c r="A1175" s="14"/>
      <c r="B1175" t="s">
        <v>1705</v>
      </c>
      <c r="C1175" t="s">
        <v>1706</v>
      </c>
      <c r="D1175" t="s">
        <v>1707</v>
      </c>
      <c r="E1175" t="s">
        <v>4971</v>
      </c>
      <c r="F1175" t="s">
        <v>1709</v>
      </c>
      <c r="G1175" t="s">
        <v>4972</v>
      </c>
      <c r="H1175" t="s">
        <v>1710</v>
      </c>
      <c r="I1175" s="15">
        <v>43140</v>
      </c>
      <c r="J1175" s="15">
        <v>43196</v>
      </c>
      <c r="K1175" s="15">
        <v>43150</v>
      </c>
      <c r="L1175" s="15">
        <v>43180</v>
      </c>
      <c r="M1175" s="16">
        <v>316</v>
      </c>
      <c r="N1175" s="16">
        <v>-20583</v>
      </c>
      <c r="O1175"/>
      <c r="P1175" t="s">
        <v>1875</v>
      </c>
      <c r="Q1175" t="s">
        <v>4970</v>
      </c>
      <c r="R1175" t="s">
        <v>3148</v>
      </c>
      <c r="S1175" t="s">
        <v>2770</v>
      </c>
      <c r="T1175" t="s">
        <v>4971</v>
      </c>
      <c r="U1175" t="s">
        <v>2278</v>
      </c>
      <c r="V1175" t="s">
        <v>2078</v>
      </c>
      <c r="W1175" s="15">
        <v>43496</v>
      </c>
      <c r="X1175" t="s">
        <v>1715</v>
      </c>
      <c r="Y1175"/>
      <c r="Z1175" t="s">
        <v>1855</v>
      </c>
      <c r="AA1175" t="s">
        <v>1717</v>
      </c>
    </row>
    <row r="1176" spans="1:27" ht="15" hidden="1" x14ac:dyDescent="0.25">
      <c r="A1176" s="14"/>
      <c r="B1176" t="s">
        <v>1705</v>
      </c>
      <c r="C1176" t="s">
        <v>1706</v>
      </c>
      <c r="D1176" t="s">
        <v>1707</v>
      </c>
      <c r="E1176" t="s">
        <v>4973</v>
      </c>
      <c r="F1176" t="s">
        <v>1709</v>
      </c>
      <c r="G1176" t="s">
        <v>4974</v>
      </c>
      <c r="H1176" t="s">
        <v>1710</v>
      </c>
      <c r="I1176" s="15">
        <v>43140</v>
      </c>
      <c r="J1176" s="15">
        <v>43196</v>
      </c>
      <c r="K1176" s="15">
        <v>43150</v>
      </c>
      <c r="L1176" s="15">
        <v>43180</v>
      </c>
      <c r="M1176" s="16">
        <v>316</v>
      </c>
      <c r="N1176" s="16">
        <v>-26558</v>
      </c>
      <c r="O1176"/>
      <c r="P1176" t="s">
        <v>1875</v>
      </c>
      <c r="Q1176" t="s">
        <v>4970</v>
      </c>
      <c r="R1176" t="s">
        <v>3148</v>
      </c>
      <c r="S1176" t="s">
        <v>2770</v>
      </c>
      <c r="T1176" t="s">
        <v>4973</v>
      </c>
      <c r="U1176" t="s">
        <v>2278</v>
      </c>
      <c r="V1176" t="s">
        <v>2078</v>
      </c>
      <c r="W1176" s="15">
        <v>43496</v>
      </c>
      <c r="X1176" t="s">
        <v>1715</v>
      </c>
      <c r="Y1176"/>
      <c r="Z1176" t="s">
        <v>1855</v>
      </c>
      <c r="AA1176" t="s">
        <v>1717</v>
      </c>
    </row>
    <row r="1177" spans="1:27" ht="15" hidden="1" x14ac:dyDescent="0.25">
      <c r="A1177" s="14"/>
      <c r="B1177" t="s">
        <v>1705</v>
      </c>
      <c r="C1177" t="s">
        <v>1706</v>
      </c>
      <c r="D1177" t="s">
        <v>1707</v>
      </c>
      <c r="E1177" t="s">
        <v>4975</v>
      </c>
      <c r="F1177" t="s">
        <v>1709</v>
      </c>
      <c r="G1177" t="s">
        <v>4976</v>
      </c>
      <c r="H1177" t="s">
        <v>1710</v>
      </c>
      <c r="I1177" s="15">
        <v>43140</v>
      </c>
      <c r="J1177" s="15">
        <v>43196</v>
      </c>
      <c r="K1177" s="15">
        <v>43150</v>
      </c>
      <c r="L1177" s="15">
        <v>43180</v>
      </c>
      <c r="M1177" s="16">
        <v>316</v>
      </c>
      <c r="N1177" s="16">
        <v>-36296</v>
      </c>
      <c r="O1177"/>
      <c r="P1177" t="s">
        <v>1875</v>
      </c>
      <c r="Q1177" t="s">
        <v>4970</v>
      </c>
      <c r="R1177" t="s">
        <v>3148</v>
      </c>
      <c r="S1177" t="s">
        <v>2770</v>
      </c>
      <c r="T1177" t="s">
        <v>4975</v>
      </c>
      <c r="U1177" t="s">
        <v>2278</v>
      </c>
      <c r="V1177" t="s">
        <v>2078</v>
      </c>
      <c r="W1177" s="15">
        <v>43496</v>
      </c>
      <c r="X1177" t="s">
        <v>1715</v>
      </c>
      <c r="Y1177"/>
      <c r="Z1177" t="s">
        <v>1855</v>
      </c>
      <c r="AA1177" t="s">
        <v>1717</v>
      </c>
    </row>
    <row r="1178" spans="1:27" ht="15" hidden="1" x14ac:dyDescent="0.25">
      <c r="A1178" s="14"/>
      <c r="B1178" t="s">
        <v>1705</v>
      </c>
      <c r="C1178" t="s">
        <v>1706</v>
      </c>
      <c r="D1178" t="s">
        <v>1707</v>
      </c>
      <c r="E1178" t="s">
        <v>4977</v>
      </c>
      <c r="F1178" t="s">
        <v>1709</v>
      </c>
      <c r="G1178" t="s">
        <v>4978</v>
      </c>
      <c r="H1178" t="s">
        <v>1710</v>
      </c>
      <c r="I1178" s="15">
        <v>43073</v>
      </c>
      <c r="J1178" s="15">
        <v>43196</v>
      </c>
      <c r="K1178" s="15">
        <v>43150</v>
      </c>
      <c r="L1178" s="15">
        <v>43180</v>
      </c>
      <c r="M1178" s="16">
        <v>316</v>
      </c>
      <c r="N1178" s="16">
        <v>-121727</v>
      </c>
      <c r="O1178"/>
      <c r="P1178" t="s">
        <v>1875</v>
      </c>
      <c r="Q1178" t="s">
        <v>4970</v>
      </c>
      <c r="R1178" t="s">
        <v>3148</v>
      </c>
      <c r="S1178" t="s">
        <v>2770</v>
      </c>
      <c r="T1178" t="s">
        <v>4977</v>
      </c>
      <c r="U1178" t="s">
        <v>2278</v>
      </c>
      <c r="V1178" t="s">
        <v>2078</v>
      </c>
      <c r="W1178" s="15">
        <v>43496</v>
      </c>
      <c r="X1178" t="s">
        <v>1715</v>
      </c>
      <c r="Y1178"/>
      <c r="Z1178" t="s">
        <v>1855</v>
      </c>
      <c r="AA1178" t="s">
        <v>1717</v>
      </c>
    </row>
    <row r="1179" spans="1:27" ht="15" hidden="1" x14ac:dyDescent="0.25">
      <c r="A1179" s="14"/>
      <c r="B1179" t="s">
        <v>1705</v>
      </c>
      <c r="C1179" t="s">
        <v>1706</v>
      </c>
      <c r="D1179" t="s">
        <v>1707</v>
      </c>
      <c r="E1179" t="s">
        <v>4979</v>
      </c>
      <c r="F1179" t="s">
        <v>1709</v>
      </c>
      <c r="G1179" t="s">
        <v>4980</v>
      </c>
      <c r="H1179" t="s">
        <v>1710</v>
      </c>
      <c r="I1179" s="15">
        <v>43140</v>
      </c>
      <c r="J1179" s="15">
        <v>43196</v>
      </c>
      <c r="K1179" s="15">
        <v>43150</v>
      </c>
      <c r="L1179" s="15">
        <v>43180</v>
      </c>
      <c r="M1179" s="16">
        <v>316</v>
      </c>
      <c r="N1179" s="16">
        <v>-26558</v>
      </c>
      <c r="O1179"/>
      <c r="P1179" t="s">
        <v>1875</v>
      </c>
      <c r="Q1179" t="s">
        <v>4970</v>
      </c>
      <c r="R1179" t="s">
        <v>3148</v>
      </c>
      <c r="S1179" t="s">
        <v>2770</v>
      </c>
      <c r="T1179" t="s">
        <v>4979</v>
      </c>
      <c r="U1179" t="s">
        <v>2278</v>
      </c>
      <c r="V1179" t="s">
        <v>2078</v>
      </c>
      <c r="W1179" s="15">
        <v>43496</v>
      </c>
      <c r="X1179" t="s">
        <v>1715</v>
      </c>
      <c r="Y1179"/>
      <c r="Z1179" t="s">
        <v>1855</v>
      </c>
      <c r="AA1179" t="s">
        <v>1717</v>
      </c>
    </row>
    <row r="1180" spans="1:27" ht="15" hidden="1" x14ac:dyDescent="0.25">
      <c r="A1180" s="14"/>
      <c r="B1180" t="s">
        <v>1705</v>
      </c>
      <c r="C1180" t="s">
        <v>1706</v>
      </c>
      <c r="D1180" t="s">
        <v>1707</v>
      </c>
      <c r="E1180" t="s">
        <v>4981</v>
      </c>
      <c r="F1180" t="s">
        <v>1709</v>
      </c>
      <c r="G1180" t="s">
        <v>4982</v>
      </c>
      <c r="H1180" t="s">
        <v>1710</v>
      </c>
      <c r="I1180" s="15">
        <v>43140</v>
      </c>
      <c r="J1180" s="15">
        <v>43178</v>
      </c>
      <c r="K1180" s="15">
        <v>43150</v>
      </c>
      <c r="L1180" s="15">
        <v>43180</v>
      </c>
      <c r="M1180" s="16">
        <v>464</v>
      </c>
      <c r="N1180" s="16">
        <v>-133297</v>
      </c>
      <c r="O1180"/>
      <c r="P1180" t="s">
        <v>1745</v>
      </c>
      <c r="Q1180" t="s">
        <v>4983</v>
      </c>
      <c r="R1180" t="s">
        <v>4984</v>
      </c>
      <c r="S1180" t="s">
        <v>2246</v>
      </c>
      <c r="T1180" t="s">
        <v>4981</v>
      </c>
      <c r="U1180" t="s">
        <v>2150</v>
      </c>
      <c r="V1180" t="s">
        <v>2078</v>
      </c>
      <c r="W1180" s="15">
        <v>43644</v>
      </c>
      <c r="X1180" t="s">
        <v>1715</v>
      </c>
      <c r="Y1180"/>
      <c r="Z1180" t="s">
        <v>2631</v>
      </c>
      <c r="AA1180" t="s">
        <v>1717</v>
      </c>
    </row>
    <row r="1181" spans="1:27" ht="15" hidden="1" x14ac:dyDescent="0.25">
      <c r="A1181" s="14"/>
      <c r="B1181" t="s">
        <v>1705</v>
      </c>
      <c r="C1181" t="s">
        <v>1706</v>
      </c>
      <c r="D1181" t="s">
        <v>1707</v>
      </c>
      <c r="E1181" t="s">
        <v>4985</v>
      </c>
      <c r="F1181" t="s">
        <v>1709</v>
      </c>
      <c r="G1181" t="s">
        <v>4986</v>
      </c>
      <c r="H1181" t="s">
        <v>1710</v>
      </c>
      <c r="I1181" s="15">
        <v>43048</v>
      </c>
      <c r="J1181" s="15">
        <v>43160</v>
      </c>
      <c r="K1181" s="15">
        <v>43160</v>
      </c>
      <c r="L1181" s="15">
        <v>43190</v>
      </c>
      <c r="M1181" s="16">
        <v>306</v>
      </c>
      <c r="N1181" s="16">
        <v>-49950</v>
      </c>
      <c r="O1181"/>
      <c r="P1181" t="s">
        <v>1745</v>
      </c>
      <c r="Q1181" t="s">
        <v>4987</v>
      </c>
      <c r="R1181" t="s">
        <v>4988</v>
      </c>
      <c r="S1181" t="s">
        <v>1778</v>
      </c>
      <c r="T1181" t="s">
        <v>4985</v>
      </c>
      <c r="U1181" t="s">
        <v>2278</v>
      </c>
      <c r="V1181" t="s">
        <v>2078</v>
      </c>
      <c r="W1181" s="15">
        <v>43496</v>
      </c>
      <c r="X1181" t="s">
        <v>1715</v>
      </c>
      <c r="Y1181"/>
      <c r="Z1181" t="s">
        <v>1811</v>
      </c>
      <c r="AA1181" t="s">
        <v>1717</v>
      </c>
    </row>
    <row r="1182" spans="1:27" ht="15" hidden="1" x14ac:dyDescent="0.25">
      <c r="A1182" s="14"/>
      <c r="B1182" t="s">
        <v>1705</v>
      </c>
      <c r="C1182" t="s">
        <v>1706</v>
      </c>
      <c r="D1182" t="s">
        <v>1707</v>
      </c>
      <c r="E1182" t="s">
        <v>4989</v>
      </c>
      <c r="F1182" t="s">
        <v>1709</v>
      </c>
      <c r="G1182" t="s">
        <v>4990</v>
      </c>
      <c r="H1182" t="s">
        <v>1710</v>
      </c>
      <c r="I1182" s="15">
        <v>43140</v>
      </c>
      <c r="J1182" s="15">
        <v>43160</v>
      </c>
      <c r="K1182" s="15">
        <v>43160</v>
      </c>
      <c r="L1182" s="15">
        <v>43190</v>
      </c>
      <c r="M1182" s="16">
        <v>306</v>
      </c>
      <c r="N1182" s="16">
        <v>-74551</v>
      </c>
      <c r="O1182"/>
      <c r="P1182" t="s">
        <v>1745</v>
      </c>
      <c r="Q1182" t="s">
        <v>4987</v>
      </c>
      <c r="R1182" t="s">
        <v>4991</v>
      </c>
      <c r="S1182" t="s">
        <v>1778</v>
      </c>
      <c r="T1182" t="s">
        <v>4989</v>
      </c>
      <c r="U1182" t="s">
        <v>2278</v>
      </c>
      <c r="V1182" t="s">
        <v>2078</v>
      </c>
      <c r="W1182" s="15">
        <v>43496</v>
      </c>
      <c r="X1182" t="s">
        <v>1715</v>
      </c>
      <c r="Y1182"/>
      <c r="Z1182" t="s">
        <v>1811</v>
      </c>
      <c r="AA1182" t="s">
        <v>1717</v>
      </c>
    </row>
    <row r="1183" spans="1:27" ht="15" hidden="1" x14ac:dyDescent="0.25">
      <c r="A1183" s="14"/>
      <c r="B1183" t="s">
        <v>1705</v>
      </c>
      <c r="C1183" t="s">
        <v>1706</v>
      </c>
      <c r="D1183" t="s">
        <v>1707</v>
      </c>
      <c r="E1183" t="s">
        <v>4992</v>
      </c>
      <c r="F1183" t="s">
        <v>1709</v>
      </c>
      <c r="G1183" t="s">
        <v>4993</v>
      </c>
      <c r="H1183" t="s">
        <v>1710</v>
      </c>
      <c r="I1183" s="15">
        <v>43043</v>
      </c>
      <c r="J1183" s="15">
        <v>43160</v>
      </c>
      <c r="K1183" s="15">
        <v>43160</v>
      </c>
      <c r="L1183" s="15">
        <v>43190</v>
      </c>
      <c r="M1183" s="16">
        <v>306</v>
      </c>
      <c r="N1183" s="16">
        <v>-88295</v>
      </c>
      <c r="O1183"/>
      <c r="P1183" t="s">
        <v>1745</v>
      </c>
      <c r="Q1183" t="s">
        <v>4987</v>
      </c>
      <c r="R1183" t="s">
        <v>2905</v>
      </c>
      <c r="S1183" t="s">
        <v>1778</v>
      </c>
      <c r="T1183" t="s">
        <v>4992</v>
      </c>
      <c r="U1183" t="s">
        <v>2278</v>
      </c>
      <c r="V1183" t="s">
        <v>2078</v>
      </c>
      <c r="W1183" s="15">
        <v>43496</v>
      </c>
      <c r="X1183" t="s">
        <v>1715</v>
      </c>
      <c r="Y1183"/>
      <c r="Z1183" t="s">
        <v>1811</v>
      </c>
      <c r="AA1183" t="s">
        <v>1717</v>
      </c>
    </row>
    <row r="1184" spans="1:27" ht="15" hidden="1" x14ac:dyDescent="0.25">
      <c r="A1184" s="14"/>
      <c r="B1184" t="s">
        <v>1705</v>
      </c>
      <c r="C1184" t="s">
        <v>1706</v>
      </c>
      <c r="D1184" t="s">
        <v>1707</v>
      </c>
      <c r="E1184" t="s">
        <v>4994</v>
      </c>
      <c r="F1184" t="s">
        <v>1709</v>
      </c>
      <c r="G1184" t="s">
        <v>4995</v>
      </c>
      <c r="H1184" t="s">
        <v>1710</v>
      </c>
      <c r="I1184" s="15">
        <v>43140</v>
      </c>
      <c r="J1184" s="15">
        <v>43160</v>
      </c>
      <c r="K1184" s="15">
        <v>43160</v>
      </c>
      <c r="L1184" s="15">
        <v>43190</v>
      </c>
      <c r="M1184" s="16">
        <v>426</v>
      </c>
      <c r="N1184" s="16">
        <v>-38288</v>
      </c>
      <c r="O1184"/>
      <c r="P1184" t="s">
        <v>1875</v>
      </c>
      <c r="Q1184" t="s">
        <v>4996</v>
      </c>
      <c r="R1184" t="s">
        <v>4997</v>
      </c>
      <c r="S1184" t="s">
        <v>2331</v>
      </c>
      <c r="T1184" t="s">
        <v>4994</v>
      </c>
      <c r="U1184" t="s">
        <v>2200</v>
      </c>
      <c r="V1184" t="s">
        <v>2078</v>
      </c>
      <c r="W1184" s="15">
        <v>43616</v>
      </c>
      <c r="X1184" t="s">
        <v>1715</v>
      </c>
      <c r="Y1184"/>
      <c r="Z1184" t="s">
        <v>1811</v>
      </c>
      <c r="AA1184" t="s">
        <v>1717</v>
      </c>
    </row>
    <row r="1185" spans="1:27" ht="15" hidden="1" x14ac:dyDescent="0.25">
      <c r="A1185" s="14"/>
      <c r="B1185" t="s">
        <v>1705</v>
      </c>
      <c r="C1185" t="s">
        <v>1706</v>
      </c>
      <c r="D1185" t="s">
        <v>1707</v>
      </c>
      <c r="E1185" t="s">
        <v>4998</v>
      </c>
      <c r="F1185" t="s">
        <v>1709</v>
      </c>
      <c r="G1185" t="s">
        <v>4999</v>
      </c>
      <c r="H1185" t="s">
        <v>1710</v>
      </c>
      <c r="I1185" s="15">
        <v>43140</v>
      </c>
      <c r="J1185" s="15">
        <v>43160</v>
      </c>
      <c r="K1185" s="15">
        <v>43160</v>
      </c>
      <c r="L1185" s="15">
        <v>43190</v>
      </c>
      <c r="M1185" s="16">
        <v>426</v>
      </c>
      <c r="N1185" s="16">
        <v>-26525</v>
      </c>
      <c r="O1185"/>
      <c r="P1185" t="s">
        <v>1875</v>
      </c>
      <c r="Q1185" t="s">
        <v>4996</v>
      </c>
      <c r="R1185" t="s">
        <v>4997</v>
      </c>
      <c r="S1185" t="s">
        <v>2331</v>
      </c>
      <c r="T1185" t="s">
        <v>4998</v>
      </c>
      <c r="U1185" t="s">
        <v>2200</v>
      </c>
      <c r="V1185" t="s">
        <v>2078</v>
      </c>
      <c r="W1185" s="15">
        <v>43616</v>
      </c>
      <c r="X1185" t="s">
        <v>1715</v>
      </c>
      <c r="Y1185"/>
      <c r="Z1185" t="s">
        <v>1811</v>
      </c>
      <c r="AA1185" t="s">
        <v>1717</v>
      </c>
    </row>
    <row r="1186" spans="1:27" ht="15" hidden="1" x14ac:dyDescent="0.25">
      <c r="A1186" s="14"/>
      <c r="B1186" t="s">
        <v>1705</v>
      </c>
      <c r="C1186" t="s">
        <v>1706</v>
      </c>
      <c r="D1186" t="s">
        <v>1707</v>
      </c>
      <c r="E1186" t="s">
        <v>5000</v>
      </c>
      <c r="F1186" t="s">
        <v>1709</v>
      </c>
      <c r="G1186" t="s">
        <v>3918</v>
      </c>
      <c r="H1186" t="s">
        <v>1710</v>
      </c>
      <c r="I1186" s="15">
        <v>43140</v>
      </c>
      <c r="J1186" s="15">
        <v>43160</v>
      </c>
      <c r="K1186" s="15">
        <v>43160</v>
      </c>
      <c r="L1186" s="15">
        <v>43190</v>
      </c>
      <c r="M1186" s="16">
        <v>306</v>
      </c>
      <c r="N1186" s="16">
        <v>-148127</v>
      </c>
      <c r="O1186"/>
      <c r="P1186" t="s">
        <v>1745</v>
      </c>
      <c r="Q1186" t="s">
        <v>5001</v>
      </c>
      <c r="R1186" t="s">
        <v>5002</v>
      </c>
      <c r="S1186" t="s">
        <v>1778</v>
      </c>
      <c r="T1186" t="s">
        <v>5000</v>
      </c>
      <c r="U1186" t="s">
        <v>2278</v>
      </c>
      <c r="V1186" t="s">
        <v>2078</v>
      </c>
      <c r="W1186" s="15">
        <v>43496</v>
      </c>
      <c r="X1186" t="s">
        <v>1715</v>
      </c>
      <c r="Y1186"/>
      <c r="Z1186" t="s">
        <v>1811</v>
      </c>
      <c r="AA1186" t="s">
        <v>1717</v>
      </c>
    </row>
    <row r="1187" spans="1:27" ht="15" hidden="1" x14ac:dyDescent="0.25">
      <c r="A1187" s="14"/>
      <c r="B1187" t="s">
        <v>1705</v>
      </c>
      <c r="C1187" t="s">
        <v>1706</v>
      </c>
      <c r="D1187" t="s">
        <v>1707</v>
      </c>
      <c r="E1187" t="s">
        <v>5003</v>
      </c>
      <c r="F1187" t="s">
        <v>1709</v>
      </c>
      <c r="G1187" t="s">
        <v>5004</v>
      </c>
      <c r="H1187" t="s">
        <v>1710</v>
      </c>
      <c r="I1187" s="15">
        <v>43140</v>
      </c>
      <c r="J1187" s="15">
        <v>43160</v>
      </c>
      <c r="K1187" s="15">
        <v>43160</v>
      </c>
      <c r="L1187" s="15">
        <v>43190</v>
      </c>
      <c r="M1187" s="16">
        <v>306</v>
      </c>
      <c r="N1187" s="16">
        <v>-38288</v>
      </c>
      <c r="O1187"/>
      <c r="P1187" t="s">
        <v>1745</v>
      </c>
      <c r="Q1187" t="s">
        <v>5005</v>
      </c>
      <c r="R1187" t="s">
        <v>5002</v>
      </c>
      <c r="S1187" t="s">
        <v>1778</v>
      </c>
      <c r="T1187" t="s">
        <v>5003</v>
      </c>
      <c r="U1187" t="s">
        <v>2278</v>
      </c>
      <c r="V1187" t="s">
        <v>2078</v>
      </c>
      <c r="W1187" s="15">
        <v>43496</v>
      </c>
      <c r="X1187" t="s">
        <v>1715</v>
      </c>
      <c r="Y1187"/>
      <c r="Z1187" t="s">
        <v>1811</v>
      </c>
      <c r="AA1187" t="s">
        <v>1717</v>
      </c>
    </row>
    <row r="1188" spans="1:27" ht="15" hidden="1" x14ac:dyDescent="0.25">
      <c r="A1188" s="14"/>
      <c r="B1188" t="s">
        <v>1705</v>
      </c>
      <c r="C1188" t="s">
        <v>1706</v>
      </c>
      <c r="D1188" t="s">
        <v>1707</v>
      </c>
      <c r="E1188" t="s">
        <v>5006</v>
      </c>
      <c r="F1188" t="s">
        <v>1709</v>
      </c>
      <c r="G1188" t="s">
        <v>5007</v>
      </c>
      <c r="H1188" t="s">
        <v>1710</v>
      </c>
      <c r="I1188" s="15">
        <v>43112</v>
      </c>
      <c r="J1188" s="15">
        <v>43178</v>
      </c>
      <c r="K1188" s="15">
        <v>43150</v>
      </c>
      <c r="L1188" s="15">
        <v>43180</v>
      </c>
      <c r="M1188" s="16">
        <v>443</v>
      </c>
      <c r="N1188" s="16">
        <v>-83819</v>
      </c>
      <c r="O1188"/>
      <c r="P1188" t="s">
        <v>1745</v>
      </c>
      <c r="Q1188" t="s">
        <v>5008</v>
      </c>
      <c r="R1188" t="s">
        <v>3694</v>
      </c>
      <c r="S1188" t="s">
        <v>2092</v>
      </c>
      <c r="T1188" t="s">
        <v>5006</v>
      </c>
      <c r="U1188" t="s">
        <v>2154</v>
      </c>
      <c r="V1188" t="s">
        <v>2078</v>
      </c>
      <c r="W1188" s="15">
        <v>43623</v>
      </c>
      <c r="X1188" t="s">
        <v>1715</v>
      </c>
      <c r="Y1188"/>
      <c r="Z1188" t="s">
        <v>1725</v>
      </c>
      <c r="AA1188" t="s">
        <v>1717</v>
      </c>
    </row>
    <row r="1189" spans="1:27" ht="15" hidden="1" x14ac:dyDescent="0.25">
      <c r="A1189" s="14"/>
      <c r="B1189" t="s">
        <v>1705</v>
      </c>
      <c r="C1189" t="s">
        <v>1706</v>
      </c>
      <c r="D1189" t="s">
        <v>1707</v>
      </c>
      <c r="E1189" t="s">
        <v>2214</v>
      </c>
      <c r="F1189" t="s">
        <v>1709</v>
      </c>
      <c r="G1189" t="s">
        <v>5009</v>
      </c>
      <c r="H1189" t="s">
        <v>1710</v>
      </c>
      <c r="I1189" s="15">
        <v>43140</v>
      </c>
      <c r="J1189" s="15">
        <v>43178</v>
      </c>
      <c r="K1189" s="15">
        <v>43150</v>
      </c>
      <c r="L1189" s="15">
        <v>43180</v>
      </c>
      <c r="M1189" s="16">
        <v>413</v>
      </c>
      <c r="N1189" s="16">
        <v>-81419</v>
      </c>
      <c r="O1189"/>
      <c r="P1189" t="s">
        <v>1745</v>
      </c>
      <c r="Q1189" t="s">
        <v>2212</v>
      </c>
      <c r="R1189" t="s">
        <v>3694</v>
      </c>
      <c r="S1189" t="s">
        <v>2092</v>
      </c>
      <c r="T1189" t="s">
        <v>2214</v>
      </c>
      <c r="U1189" t="s">
        <v>2210</v>
      </c>
      <c r="V1189" t="s">
        <v>2078</v>
      </c>
      <c r="W1189" s="15">
        <v>43593</v>
      </c>
      <c r="X1189" t="s">
        <v>1715</v>
      </c>
      <c r="Y1189"/>
      <c r="Z1189" t="s">
        <v>1725</v>
      </c>
      <c r="AA1189" t="s">
        <v>1717</v>
      </c>
    </row>
    <row r="1190" spans="1:27" ht="15" hidden="1" x14ac:dyDescent="0.25">
      <c r="A1190" s="14"/>
      <c r="B1190" t="s">
        <v>1705</v>
      </c>
      <c r="C1190" t="s">
        <v>1706</v>
      </c>
      <c r="D1190" t="s">
        <v>1707</v>
      </c>
      <c r="E1190" t="s">
        <v>3819</v>
      </c>
      <c r="F1190" t="s">
        <v>1709</v>
      </c>
      <c r="G1190" t="s">
        <v>1204</v>
      </c>
      <c r="H1190" t="s">
        <v>1710</v>
      </c>
      <c r="I1190" s="15">
        <v>43050</v>
      </c>
      <c r="J1190" s="15">
        <v>43180</v>
      </c>
      <c r="K1190" s="15">
        <v>43158</v>
      </c>
      <c r="L1190" s="15">
        <v>43188</v>
      </c>
      <c r="M1190" s="16">
        <v>57</v>
      </c>
      <c r="N1190" s="16">
        <v>-1149461</v>
      </c>
      <c r="O1190"/>
      <c r="P1190" t="s">
        <v>1711</v>
      </c>
      <c r="Q1190" t="s">
        <v>3818</v>
      </c>
      <c r="R1190" t="s">
        <v>5010</v>
      </c>
      <c r="S1190" t="s">
        <v>1961</v>
      </c>
      <c r="T1190" t="s">
        <v>3819</v>
      </c>
      <c r="U1190" t="s">
        <v>5011</v>
      </c>
      <c r="V1190" t="s">
        <v>2294</v>
      </c>
      <c r="W1190" s="15">
        <v>43245</v>
      </c>
      <c r="X1190" t="s">
        <v>1715</v>
      </c>
      <c r="Y1190"/>
      <c r="Z1190" t="s">
        <v>2384</v>
      </c>
      <c r="AA1190" t="s">
        <v>1717</v>
      </c>
    </row>
    <row r="1191" spans="1:27" ht="15" hidden="1" x14ac:dyDescent="0.25">
      <c r="A1191" s="14"/>
      <c r="B1191" t="s">
        <v>1705</v>
      </c>
      <c r="C1191" t="s">
        <v>1706</v>
      </c>
      <c r="D1191" t="s">
        <v>1707</v>
      </c>
      <c r="E1191" t="s">
        <v>5012</v>
      </c>
      <c r="F1191" t="s">
        <v>1709</v>
      </c>
      <c r="G1191" t="s">
        <v>5013</v>
      </c>
      <c r="H1191" t="s">
        <v>1710</v>
      </c>
      <c r="I1191" s="15">
        <v>43064</v>
      </c>
      <c r="J1191" s="15">
        <v>43180</v>
      </c>
      <c r="K1191" s="15">
        <v>43147</v>
      </c>
      <c r="L1191" s="15">
        <v>43177</v>
      </c>
      <c r="M1191" s="16">
        <v>332</v>
      </c>
      <c r="N1191" s="16">
        <v>-115558</v>
      </c>
      <c r="O1191"/>
      <c r="P1191" t="s">
        <v>1745</v>
      </c>
      <c r="Q1191" t="s">
        <v>5014</v>
      </c>
      <c r="R1191" t="s">
        <v>5015</v>
      </c>
      <c r="S1191" t="s">
        <v>1961</v>
      </c>
      <c r="T1191" t="s">
        <v>5012</v>
      </c>
      <c r="U1191" t="s">
        <v>2263</v>
      </c>
      <c r="V1191" t="s">
        <v>2078</v>
      </c>
      <c r="W1191" s="15">
        <v>43509</v>
      </c>
      <c r="X1191" t="s">
        <v>1715</v>
      </c>
      <c r="Y1191"/>
      <c r="Z1191" t="s">
        <v>5016</v>
      </c>
      <c r="AA1191" t="s">
        <v>1717</v>
      </c>
    </row>
    <row r="1192" spans="1:27" ht="15" hidden="1" x14ac:dyDescent="0.25">
      <c r="A1192" s="14"/>
      <c r="B1192" t="s">
        <v>1705</v>
      </c>
      <c r="C1192" t="s">
        <v>1706</v>
      </c>
      <c r="D1192" t="s">
        <v>1707</v>
      </c>
      <c r="E1192" t="s">
        <v>5017</v>
      </c>
      <c r="F1192" t="s">
        <v>1709</v>
      </c>
      <c r="G1192" t="s">
        <v>5018</v>
      </c>
      <c r="H1192" t="s">
        <v>1710</v>
      </c>
      <c r="I1192" s="15">
        <v>43086</v>
      </c>
      <c r="J1192" s="15">
        <v>43150</v>
      </c>
      <c r="K1192" s="15">
        <v>43150</v>
      </c>
      <c r="L1192" s="15">
        <v>43180</v>
      </c>
      <c r="M1192" s="16">
        <v>316</v>
      </c>
      <c r="N1192" s="16">
        <v>-98533</v>
      </c>
      <c r="O1192"/>
      <c r="P1192" t="s">
        <v>1745</v>
      </c>
      <c r="Q1192" t="s">
        <v>5019</v>
      </c>
      <c r="R1192" t="s">
        <v>5020</v>
      </c>
      <c r="S1192" t="s">
        <v>1789</v>
      </c>
      <c r="T1192" t="s">
        <v>5017</v>
      </c>
      <c r="U1192" t="s">
        <v>2278</v>
      </c>
      <c r="V1192" t="s">
        <v>2078</v>
      </c>
      <c r="W1192" s="15">
        <v>43496</v>
      </c>
      <c r="X1192" t="s">
        <v>1715</v>
      </c>
      <c r="Y1192"/>
      <c r="Z1192" t="s">
        <v>3764</v>
      </c>
      <c r="AA1192" t="s">
        <v>1717</v>
      </c>
    </row>
    <row r="1193" spans="1:27" ht="15" hidden="1" x14ac:dyDescent="0.25">
      <c r="A1193" s="14"/>
      <c r="B1193" t="s">
        <v>1705</v>
      </c>
      <c r="C1193" t="s">
        <v>1706</v>
      </c>
      <c r="D1193" t="s">
        <v>1707</v>
      </c>
      <c r="E1193" t="s">
        <v>5021</v>
      </c>
      <c r="F1193" t="s">
        <v>1709</v>
      </c>
      <c r="G1193" t="s">
        <v>1160</v>
      </c>
      <c r="H1193" t="s">
        <v>1710</v>
      </c>
      <c r="I1193" s="15">
        <v>43140</v>
      </c>
      <c r="J1193" s="15">
        <v>43147</v>
      </c>
      <c r="K1193" s="15">
        <v>43147</v>
      </c>
      <c r="L1193" s="15">
        <v>43177</v>
      </c>
      <c r="M1193" s="16">
        <v>803</v>
      </c>
      <c r="N1193" s="16">
        <v>-109105</v>
      </c>
      <c r="O1193"/>
      <c r="P1193" t="s">
        <v>1875</v>
      </c>
      <c r="Q1193" t="s">
        <v>5022</v>
      </c>
      <c r="R1193" t="s">
        <v>3549</v>
      </c>
      <c r="S1193" t="s">
        <v>1724</v>
      </c>
      <c r="T1193" t="s">
        <v>5021</v>
      </c>
      <c r="U1193" t="s">
        <v>1937</v>
      </c>
      <c r="V1193" t="s">
        <v>1912</v>
      </c>
      <c r="W1193" s="15">
        <v>43980</v>
      </c>
      <c r="X1193" t="s">
        <v>1715</v>
      </c>
      <c r="Y1193"/>
      <c r="Z1193" t="s">
        <v>1730</v>
      </c>
      <c r="AA1193" t="s">
        <v>1717</v>
      </c>
    </row>
    <row r="1194" spans="1:27" ht="15" hidden="1" x14ac:dyDescent="0.25">
      <c r="A1194" s="14"/>
      <c r="B1194" t="s">
        <v>1705</v>
      </c>
      <c r="C1194" t="s">
        <v>1706</v>
      </c>
      <c r="D1194" t="s">
        <v>1707</v>
      </c>
      <c r="E1194" t="s">
        <v>5023</v>
      </c>
      <c r="F1194" t="s">
        <v>1709</v>
      </c>
      <c r="G1194" t="s">
        <v>5024</v>
      </c>
      <c r="H1194" t="s">
        <v>1710</v>
      </c>
      <c r="I1194" s="15">
        <v>43140</v>
      </c>
      <c r="J1194" s="15">
        <v>43150</v>
      </c>
      <c r="K1194" s="15">
        <v>43150</v>
      </c>
      <c r="L1194" s="15">
        <v>43180</v>
      </c>
      <c r="M1194" s="16">
        <v>414</v>
      </c>
      <c r="N1194" s="16">
        <v>-102907</v>
      </c>
      <c r="O1194"/>
      <c r="P1194" t="s">
        <v>1745</v>
      </c>
      <c r="Q1194" t="s">
        <v>2239</v>
      </c>
      <c r="R1194" t="s">
        <v>5025</v>
      </c>
      <c r="S1194" t="s">
        <v>1753</v>
      </c>
      <c r="T1194" t="s">
        <v>5023</v>
      </c>
      <c r="U1194" t="s">
        <v>2204</v>
      </c>
      <c r="V1194" t="s">
        <v>2078</v>
      </c>
      <c r="W1194" s="15">
        <v>43594</v>
      </c>
      <c r="X1194" t="s">
        <v>1715</v>
      </c>
      <c r="Y1194"/>
      <c r="Z1194" t="s">
        <v>1730</v>
      </c>
      <c r="AA1194" t="s">
        <v>1717</v>
      </c>
    </row>
    <row r="1195" spans="1:27" ht="15" hidden="1" x14ac:dyDescent="0.25">
      <c r="A1195" s="14"/>
      <c r="B1195" t="s">
        <v>1705</v>
      </c>
      <c r="C1195" t="s">
        <v>1706</v>
      </c>
      <c r="D1195" t="s">
        <v>1707</v>
      </c>
      <c r="E1195" t="s">
        <v>5026</v>
      </c>
      <c r="F1195" t="s">
        <v>1709</v>
      </c>
      <c r="G1195" t="s">
        <v>5027</v>
      </c>
      <c r="H1195" t="s">
        <v>1710</v>
      </c>
      <c r="I1195" s="15">
        <v>43140</v>
      </c>
      <c r="J1195" s="15">
        <v>43150</v>
      </c>
      <c r="K1195" s="15">
        <v>43150</v>
      </c>
      <c r="L1195" s="15">
        <v>43180</v>
      </c>
      <c r="M1195" s="16">
        <v>414</v>
      </c>
      <c r="N1195" s="16">
        <v>-45945</v>
      </c>
      <c r="O1195"/>
      <c r="P1195" t="s">
        <v>1745</v>
      </c>
      <c r="Q1195" t="s">
        <v>2239</v>
      </c>
      <c r="R1195" t="s">
        <v>3615</v>
      </c>
      <c r="S1195" t="s">
        <v>1753</v>
      </c>
      <c r="T1195" t="s">
        <v>5026</v>
      </c>
      <c r="U1195" t="s">
        <v>2204</v>
      </c>
      <c r="V1195" t="s">
        <v>2078</v>
      </c>
      <c r="W1195" s="15">
        <v>43594</v>
      </c>
      <c r="X1195" t="s">
        <v>1715</v>
      </c>
      <c r="Y1195"/>
      <c r="Z1195" t="s">
        <v>1730</v>
      </c>
      <c r="AA1195" t="s">
        <v>1717</v>
      </c>
    </row>
    <row r="1196" spans="1:27" ht="15" hidden="1" x14ac:dyDescent="0.25">
      <c r="A1196" s="14"/>
      <c r="B1196" t="s">
        <v>1705</v>
      </c>
      <c r="C1196" t="s">
        <v>1706</v>
      </c>
      <c r="D1196" t="s">
        <v>1707</v>
      </c>
      <c r="E1196" t="s">
        <v>5028</v>
      </c>
      <c r="F1196" t="s">
        <v>1709</v>
      </c>
      <c r="G1196" t="s">
        <v>5029</v>
      </c>
      <c r="H1196" t="s">
        <v>1710</v>
      </c>
      <c r="I1196" s="15">
        <v>43058</v>
      </c>
      <c r="J1196" s="15">
        <v>43147</v>
      </c>
      <c r="K1196" s="15">
        <v>43147</v>
      </c>
      <c r="L1196" s="15">
        <v>43177</v>
      </c>
      <c r="M1196" s="16">
        <v>417</v>
      </c>
      <c r="N1196" s="16">
        <v>-92763</v>
      </c>
      <c r="O1196"/>
      <c r="P1196" t="s">
        <v>1745</v>
      </c>
      <c r="Q1196" t="s">
        <v>2239</v>
      </c>
      <c r="R1196" t="s">
        <v>5025</v>
      </c>
      <c r="S1196" t="s">
        <v>1753</v>
      </c>
      <c r="T1196" t="s">
        <v>5028</v>
      </c>
      <c r="U1196" t="s">
        <v>2204</v>
      </c>
      <c r="V1196" t="s">
        <v>2078</v>
      </c>
      <c r="W1196" s="15">
        <v>43594</v>
      </c>
      <c r="X1196" t="s">
        <v>1715</v>
      </c>
      <c r="Y1196"/>
      <c r="Z1196" t="s">
        <v>1730</v>
      </c>
      <c r="AA1196" t="s">
        <v>1717</v>
      </c>
    </row>
    <row r="1197" spans="1:27" ht="15" hidden="1" x14ac:dyDescent="0.25">
      <c r="A1197" s="14"/>
      <c r="B1197" t="s">
        <v>1705</v>
      </c>
      <c r="C1197" t="s">
        <v>1706</v>
      </c>
      <c r="D1197" t="s">
        <v>1707</v>
      </c>
      <c r="E1197" t="s">
        <v>5030</v>
      </c>
      <c r="F1197" t="s">
        <v>1709</v>
      </c>
      <c r="G1197" t="s">
        <v>5031</v>
      </c>
      <c r="H1197" t="s">
        <v>1710</v>
      </c>
      <c r="I1197" s="15">
        <v>43140</v>
      </c>
      <c r="J1197" s="15">
        <v>43147</v>
      </c>
      <c r="K1197" s="15">
        <v>43147</v>
      </c>
      <c r="L1197" s="15">
        <v>43177</v>
      </c>
      <c r="M1197" s="16">
        <v>417</v>
      </c>
      <c r="N1197" s="16">
        <v>-49955</v>
      </c>
      <c r="O1197"/>
      <c r="P1197" t="s">
        <v>1745</v>
      </c>
      <c r="Q1197" t="s">
        <v>2239</v>
      </c>
      <c r="R1197" t="s">
        <v>3615</v>
      </c>
      <c r="S1197" t="s">
        <v>1753</v>
      </c>
      <c r="T1197" t="s">
        <v>5030</v>
      </c>
      <c r="U1197" t="s">
        <v>2204</v>
      </c>
      <c r="V1197" t="s">
        <v>2078</v>
      </c>
      <c r="W1197" s="15">
        <v>43594</v>
      </c>
      <c r="X1197" t="s">
        <v>1715</v>
      </c>
      <c r="Y1197"/>
      <c r="Z1197" t="s">
        <v>1730</v>
      </c>
      <c r="AA1197" t="s">
        <v>1717</v>
      </c>
    </row>
    <row r="1198" spans="1:27" ht="15" hidden="1" x14ac:dyDescent="0.25">
      <c r="A1198" s="14"/>
      <c r="B1198" t="s">
        <v>1705</v>
      </c>
      <c r="C1198" t="s">
        <v>1706</v>
      </c>
      <c r="D1198" t="s">
        <v>1707</v>
      </c>
      <c r="E1198" t="s">
        <v>5032</v>
      </c>
      <c r="F1198" t="s">
        <v>1709</v>
      </c>
      <c r="G1198" t="s">
        <v>5033</v>
      </c>
      <c r="H1198" t="s">
        <v>1710</v>
      </c>
      <c r="I1198" s="15">
        <v>43047</v>
      </c>
      <c r="J1198" s="15">
        <v>43147</v>
      </c>
      <c r="K1198" s="15">
        <v>43147</v>
      </c>
      <c r="L1198" s="15">
        <v>43177</v>
      </c>
      <c r="M1198" s="16">
        <v>417</v>
      </c>
      <c r="N1198" s="16">
        <v>-123285</v>
      </c>
      <c r="O1198"/>
      <c r="P1198" t="s">
        <v>1745</v>
      </c>
      <c r="Q1198" t="s">
        <v>2239</v>
      </c>
      <c r="R1198" t="s">
        <v>5034</v>
      </c>
      <c r="S1198" t="s">
        <v>1753</v>
      </c>
      <c r="T1198" t="s">
        <v>5032</v>
      </c>
      <c r="U1198" t="s">
        <v>2204</v>
      </c>
      <c r="V1198" t="s">
        <v>2078</v>
      </c>
      <c r="W1198" s="15">
        <v>43594</v>
      </c>
      <c r="X1198" t="s">
        <v>1715</v>
      </c>
      <c r="Y1198"/>
      <c r="Z1198" t="s">
        <v>1730</v>
      </c>
      <c r="AA1198" t="s">
        <v>1717</v>
      </c>
    </row>
    <row r="1199" spans="1:27" ht="15" hidden="1" x14ac:dyDescent="0.25">
      <c r="A1199" s="14"/>
      <c r="B1199" t="s">
        <v>1705</v>
      </c>
      <c r="C1199" t="s">
        <v>1706</v>
      </c>
      <c r="D1199" t="s">
        <v>1707</v>
      </c>
      <c r="E1199" t="s">
        <v>5035</v>
      </c>
      <c r="F1199" t="s">
        <v>1709</v>
      </c>
      <c r="G1199" t="s">
        <v>5036</v>
      </c>
      <c r="H1199" t="s">
        <v>1710</v>
      </c>
      <c r="I1199" s="15">
        <v>43140</v>
      </c>
      <c r="J1199" s="15">
        <v>43147</v>
      </c>
      <c r="K1199" s="15">
        <v>43147</v>
      </c>
      <c r="L1199" s="15">
        <v>43177</v>
      </c>
      <c r="M1199" s="16">
        <v>417</v>
      </c>
      <c r="N1199" s="16">
        <v>-70417</v>
      </c>
      <c r="O1199"/>
      <c r="P1199" t="s">
        <v>1745</v>
      </c>
      <c r="Q1199" t="s">
        <v>2239</v>
      </c>
      <c r="R1199" t="s">
        <v>5037</v>
      </c>
      <c r="S1199" t="s">
        <v>1753</v>
      </c>
      <c r="T1199" t="s">
        <v>5035</v>
      </c>
      <c r="U1199" t="s">
        <v>2204</v>
      </c>
      <c r="V1199" t="s">
        <v>2078</v>
      </c>
      <c r="W1199" s="15">
        <v>43594</v>
      </c>
      <c r="X1199" t="s">
        <v>1715</v>
      </c>
      <c r="Y1199"/>
      <c r="Z1199" t="s">
        <v>1730</v>
      </c>
      <c r="AA1199" t="s">
        <v>1717</v>
      </c>
    </row>
    <row r="1200" spans="1:27" ht="15" hidden="1" x14ac:dyDescent="0.25">
      <c r="A1200" s="14"/>
      <c r="B1200" t="s">
        <v>1705</v>
      </c>
      <c r="C1200" t="s">
        <v>1706</v>
      </c>
      <c r="D1200" t="s">
        <v>1707</v>
      </c>
      <c r="E1200" t="s">
        <v>5038</v>
      </c>
      <c r="F1200" t="s">
        <v>1709</v>
      </c>
      <c r="G1200" t="s">
        <v>3934</v>
      </c>
      <c r="H1200" t="s">
        <v>1710</v>
      </c>
      <c r="I1200" s="15">
        <v>43140</v>
      </c>
      <c r="J1200" s="15">
        <v>43147</v>
      </c>
      <c r="K1200" s="15">
        <v>43147</v>
      </c>
      <c r="L1200" s="15">
        <v>43177</v>
      </c>
      <c r="M1200" s="16">
        <v>417</v>
      </c>
      <c r="N1200" s="16">
        <v>-76917</v>
      </c>
      <c r="O1200"/>
      <c r="P1200" t="s">
        <v>1745</v>
      </c>
      <c r="Q1200" t="s">
        <v>2239</v>
      </c>
      <c r="R1200" t="s">
        <v>5034</v>
      </c>
      <c r="S1200" t="s">
        <v>1753</v>
      </c>
      <c r="T1200" t="s">
        <v>5038</v>
      </c>
      <c r="U1200" t="s">
        <v>2204</v>
      </c>
      <c r="V1200" t="s">
        <v>2078</v>
      </c>
      <c r="W1200" s="15">
        <v>43594</v>
      </c>
      <c r="X1200" t="s">
        <v>1715</v>
      </c>
      <c r="Y1200"/>
      <c r="Z1200" t="s">
        <v>1730</v>
      </c>
      <c r="AA1200" t="s">
        <v>1717</v>
      </c>
    </row>
    <row r="1201" spans="1:27" ht="15" hidden="1" x14ac:dyDescent="0.25">
      <c r="A1201" s="14"/>
      <c r="B1201" t="s">
        <v>1705</v>
      </c>
      <c r="C1201" t="s">
        <v>1706</v>
      </c>
      <c r="D1201" t="s">
        <v>1707</v>
      </c>
      <c r="E1201" t="s">
        <v>5039</v>
      </c>
      <c r="F1201" t="s">
        <v>1709</v>
      </c>
      <c r="G1201" t="s">
        <v>5040</v>
      </c>
      <c r="H1201" t="s">
        <v>1710</v>
      </c>
      <c r="I1201" s="15">
        <v>43140</v>
      </c>
      <c r="J1201" s="15">
        <v>43150</v>
      </c>
      <c r="K1201" s="15">
        <v>43150</v>
      </c>
      <c r="L1201" s="15">
        <v>43180</v>
      </c>
      <c r="M1201" s="16">
        <v>497</v>
      </c>
      <c r="N1201" s="16">
        <v>-104108</v>
      </c>
      <c r="O1201"/>
      <c r="P1201" t="s">
        <v>1939</v>
      </c>
      <c r="Q1201" t="s">
        <v>5041</v>
      </c>
      <c r="R1201" t="s">
        <v>5042</v>
      </c>
      <c r="S1201" t="s">
        <v>1753</v>
      </c>
      <c r="T1201" t="s">
        <v>5039</v>
      </c>
      <c r="U1201" t="s">
        <v>2140</v>
      </c>
      <c r="V1201" t="s">
        <v>2078</v>
      </c>
      <c r="W1201" s="15">
        <v>43677</v>
      </c>
      <c r="X1201" t="s">
        <v>1715</v>
      </c>
      <c r="Y1201"/>
      <c r="Z1201" t="s">
        <v>1730</v>
      </c>
      <c r="AA1201" t="s">
        <v>1717</v>
      </c>
    </row>
    <row r="1202" spans="1:27" ht="15" hidden="1" x14ac:dyDescent="0.25">
      <c r="A1202" s="14"/>
      <c r="B1202"/>
      <c r="C1202" t="s">
        <v>1706</v>
      </c>
      <c r="D1202" t="s">
        <v>1707</v>
      </c>
      <c r="E1202" t="s">
        <v>5011</v>
      </c>
      <c r="F1202" t="s">
        <v>1709</v>
      </c>
      <c r="G1202" t="s">
        <v>1204</v>
      </c>
      <c r="H1202" t="s">
        <v>5045</v>
      </c>
      <c r="I1202" s="15">
        <v>43242</v>
      </c>
      <c r="J1202" s="15">
        <v>43245</v>
      </c>
      <c r="K1202" s="15">
        <v>43242</v>
      </c>
      <c r="L1202" s="15">
        <v>43242</v>
      </c>
      <c r="M1202" s="16">
        <v>3</v>
      </c>
      <c r="N1202" s="16">
        <v>1149461</v>
      </c>
      <c r="O1202"/>
      <c r="P1202" t="s">
        <v>1711</v>
      </c>
      <c r="Q1202" t="s">
        <v>5047</v>
      </c>
      <c r="R1202" t="s">
        <v>5046</v>
      </c>
      <c r="S1202" t="s">
        <v>1961</v>
      </c>
      <c r="T1202" t="s">
        <v>5011</v>
      </c>
      <c r="U1202" t="s">
        <v>5011</v>
      </c>
      <c r="V1202" t="s">
        <v>2294</v>
      </c>
      <c r="W1202" s="15">
        <v>43245</v>
      </c>
      <c r="X1202" t="s">
        <v>1962</v>
      </c>
      <c r="Y1202"/>
      <c r="Z1202" t="s">
        <v>5046</v>
      </c>
      <c r="AA1202" t="s">
        <v>1872</v>
      </c>
    </row>
  </sheetData>
  <autoFilter ref="A1:AA1202" xr:uid="{50FF412F-0752-4F21-B6F0-C6305093C8B7}">
    <filterColumn colId="6">
      <filters>
        <filter val="10000439817"/>
      </filters>
    </filterColumn>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3"/>
  <sheetViews>
    <sheetView workbookViewId="0">
      <selection sqref="A1:XFD23"/>
    </sheetView>
  </sheetViews>
  <sheetFormatPr baseColWidth="10" defaultRowHeight="15" x14ac:dyDescent="0.25"/>
  <sheetData>
    <row r="1" spans="1:27" s="13" customFormat="1" x14ac:dyDescent="0.25">
      <c r="A1" s="12" t="s">
        <v>1678</v>
      </c>
      <c r="B1" s="12" t="s">
        <v>1679</v>
      </c>
      <c r="C1" s="12" t="s">
        <v>1680</v>
      </c>
      <c r="D1" s="12" t="s">
        <v>1681</v>
      </c>
      <c r="E1" s="12" t="s">
        <v>1682</v>
      </c>
      <c r="F1" s="12" t="s">
        <v>1683</v>
      </c>
      <c r="G1" s="12" t="s">
        <v>1684</v>
      </c>
      <c r="H1" s="12" t="s">
        <v>1685</v>
      </c>
      <c r="I1" s="12" t="s">
        <v>1686</v>
      </c>
      <c r="J1" s="12" t="s">
        <v>1687</v>
      </c>
      <c r="K1" s="12" t="s">
        <v>1688</v>
      </c>
      <c r="L1" s="12" t="s">
        <v>1689</v>
      </c>
      <c r="M1" s="12" t="s">
        <v>1690</v>
      </c>
      <c r="N1" s="12" t="s">
        <v>1691</v>
      </c>
      <c r="O1" s="12" t="s">
        <v>1692</v>
      </c>
      <c r="P1" s="12" t="s">
        <v>1693</v>
      </c>
      <c r="Q1" s="12" t="s">
        <v>1694</v>
      </c>
      <c r="R1" s="12" t="s">
        <v>1695</v>
      </c>
      <c r="S1" s="12" t="s">
        <v>1696</v>
      </c>
      <c r="T1" s="12" t="s">
        <v>1697</v>
      </c>
      <c r="U1" s="12" t="s">
        <v>1698</v>
      </c>
      <c r="V1" s="12" t="s">
        <v>1699</v>
      </c>
      <c r="W1" s="12" t="s">
        <v>1700</v>
      </c>
      <c r="X1" s="12" t="s">
        <v>1701</v>
      </c>
      <c r="Y1" s="12" t="s">
        <v>1702</v>
      </c>
      <c r="Z1" s="12" t="s">
        <v>1703</v>
      </c>
      <c r="AA1" s="12" t="s">
        <v>1704</v>
      </c>
    </row>
    <row r="2" spans="1:27" s="13" customFormat="1" x14ac:dyDescent="0.25">
      <c r="A2" s="14"/>
      <c r="B2" t="s">
        <v>1705</v>
      </c>
      <c r="C2" t="s">
        <v>1706</v>
      </c>
      <c r="D2" t="s">
        <v>1707</v>
      </c>
      <c r="E2" t="s">
        <v>1708</v>
      </c>
      <c r="F2" t="s">
        <v>1709</v>
      </c>
      <c r="G2" t="s">
        <v>1257</v>
      </c>
      <c r="H2" t="s">
        <v>1710</v>
      </c>
      <c r="I2" s="15">
        <v>43383</v>
      </c>
      <c r="J2" s="15">
        <v>43406</v>
      </c>
      <c r="K2" s="15">
        <v>43397</v>
      </c>
      <c r="L2" s="15">
        <v>43427</v>
      </c>
      <c r="M2" s="16">
        <v>586</v>
      </c>
      <c r="N2" s="16">
        <v>-76825</v>
      </c>
      <c r="O2"/>
      <c r="P2" t="s">
        <v>1711</v>
      </c>
      <c r="Q2" t="s">
        <v>1712</v>
      </c>
      <c r="R2" t="s">
        <v>1713</v>
      </c>
      <c r="S2" t="s">
        <v>1714</v>
      </c>
      <c r="T2" t="s">
        <v>1708</v>
      </c>
      <c r="U2"/>
      <c r="V2"/>
      <c r="W2" s="15"/>
      <c r="X2" t="s">
        <v>1715</v>
      </c>
      <c r="Y2"/>
      <c r="Z2" t="s">
        <v>1716</v>
      </c>
      <c r="AA2" t="s">
        <v>1717</v>
      </c>
    </row>
    <row r="3" spans="1:27" s="13" customFormat="1" x14ac:dyDescent="0.25">
      <c r="A3" s="14"/>
      <c r="B3" t="s">
        <v>1705</v>
      </c>
      <c r="C3" t="s">
        <v>1706</v>
      </c>
      <c r="D3" t="s">
        <v>1707</v>
      </c>
      <c r="E3" t="s">
        <v>1718</v>
      </c>
      <c r="F3" t="s">
        <v>1709</v>
      </c>
      <c r="G3" t="s">
        <v>1253</v>
      </c>
      <c r="H3" t="s">
        <v>1710</v>
      </c>
      <c r="I3" s="15">
        <v>43382</v>
      </c>
      <c r="J3" s="15">
        <v>43406</v>
      </c>
      <c r="K3" s="15">
        <v>43397</v>
      </c>
      <c r="L3" s="15">
        <v>43427</v>
      </c>
      <c r="M3" s="16">
        <v>586</v>
      </c>
      <c r="N3" s="16">
        <v>-57559</v>
      </c>
      <c r="O3"/>
      <c r="P3" t="s">
        <v>1711</v>
      </c>
      <c r="Q3" t="s">
        <v>1719</v>
      </c>
      <c r="R3" t="s">
        <v>1720</v>
      </c>
      <c r="S3" t="s">
        <v>1714</v>
      </c>
      <c r="T3" t="s">
        <v>1718</v>
      </c>
      <c r="U3"/>
      <c r="V3"/>
      <c r="W3" s="15"/>
      <c r="X3" t="s">
        <v>1715</v>
      </c>
      <c r="Y3"/>
      <c r="Z3" t="s">
        <v>1716</v>
      </c>
      <c r="AA3" t="s">
        <v>1717</v>
      </c>
    </row>
    <row r="4" spans="1:27" s="13" customFormat="1" x14ac:dyDescent="0.25">
      <c r="A4" s="14"/>
      <c r="B4" t="s">
        <v>1705</v>
      </c>
      <c r="C4" t="s">
        <v>1706</v>
      </c>
      <c r="D4" t="s">
        <v>1707</v>
      </c>
      <c r="E4" t="s">
        <v>1721</v>
      </c>
      <c r="F4" t="s">
        <v>1709</v>
      </c>
      <c r="G4" t="s">
        <v>1251</v>
      </c>
      <c r="H4" t="s">
        <v>1710</v>
      </c>
      <c r="I4" s="15">
        <v>43371</v>
      </c>
      <c r="J4" s="15">
        <v>43385</v>
      </c>
      <c r="K4" s="15">
        <v>43402</v>
      </c>
      <c r="L4" s="15">
        <v>43432</v>
      </c>
      <c r="M4" s="16">
        <v>581</v>
      </c>
      <c r="N4" s="16">
        <v>-267712</v>
      </c>
      <c r="O4"/>
      <c r="P4" t="s">
        <v>1711</v>
      </c>
      <c r="Q4" t="s">
        <v>1722</v>
      </c>
      <c r="R4" t="s">
        <v>1723</v>
      </c>
      <c r="S4" t="s">
        <v>1724</v>
      </c>
      <c r="T4" t="s">
        <v>1721</v>
      </c>
      <c r="U4"/>
      <c r="V4"/>
      <c r="W4" s="15"/>
      <c r="X4" t="s">
        <v>1715</v>
      </c>
      <c r="Y4"/>
      <c r="Z4" t="s">
        <v>1725</v>
      </c>
      <c r="AA4" t="s">
        <v>1717</v>
      </c>
    </row>
    <row r="5" spans="1:27" s="13" customFormat="1" x14ac:dyDescent="0.25">
      <c r="A5" s="14"/>
      <c r="B5" t="s">
        <v>1705</v>
      </c>
      <c r="C5" t="s">
        <v>1706</v>
      </c>
      <c r="D5" t="s">
        <v>1707</v>
      </c>
      <c r="E5" t="s">
        <v>1726</v>
      </c>
      <c r="F5" t="s">
        <v>1709</v>
      </c>
      <c r="G5" t="s">
        <v>1236</v>
      </c>
      <c r="H5" t="s">
        <v>1710</v>
      </c>
      <c r="I5" s="15">
        <v>43292</v>
      </c>
      <c r="J5" s="15">
        <v>43567</v>
      </c>
      <c r="K5" s="15">
        <v>43580</v>
      </c>
      <c r="L5" s="15">
        <v>43610</v>
      </c>
      <c r="M5" s="16">
        <v>403</v>
      </c>
      <c r="N5" s="16">
        <v>-38438</v>
      </c>
      <c r="O5"/>
      <c r="P5" t="s">
        <v>1711</v>
      </c>
      <c r="Q5" t="s">
        <v>1727</v>
      </c>
      <c r="R5" t="s">
        <v>1728</v>
      </c>
      <c r="S5" t="s">
        <v>1729</v>
      </c>
      <c r="T5" t="s">
        <v>1726</v>
      </c>
      <c r="U5"/>
      <c r="V5"/>
      <c r="W5" s="15"/>
      <c r="X5" t="s">
        <v>1715</v>
      </c>
      <c r="Y5"/>
      <c r="Z5" t="s">
        <v>1730</v>
      </c>
      <c r="AA5" t="s">
        <v>1717</v>
      </c>
    </row>
    <row r="6" spans="1:27" s="13" customFormat="1" x14ac:dyDescent="0.25">
      <c r="A6" s="14"/>
      <c r="B6" t="s">
        <v>1705</v>
      </c>
      <c r="C6" t="s">
        <v>1706</v>
      </c>
      <c r="D6" t="s">
        <v>1707</v>
      </c>
      <c r="E6" t="s">
        <v>1731</v>
      </c>
      <c r="F6" t="s">
        <v>1709</v>
      </c>
      <c r="G6" t="s">
        <v>1315</v>
      </c>
      <c r="H6" t="s">
        <v>1710</v>
      </c>
      <c r="I6" s="15">
        <v>43565</v>
      </c>
      <c r="J6" s="15">
        <v>43628</v>
      </c>
      <c r="K6" s="15">
        <v>43608</v>
      </c>
      <c r="L6" s="15">
        <v>43638</v>
      </c>
      <c r="M6" s="16">
        <v>375</v>
      </c>
      <c r="N6" s="16">
        <v>-15429</v>
      </c>
      <c r="O6"/>
      <c r="P6" t="s">
        <v>1711</v>
      </c>
      <c r="Q6" t="s">
        <v>1732</v>
      </c>
      <c r="R6" t="s">
        <v>1733</v>
      </c>
      <c r="S6" t="s">
        <v>1734</v>
      </c>
      <c r="T6" t="s">
        <v>1731</v>
      </c>
      <c r="U6"/>
      <c r="V6"/>
      <c r="W6" s="15"/>
      <c r="X6" t="s">
        <v>1735</v>
      </c>
      <c r="Y6"/>
      <c r="Z6" t="s">
        <v>1716</v>
      </c>
      <c r="AA6" t="s">
        <v>1717</v>
      </c>
    </row>
    <row r="7" spans="1:27" s="13" customFormat="1" x14ac:dyDescent="0.25">
      <c r="A7" s="14"/>
      <c r="B7" t="s">
        <v>1705</v>
      </c>
      <c r="C7" t="s">
        <v>1706</v>
      </c>
      <c r="D7" t="s">
        <v>1707</v>
      </c>
      <c r="E7" t="s">
        <v>1736</v>
      </c>
      <c r="F7" t="s">
        <v>1709</v>
      </c>
      <c r="G7" t="s">
        <v>1475</v>
      </c>
      <c r="H7" t="s">
        <v>1710</v>
      </c>
      <c r="I7" s="15">
        <v>43737</v>
      </c>
      <c r="J7" s="15">
        <v>43954</v>
      </c>
      <c r="K7" s="15">
        <v>43774</v>
      </c>
      <c r="L7" s="15">
        <v>43804</v>
      </c>
      <c r="M7" s="16">
        <v>209</v>
      </c>
      <c r="N7" s="16">
        <v>-163301</v>
      </c>
      <c r="O7"/>
      <c r="P7" t="s">
        <v>1711</v>
      </c>
      <c r="Q7" t="s">
        <v>1737</v>
      </c>
      <c r="R7" t="s">
        <v>1738</v>
      </c>
      <c r="S7" t="s">
        <v>1739</v>
      </c>
      <c r="T7" t="s">
        <v>1736</v>
      </c>
      <c r="U7"/>
      <c r="V7"/>
      <c r="W7" s="15"/>
      <c r="X7" t="s">
        <v>1715</v>
      </c>
      <c r="Y7"/>
      <c r="Z7" t="s">
        <v>1740</v>
      </c>
      <c r="AA7" t="s">
        <v>1717</v>
      </c>
    </row>
    <row r="8" spans="1:27" s="13" customFormat="1" x14ac:dyDescent="0.25">
      <c r="A8" s="14"/>
      <c r="B8" t="s">
        <v>1705</v>
      </c>
      <c r="C8" t="s">
        <v>1706</v>
      </c>
      <c r="D8" t="s">
        <v>1707</v>
      </c>
      <c r="E8" t="s">
        <v>1741</v>
      </c>
      <c r="F8" t="s">
        <v>1709</v>
      </c>
      <c r="G8" t="s">
        <v>1472</v>
      </c>
      <c r="H8" t="s">
        <v>1710</v>
      </c>
      <c r="I8" s="15">
        <v>43721</v>
      </c>
      <c r="J8" s="15">
        <v>43954</v>
      </c>
      <c r="K8" s="15">
        <v>43774</v>
      </c>
      <c r="L8" s="15">
        <v>43804</v>
      </c>
      <c r="M8" s="16">
        <v>209</v>
      </c>
      <c r="N8" s="16">
        <v>-63667</v>
      </c>
      <c r="O8"/>
      <c r="P8" t="s">
        <v>1711</v>
      </c>
      <c r="Q8" t="s">
        <v>1737</v>
      </c>
      <c r="R8" t="s">
        <v>1742</v>
      </c>
      <c r="S8" t="s">
        <v>1743</v>
      </c>
      <c r="T8" t="s">
        <v>1741</v>
      </c>
      <c r="U8"/>
      <c r="V8"/>
      <c r="W8" s="15"/>
      <c r="X8" t="s">
        <v>1715</v>
      </c>
      <c r="Y8"/>
      <c r="Z8" t="s">
        <v>1740</v>
      </c>
      <c r="AA8" t="s">
        <v>1717</v>
      </c>
    </row>
    <row r="9" spans="1:27" s="13" customFormat="1" x14ac:dyDescent="0.25">
      <c r="A9" s="14"/>
      <c r="B9" t="s">
        <v>1705</v>
      </c>
      <c r="C9" t="s">
        <v>1706</v>
      </c>
      <c r="D9" t="s">
        <v>1707</v>
      </c>
      <c r="E9" t="s">
        <v>1769</v>
      </c>
      <c r="F9" t="s">
        <v>1709</v>
      </c>
      <c r="G9" t="s">
        <v>1510</v>
      </c>
      <c r="H9" t="s">
        <v>1710</v>
      </c>
      <c r="I9" s="15">
        <v>43742</v>
      </c>
      <c r="J9" s="15">
        <v>43954</v>
      </c>
      <c r="K9" s="15">
        <v>43826</v>
      </c>
      <c r="L9" s="15">
        <v>43856</v>
      </c>
      <c r="M9" s="16">
        <v>157</v>
      </c>
      <c r="N9" s="16">
        <v>-367681</v>
      </c>
      <c r="O9"/>
      <c r="P9" t="s">
        <v>1711</v>
      </c>
      <c r="Q9" t="s">
        <v>1770</v>
      </c>
      <c r="R9" t="s">
        <v>1771</v>
      </c>
      <c r="S9" t="s">
        <v>1772</v>
      </c>
      <c r="T9" t="s">
        <v>1769</v>
      </c>
      <c r="U9"/>
      <c r="V9"/>
      <c r="W9" s="15"/>
      <c r="X9" t="s">
        <v>1715</v>
      </c>
      <c r="Y9"/>
      <c r="Z9" t="s">
        <v>1773</v>
      </c>
      <c r="AA9" t="s">
        <v>1717</v>
      </c>
    </row>
    <row r="10" spans="1:27" s="13" customFormat="1" x14ac:dyDescent="0.25">
      <c r="A10" s="14"/>
      <c r="B10" t="s">
        <v>1705</v>
      </c>
      <c r="C10" t="s">
        <v>1706</v>
      </c>
      <c r="D10" t="s">
        <v>1707</v>
      </c>
      <c r="E10" t="s">
        <v>1774</v>
      </c>
      <c r="F10" t="s">
        <v>1709</v>
      </c>
      <c r="G10" t="s">
        <v>1489</v>
      </c>
      <c r="H10" t="s">
        <v>1710</v>
      </c>
      <c r="I10" s="15">
        <v>43735</v>
      </c>
      <c r="J10" s="15">
        <v>43954</v>
      </c>
      <c r="K10" s="15">
        <v>43826</v>
      </c>
      <c r="L10" s="15">
        <v>43856</v>
      </c>
      <c r="M10" s="16">
        <v>157</v>
      </c>
      <c r="N10" s="16">
        <v>-39863</v>
      </c>
      <c r="O10"/>
      <c r="P10" t="s">
        <v>1775</v>
      </c>
      <c r="Q10" t="s">
        <v>1776</v>
      </c>
      <c r="R10" t="s">
        <v>1777</v>
      </c>
      <c r="S10" t="s">
        <v>1778</v>
      </c>
      <c r="T10" t="s">
        <v>1774</v>
      </c>
      <c r="U10"/>
      <c r="V10"/>
      <c r="W10" s="15"/>
      <c r="X10" t="s">
        <v>1715</v>
      </c>
      <c r="Y10"/>
      <c r="Z10" t="s">
        <v>1773</v>
      </c>
      <c r="AA10" t="s">
        <v>1717</v>
      </c>
    </row>
    <row r="11" spans="1:27" s="13" customFormat="1" x14ac:dyDescent="0.25">
      <c r="A11" s="14"/>
      <c r="B11" t="s">
        <v>1705</v>
      </c>
      <c r="C11" t="s">
        <v>1706</v>
      </c>
      <c r="D11" t="s">
        <v>1707</v>
      </c>
      <c r="E11" t="s">
        <v>1779</v>
      </c>
      <c r="F11" t="s">
        <v>1709</v>
      </c>
      <c r="G11" t="s">
        <v>1488</v>
      </c>
      <c r="H11" t="s">
        <v>1710</v>
      </c>
      <c r="I11" s="15">
        <v>43728</v>
      </c>
      <c r="J11" s="15">
        <v>43954</v>
      </c>
      <c r="K11" s="15">
        <v>43826</v>
      </c>
      <c r="L11" s="15">
        <v>43856</v>
      </c>
      <c r="M11" s="16">
        <v>157</v>
      </c>
      <c r="N11" s="16">
        <v>-39863</v>
      </c>
      <c r="O11"/>
      <c r="P11" t="s">
        <v>1711</v>
      </c>
      <c r="Q11" t="s">
        <v>1776</v>
      </c>
      <c r="R11" t="s">
        <v>1780</v>
      </c>
      <c r="S11" t="s">
        <v>1781</v>
      </c>
      <c r="T11" t="s">
        <v>1779</v>
      </c>
      <c r="U11"/>
      <c r="V11"/>
      <c r="W11" s="15"/>
      <c r="X11" t="s">
        <v>1715</v>
      </c>
      <c r="Y11"/>
      <c r="Z11" t="s">
        <v>1773</v>
      </c>
      <c r="AA11" t="s">
        <v>1717</v>
      </c>
    </row>
    <row r="12" spans="1:27" s="13" customFormat="1" x14ac:dyDescent="0.25">
      <c r="A12" s="14"/>
      <c r="B12" t="s">
        <v>1705</v>
      </c>
      <c r="C12" t="s">
        <v>1706</v>
      </c>
      <c r="D12" t="s">
        <v>1707</v>
      </c>
      <c r="E12" t="s">
        <v>1782</v>
      </c>
      <c r="F12" t="s">
        <v>1709</v>
      </c>
      <c r="G12" t="s">
        <v>1504</v>
      </c>
      <c r="H12" t="s">
        <v>1710</v>
      </c>
      <c r="I12" s="15">
        <v>43767</v>
      </c>
      <c r="J12" s="15">
        <v>43953</v>
      </c>
      <c r="K12" s="15">
        <v>43826</v>
      </c>
      <c r="L12" s="15">
        <v>43856</v>
      </c>
      <c r="M12" s="16">
        <v>157</v>
      </c>
      <c r="N12" s="16">
        <v>-39863</v>
      </c>
      <c r="O12"/>
      <c r="P12" t="s">
        <v>1711</v>
      </c>
      <c r="Q12" t="s">
        <v>1783</v>
      </c>
      <c r="R12" t="s">
        <v>1784</v>
      </c>
      <c r="S12" t="s">
        <v>1785</v>
      </c>
      <c r="T12" t="s">
        <v>1782</v>
      </c>
      <c r="U12"/>
      <c r="V12"/>
      <c r="W12" s="15"/>
      <c r="X12" t="s">
        <v>1715</v>
      </c>
      <c r="Y12"/>
      <c r="Z12" t="s">
        <v>1786</v>
      </c>
      <c r="AA12" t="s">
        <v>1717</v>
      </c>
    </row>
    <row r="13" spans="1:27" s="13" customFormat="1" x14ac:dyDescent="0.25">
      <c r="A13" s="14"/>
      <c r="B13" t="s">
        <v>1705</v>
      </c>
      <c r="C13" t="s">
        <v>1706</v>
      </c>
      <c r="D13" t="s">
        <v>1707</v>
      </c>
      <c r="E13" t="s">
        <v>1787</v>
      </c>
      <c r="F13" t="s">
        <v>1709</v>
      </c>
      <c r="G13" t="s">
        <v>1503</v>
      </c>
      <c r="H13" t="s">
        <v>1710</v>
      </c>
      <c r="I13" s="15">
        <v>43745</v>
      </c>
      <c r="J13" s="15">
        <v>43953</v>
      </c>
      <c r="K13" s="15">
        <v>43826</v>
      </c>
      <c r="L13" s="15">
        <v>43856</v>
      </c>
      <c r="M13" s="16">
        <v>157</v>
      </c>
      <c r="N13" s="16">
        <v>-39863</v>
      </c>
      <c r="O13"/>
      <c r="P13" t="s">
        <v>1711</v>
      </c>
      <c r="Q13" t="s">
        <v>1783</v>
      </c>
      <c r="R13" t="s">
        <v>1788</v>
      </c>
      <c r="S13" t="s">
        <v>1789</v>
      </c>
      <c r="T13" t="s">
        <v>1787</v>
      </c>
      <c r="U13"/>
      <c r="V13"/>
      <c r="W13" s="15"/>
      <c r="X13" t="s">
        <v>1715</v>
      </c>
      <c r="Y13"/>
      <c r="Z13" t="s">
        <v>1786</v>
      </c>
      <c r="AA13" t="s">
        <v>1717</v>
      </c>
    </row>
    <row r="14" spans="1:27" s="13" customFormat="1" x14ac:dyDescent="0.25">
      <c r="A14" s="14"/>
      <c r="B14" t="s">
        <v>1705</v>
      </c>
      <c r="C14" t="s">
        <v>1706</v>
      </c>
      <c r="D14" t="s">
        <v>1707</v>
      </c>
      <c r="E14" t="s">
        <v>1790</v>
      </c>
      <c r="F14" t="s">
        <v>1709</v>
      </c>
      <c r="G14" t="s">
        <v>1502</v>
      </c>
      <c r="H14" t="s">
        <v>1710</v>
      </c>
      <c r="I14" s="15">
        <v>43739</v>
      </c>
      <c r="J14" s="15">
        <v>43953</v>
      </c>
      <c r="K14" s="15">
        <v>43826</v>
      </c>
      <c r="L14" s="15">
        <v>43856</v>
      </c>
      <c r="M14" s="16">
        <v>157</v>
      </c>
      <c r="N14" s="16">
        <v>-39863</v>
      </c>
      <c r="O14"/>
      <c r="P14" t="s">
        <v>1775</v>
      </c>
      <c r="Q14" t="s">
        <v>1783</v>
      </c>
      <c r="R14" t="s">
        <v>1791</v>
      </c>
      <c r="S14" t="s">
        <v>1778</v>
      </c>
      <c r="T14" t="s">
        <v>1790</v>
      </c>
      <c r="U14"/>
      <c r="V14"/>
      <c r="W14" s="15"/>
      <c r="X14" t="s">
        <v>1715</v>
      </c>
      <c r="Y14"/>
      <c r="Z14" t="s">
        <v>1786</v>
      </c>
      <c r="AA14" t="s">
        <v>1717</v>
      </c>
    </row>
    <row r="15" spans="1:27" s="13" customFormat="1" x14ac:dyDescent="0.25">
      <c r="A15" s="14"/>
      <c r="B15" t="s">
        <v>1705</v>
      </c>
      <c r="C15" t="s">
        <v>1706</v>
      </c>
      <c r="D15" t="s">
        <v>1707</v>
      </c>
      <c r="E15" t="s">
        <v>1792</v>
      </c>
      <c r="F15" t="s">
        <v>1709</v>
      </c>
      <c r="G15" t="s">
        <v>1501</v>
      </c>
      <c r="H15" t="s">
        <v>1710</v>
      </c>
      <c r="I15" s="15">
        <v>43742</v>
      </c>
      <c r="J15" s="15">
        <v>43953</v>
      </c>
      <c r="K15" s="15">
        <v>43826</v>
      </c>
      <c r="L15" s="15">
        <v>43856</v>
      </c>
      <c r="M15" s="16">
        <v>157</v>
      </c>
      <c r="N15" s="16">
        <v>-39863</v>
      </c>
      <c r="O15"/>
      <c r="P15" t="s">
        <v>1711</v>
      </c>
      <c r="Q15" t="s">
        <v>1783</v>
      </c>
      <c r="R15" t="s">
        <v>1793</v>
      </c>
      <c r="S15" t="s">
        <v>1778</v>
      </c>
      <c r="T15" t="s">
        <v>1792</v>
      </c>
      <c r="U15"/>
      <c r="V15"/>
      <c r="W15" s="15"/>
      <c r="X15" t="s">
        <v>1715</v>
      </c>
      <c r="Y15"/>
      <c r="Z15" t="s">
        <v>1786</v>
      </c>
      <c r="AA15" t="s">
        <v>1717</v>
      </c>
    </row>
    <row r="16" spans="1:27" s="13" customFormat="1" x14ac:dyDescent="0.25">
      <c r="A16" s="14"/>
      <c r="B16" t="s">
        <v>1705</v>
      </c>
      <c r="C16" t="s">
        <v>1706</v>
      </c>
      <c r="D16" t="s">
        <v>1707</v>
      </c>
      <c r="E16" t="s">
        <v>1794</v>
      </c>
      <c r="F16" t="s">
        <v>1709</v>
      </c>
      <c r="G16" t="s">
        <v>1500</v>
      </c>
      <c r="H16" t="s">
        <v>1710</v>
      </c>
      <c r="I16" s="15">
        <v>43733</v>
      </c>
      <c r="J16" s="15">
        <v>43953</v>
      </c>
      <c r="K16" s="15">
        <v>43826</v>
      </c>
      <c r="L16" s="15">
        <v>43856</v>
      </c>
      <c r="M16" s="16">
        <v>157</v>
      </c>
      <c r="N16" s="16">
        <v>-39863</v>
      </c>
      <c r="O16"/>
      <c r="P16" t="s">
        <v>1711</v>
      </c>
      <c r="Q16" t="s">
        <v>1783</v>
      </c>
      <c r="R16" t="s">
        <v>1795</v>
      </c>
      <c r="S16" t="s">
        <v>1778</v>
      </c>
      <c r="T16" t="s">
        <v>1794</v>
      </c>
      <c r="U16"/>
      <c r="V16"/>
      <c r="W16" s="15"/>
      <c r="X16" t="s">
        <v>1715</v>
      </c>
      <c r="Y16"/>
      <c r="Z16" t="s">
        <v>1786</v>
      </c>
      <c r="AA16" t="s">
        <v>1717</v>
      </c>
    </row>
    <row r="17" spans="1:27" s="13" customFormat="1" x14ac:dyDescent="0.25">
      <c r="A17" s="14"/>
      <c r="B17" t="s">
        <v>1705</v>
      </c>
      <c r="C17" t="s">
        <v>1706</v>
      </c>
      <c r="D17" t="s">
        <v>1707</v>
      </c>
      <c r="E17" t="s">
        <v>1796</v>
      </c>
      <c r="F17" t="s">
        <v>1709</v>
      </c>
      <c r="G17" t="s">
        <v>1499</v>
      </c>
      <c r="H17" t="s">
        <v>1710</v>
      </c>
      <c r="I17" s="15">
        <v>43729</v>
      </c>
      <c r="J17" s="15">
        <v>43953</v>
      </c>
      <c r="K17" s="15">
        <v>43826</v>
      </c>
      <c r="L17" s="15">
        <v>43856</v>
      </c>
      <c r="M17" s="16">
        <v>157</v>
      </c>
      <c r="N17" s="16">
        <v>-39863</v>
      </c>
      <c r="O17"/>
      <c r="P17" t="s">
        <v>1711</v>
      </c>
      <c r="Q17" t="s">
        <v>1783</v>
      </c>
      <c r="R17" t="s">
        <v>1797</v>
      </c>
      <c r="S17" t="s">
        <v>1798</v>
      </c>
      <c r="T17" t="s">
        <v>1796</v>
      </c>
      <c r="U17"/>
      <c r="V17"/>
      <c r="W17" s="15"/>
      <c r="X17" t="s">
        <v>1715</v>
      </c>
      <c r="Y17"/>
      <c r="Z17" t="s">
        <v>1786</v>
      </c>
      <c r="AA17" t="s">
        <v>1717</v>
      </c>
    </row>
    <row r="18" spans="1:27" s="13" customFormat="1" x14ac:dyDescent="0.25">
      <c r="A18" s="14"/>
      <c r="B18" t="s">
        <v>1705</v>
      </c>
      <c r="C18" t="s">
        <v>1706</v>
      </c>
      <c r="D18" t="s">
        <v>1707</v>
      </c>
      <c r="E18" t="s">
        <v>1807</v>
      </c>
      <c r="F18" t="s">
        <v>1709</v>
      </c>
      <c r="G18" t="s">
        <v>1554</v>
      </c>
      <c r="H18" t="s">
        <v>1710</v>
      </c>
      <c r="I18" s="15">
        <v>43810</v>
      </c>
      <c r="J18" s="15">
        <v>43979</v>
      </c>
      <c r="K18" s="15">
        <v>43854</v>
      </c>
      <c r="L18" s="15">
        <v>43884</v>
      </c>
      <c r="M18" s="16">
        <v>129</v>
      </c>
      <c r="N18" s="16">
        <v>-278484</v>
      </c>
      <c r="O18"/>
      <c r="P18" t="s">
        <v>1711</v>
      </c>
      <c r="Q18" t="s">
        <v>1808</v>
      </c>
      <c r="R18" t="s">
        <v>1847</v>
      </c>
      <c r="S18" t="s">
        <v>1810</v>
      </c>
      <c r="T18" t="s">
        <v>1807</v>
      </c>
      <c r="U18"/>
      <c r="V18"/>
      <c r="W18" s="15"/>
      <c r="X18" t="s">
        <v>1715</v>
      </c>
      <c r="Y18"/>
      <c r="Z18" t="s">
        <v>1811</v>
      </c>
      <c r="AA18" t="s">
        <v>1717</v>
      </c>
    </row>
    <row r="19" spans="1:27" s="13" customFormat="1" x14ac:dyDescent="0.25">
      <c r="A19" s="14"/>
      <c r="B19" t="s">
        <v>1705</v>
      </c>
      <c r="C19" t="s">
        <v>1706</v>
      </c>
      <c r="D19" t="s">
        <v>1707</v>
      </c>
      <c r="E19" t="s">
        <v>1812</v>
      </c>
      <c r="F19" t="s">
        <v>1709</v>
      </c>
      <c r="G19" t="s">
        <v>1555</v>
      </c>
      <c r="H19" t="s">
        <v>1710</v>
      </c>
      <c r="I19" s="15">
        <v>43811</v>
      </c>
      <c r="J19" s="15">
        <v>43979</v>
      </c>
      <c r="K19" s="15">
        <v>43854</v>
      </c>
      <c r="L19" s="15">
        <v>43884</v>
      </c>
      <c r="M19" s="16">
        <v>129</v>
      </c>
      <c r="N19" s="16">
        <v>-122949</v>
      </c>
      <c r="O19"/>
      <c r="P19" t="s">
        <v>1711</v>
      </c>
      <c r="Q19" t="s">
        <v>1808</v>
      </c>
      <c r="R19" t="s">
        <v>1848</v>
      </c>
      <c r="S19" t="s">
        <v>1814</v>
      </c>
      <c r="T19" t="s">
        <v>1812</v>
      </c>
      <c r="U19"/>
      <c r="V19"/>
      <c r="W19" s="15"/>
      <c r="X19" t="s">
        <v>1715</v>
      </c>
      <c r="Y19"/>
      <c r="Z19" t="s">
        <v>1811</v>
      </c>
      <c r="AA19" t="s">
        <v>1717</v>
      </c>
    </row>
    <row r="20" spans="1:27" s="13" customFormat="1" x14ac:dyDescent="0.25">
      <c r="A20" s="14"/>
      <c r="B20" t="s">
        <v>1705</v>
      </c>
      <c r="C20" t="s">
        <v>1706</v>
      </c>
      <c r="D20" t="s">
        <v>1707</v>
      </c>
      <c r="E20" t="s">
        <v>1839</v>
      </c>
      <c r="F20" t="s">
        <v>1709</v>
      </c>
      <c r="G20" t="s">
        <v>1530</v>
      </c>
      <c r="H20" t="s">
        <v>1710</v>
      </c>
      <c r="I20" s="15">
        <v>43769</v>
      </c>
      <c r="J20" s="15">
        <v>43971</v>
      </c>
      <c r="K20" s="15">
        <v>43854</v>
      </c>
      <c r="L20" s="15">
        <v>43884</v>
      </c>
      <c r="M20" s="16">
        <v>129</v>
      </c>
      <c r="N20" s="16">
        <v>-39200</v>
      </c>
      <c r="O20"/>
      <c r="P20" t="s">
        <v>1711</v>
      </c>
      <c r="Q20" t="s">
        <v>1832</v>
      </c>
      <c r="R20" t="s">
        <v>1849</v>
      </c>
      <c r="S20" t="s">
        <v>1772</v>
      </c>
      <c r="T20" t="s">
        <v>1839</v>
      </c>
      <c r="U20"/>
      <c r="V20"/>
      <c r="W20" s="15"/>
      <c r="X20" t="s">
        <v>1715</v>
      </c>
      <c r="Y20"/>
      <c r="Z20" t="s">
        <v>1811</v>
      </c>
      <c r="AA20" t="s">
        <v>1717</v>
      </c>
    </row>
    <row r="21" spans="1:27" s="13" customFormat="1" x14ac:dyDescent="0.25">
      <c r="A21" s="14"/>
      <c r="B21" t="s">
        <v>1705</v>
      </c>
      <c r="C21" t="s">
        <v>1706</v>
      </c>
      <c r="D21" t="s">
        <v>1707</v>
      </c>
      <c r="E21" t="s">
        <v>1850</v>
      </c>
      <c r="F21" t="s">
        <v>1709</v>
      </c>
      <c r="G21" t="s">
        <v>1543</v>
      </c>
      <c r="H21" t="s">
        <v>1710</v>
      </c>
      <c r="I21" s="15">
        <v>43802</v>
      </c>
      <c r="J21" s="15">
        <v>43881</v>
      </c>
      <c r="K21" s="15">
        <v>43859</v>
      </c>
      <c r="L21" s="15">
        <v>43889</v>
      </c>
      <c r="M21" s="16">
        <v>124</v>
      </c>
      <c r="N21" s="16">
        <v>-2055773</v>
      </c>
      <c r="O21"/>
      <c r="P21" t="s">
        <v>1711</v>
      </c>
      <c r="Q21" t="s">
        <v>1851</v>
      </c>
      <c r="R21" t="s">
        <v>1852</v>
      </c>
      <c r="S21" t="s">
        <v>1853</v>
      </c>
      <c r="T21" t="s">
        <v>1850</v>
      </c>
      <c r="U21"/>
      <c r="V21"/>
      <c r="W21" s="15"/>
      <c r="X21" t="s">
        <v>1854</v>
      </c>
      <c r="Y21"/>
      <c r="Z21" t="s">
        <v>1855</v>
      </c>
      <c r="AA21" t="s">
        <v>1717</v>
      </c>
    </row>
    <row r="22" spans="1:27" s="13" customFormat="1" x14ac:dyDescent="0.25">
      <c r="A22" s="14"/>
      <c r="B22" t="s">
        <v>1705</v>
      </c>
      <c r="C22" t="s">
        <v>1706</v>
      </c>
      <c r="D22" t="s">
        <v>1707</v>
      </c>
      <c r="E22" t="s">
        <v>1856</v>
      </c>
      <c r="F22" t="s">
        <v>1709</v>
      </c>
      <c r="G22" t="s">
        <v>1561</v>
      </c>
      <c r="H22" t="s">
        <v>1710</v>
      </c>
      <c r="I22" s="15">
        <v>43411</v>
      </c>
      <c r="J22" s="15">
        <v>43972</v>
      </c>
      <c r="K22" s="15">
        <v>43875</v>
      </c>
      <c r="L22" s="15">
        <v>43905</v>
      </c>
      <c r="M22" s="16">
        <v>108</v>
      </c>
      <c r="N22" s="16">
        <v>-6616</v>
      </c>
      <c r="O22"/>
      <c r="P22" t="s">
        <v>1711</v>
      </c>
      <c r="Q22" t="s">
        <v>1857</v>
      </c>
      <c r="R22" t="s">
        <v>1860</v>
      </c>
      <c r="S22" t="s">
        <v>1859</v>
      </c>
      <c r="T22" t="s">
        <v>1856</v>
      </c>
      <c r="U22"/>
      <c r="V22"/>
      <c r="W22" s="15"/>
      <c r="X22" t="s">
        <v>1715</v>
      </c>
      <c r="Y22"/>
      <c r="Z22" t="s">
        <v>1730</v>
      </c>
      <c r="AA22" t="s">
        <v>1717</v>
      </c>
    </row>
    <row r="23" spans="1:27" s="13" customFormat="1" x14ac:dyDescent="0.25">
      <c r="A23" s="14"/>
      <c r="B23" t="s">
        <v>1705</v>
      </c>
      <c r="C23" t="s">
        <v>1706</v>
      </c>
      <c r="D23" t="s">
        <v>1707</v>
      </c>
      <c r="E23" t="s">
        <v>1861</v>
      </c>
      <c r="F23" t="s">
        <v>1709</v>
      </c>
      <c r="G23" t="s">
        <v>1582</v>
      </c>
      <c r="H23" t="s">
        <v>1710</v>
      </c>
      <c r="I23" s="15">
        <v>43853</v>
      </c>
      <c r="J23" s="15">
        <v>43961</v>
      </c>
      <c r="K23" s="15">
        <v>43894</v>
      </c>
      <c r="L23" s="15">
        <v>43924</v>
      </c>
      <c r="M23" s="16">
        <v>89</v>
      </c>
      <c r="N23" s="16">
        <v>-7679</v>
      </c>
      <c r="O23"/>
      <c r="P23" t="s">
        <v>1711</v>
      </c>
      <c r="Q23" t="s">
        <v>1862</v>
      </c>
      <c r="R23" t="s">
        <v>1863</v>
      </c>
      <c r="S23" t="s">
        <v>1864</v>
      </c>
      <c r="T23" t="s">
        <v>1861</v>
      </c>
      <c r="U23"/>
      <c r="V23"/>
      <c r="W23" s="15"/>
      <c r="X23" t="s">
        <v>1715</v>
      </c>
      <c r="Y23"/>
      <c r="Z23" t="s">
        <v>1730</v>
      </c>
      <c r="AA23" t="s">
        <v>1717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vt:lpstr>
      <vt:lpstr>RESUMEN</vt:lpstr>
      <vt:lpstr>NIT 800</vt:lpstr>
      <vt:lpstr>COOSALUD</vt:lpstr>
      <vt:lpstr>Hoja3</vt:lpstr>
      <vt:lpstr>PAGO</vt:lpstr>
      <vt:lpstr>GLOSA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2020-06-26T00:38:26Z</dcterms:created>
  <dcterms:modified xsi:type="dcterms:W3CDTF">2020-07-13T22:18:34Z</dcterms:modified>
</cp:coreProperties>
</file>