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ONCILIACIONES SUPERSALUD\"/>
    </mc:Choice>
  </mc:AlternateContent>
  <xr:revisionPtr revIDLastSave="0" documentId="13_ncr:1_{B235B3C7-876A-450C-A038-66F42C96296B}" xr6:coauthVersionLast="45" xr6:coauthVersionMax="45" xr10:uidLastSave="{00000000-0000-0000-0000-000000000000}"/>
  <bookViews>
    <workbookView xWindow="-120" yWindow="-120" windowWidth="20730" windowHeight="11160" xr2:uid="{3EE06DAD-BE87-43A1-9B9B-C2F647564EC6}"/>
  </bookViews>
  <sheets>
    <sheet name="Hoja1" sheetId="1" r:id="rId1"/>
    <sheet name="RESUME" sheetId="4" r:id="rId2"/>
    <sheet name="glosa" sheetId="2" state="hidden" r:id="rId3"/>
    <sheet name="PAGOS" sheetId="3" state="hidden" r:id="rId4"/>
  </sheets>
  <definedNames>
    <definedName name="_xlnm._FilterDatabase" localSheetId="2" hidden="1">glosa!$A$1:$AA$6</definedName>
    <definedName name="_xlnm._FilterDatabase" localSheetId="0" hidden="1">Hoja1!$A$1:$K$21</definedName>
    <definedName name="_xlnm._FilterDatabase" localSheetId="3" hidden="1">PAGOS!$A$1:$J$179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F25" i="1"/>
  <c r="B8" i="4"/>
  <c r="B3" i="4"/>
  <c r="G18" i="1" l="1"/>
  <c r="G17" i="1"/>
  <c r="G16" i="1"/>
  <c r="G14" i="1"/>
  <c r="G13" i="1"/>
  <c r="G12" i="1"/>
  <c r="G11" i="1"/>
  <c r="G10" i="1"/>
  <c r="G9" i="1"/>
  <c r="G7" i="1"/>
  <c r="G6" i="1"/>
  <c r="J21" i="1"/>
  <c r="D21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  <c r="K8" i="1" l="1"/>
  <c r="K15" i="1"/>
  <c r="K11" i="1"/>
  <c r="K7" i="1"/>
  <c r="K3" i="1"/>
  <c r="K19" i="1"/>
  <c r="F21" i="1"/>
  <c r="K13" i="1"/>
  <c r="K9" i="1"/>
  <c r="K5" i="1"/>
  <c r="K18" i="1"/>
  <c r="K14" i="1"/>
  <c r="K10" i="1"/>
  <c r="K17" i="1"/>
  <c r="K20" i="1"/>
  <c r="K16" i="1"/>
  <c r="K12" i="1"/>
  <c r="E21" i="1"/>
  <c r="K2" i="1"/>
  <c r="K6" i="1"/>
  <c r="K4" i="1"/>
</calcChain>
</file>

<file path=xl/sharedStrings.xml><?xml version="1.0" encoding="utf-8"?>
<sst xmlns="http://schemas.openxmlformats.org/spreadsheetml/2006/main" count="1402" uniqueCount="379">
  <si>
    <t>FV377952</t>
  </si>
  <si>
    <t>FV377992</t>
  </si>
  <si>
    <t>FV391418</t>
  </si>
  <si>
    <t>FV392356</t>
  </si>
  <si>
    <t>FV398577</t>
  </si>
  <si>
    <t>FV399220</t>
  </si>
  <si>
    <t>FV399522</t>
  </si>
  <si>
    <t>FV399819</t>
  </si>
  <si>
    <t>FV400084</t>
  </si>
  <si>
    <t>FV400264</t>
  </si>
  <si>
    <t>FV400808</t>
  </si>
  <si>
    <t>FV400810</t>
  </si>
  <si>
    <t>FV401068</t>
  </si>
  <si>
    <t>FV401608</t>
  </si>
  <si>
    <t>FV403892</t>
  </si>
  <si>
    <t>FV404403</t>
  </si>
  <si>
    <t>FV404412</t>
  </si>
  <si>
    <t>FV405311</t>
  </si>
  <si>
    <t>FV405414</t>
  </si>
  <si>
    <t>NIT IPS  </t>
  </si>
  <si>
    <t>FACTURA </t>
  </si>
  <si>
    <t>FECHA DE LA FACTURA </t>
  </si>
  <si>
    <t>VALOR DE LA FACTURA</t>
  </si>
  <si>
    <t>Icono part.abiertas/comp.</t>
  </si>
  <si>
    <t>Bloqueo de pago</t>
  </si>
  <si>
    <t>Clave referencia 1</t>
  </si>
  <si>
    <t>Clave referencia 3</t>
  </si>
  <si>
    <t>Nº documento</t>
  </si>
  <si>
    <t>Cuenta</t>
  </si>
  <si>
    <t>Referencia</t>
  </si>
  <si>
    <t>Clase de documento</t>
  </si>
  <si>
    <t>Fecha de documento</t>
  </si>
  <si>
    <t>Fe.contabilización</t>
  </si>
  <si>
    <t>Base p. plazo pago</t>
  </si>
  <si>
    <t>Vencimiento neto</t>
  </si>
  <si>
    <t>Demora tras vencimiento neto</t>
  </si>
  <si>
    <t>Importe en moneda local</t>
  </si>
  <si>
    <t>Indicador CME</t>
  </si>
  <si>
    <t>Cuenta de mayor</t>
  </si>
  <si>
    <t>Asignación</t>
  </si>
  <si>
    <t>Texto</t>
  </si>
  <si>
    <t>Centro de beneficio</t>
  </si>
  <si>
    <t>Referencia a factura</t>
  </si>
  <si>
    <t>Doc.compensación</t>
  </si>
  <si>
    <t>EjerCompensación</t>
  </si>
  <si>
    <t>Fecha compensación</t>
  </si>
  <si>
    <t>Nombre del usuario</t>
  </si>
  <si>
    <t>Segmento</t>
  </si>
  <si>
    <t>Texto cab.documento</t>
  </si>
  <si>
    <t>Indicador Debe/Haber</t>
  </si>
  <si>
    <t>A</t>
  </si>
  <si>
    <t>8908029789</t>
  </si>
  <si>
    <t>HOSPITAL SAN JOSE DE</t>
  </si>
  <si>
    <t>1901808614</t>
  </si>
  <si>
    <t>2380</t>
  </si>
  <si>
    <t>FV379389</t>
  </si>
  <si>
    <t>KR</t>
  </si>
  <si>
    <t>2205200201</t>
  </si>
  <si>
    <t>11060711633</t>
  </si>
  <si>
    <t>GLOSA INICIAL GL-5492756330943</t>
  </si>
  <si>
    <t>5440517011</t>
  </si>
  <si>
    <t>COOSALUD</t>
  </si>
  <si>
    <t>54-jcastillo Eurek</t>
  </si>
  <si>
    <t>H</t>
  </si>
  <si>
    <t>1901803027</t>
  </si>
  <si>
    <t>11060718450</t>
  </si>
  <si>
    <t>GLOSA INICIAL GL-5492756330932</t>
  </si>
  <si>
    <t>1901803030</t>
  </si>
  <si>
    <t>FV378150</t>
  </si>
  <si>
    <t>GLOSA INICIAL GL-5492756330945</t>
  </si>
  <si>
    <t>1901803022</t>
  </si>
  <si>
    <t>GLOSA INICIAL GL-5492756330948</t>
  </si>
  <si>
    <t>1901803019</t>
  </si>
  <si>
    <t>FV377564</t>
  </si>
  <si>
    <t>GLOSA INICIAL GL-5492756330947</t>
  </si>
  <si>
    <t>2000333939</t>
  </si>
  <si>
    <t>72426193 VAL JUN</t>
  </si>
  <si>
    <t>ZV</t>
  </si>
  <si>
    <t>2020</t>
  </si>
  <si>
    <t>2000333722</t>
  </si>
  <si>
    <t>72426193 VAL-42</t>
  </si>
  <si>
    <t>ZP</t>
  </si>
  <si>
    <t>2000319745</t>
  </si>
  <si>
    <t>COMPENSACION</t>
  </si>
  <si>
    <t>2000319733</t>
  </si>
  <si>
    <t>PORTAL ABRIL2020</t>
  </si>
  <si>
    <t>2000318006</t>
  </si>
  <si>
    <t>69099345 VAL ABR</t>
  </si>
  <si>
    <t>2000317883</t>
  </si>
  <si>
    <t>PAGO EVENTO</t>
  </si>
  <si>
    <t>2000311957</t>
  </si>
  <si>
    <t>69099345 NOR-5</t>
  </si>
  <si>
    <t>2000311956</t>
  </si>
  <si>
    <t>69099345 ANT-4</t>
  </si>
  <si>
    <t>2000311955</t>
  </si>
  <si>
    <t>69099345 VAL-3</t>
  </si>
  <si>
    <t>2000311954</t>
  </si>
  <si>
    <t>69099345 MAG-2</t>
  </si>
  <si>
    <t>2000285896</t>
  </si>
  <si>
    <t>66410773 VAL MAR</t>
  </si>
  <si>
    <t>2000284957</t>
  </si>
  <si>
    <t>66410773 VAL-35</t>
  </si>
  <si>
    <t>2000236355</t>
  </si>
  <si>
    <t>57975735 GUA-521</t>
  </si>
  <si>
    <t>2019</t>
  </si>
  <si>
    <t>2000217702</t>
  </si>
  <si>
    <t>56916105 BOL-56</t>
  </si>
  <si>
    <t>2000217698</t>
  </si>
  <si>
    <t>2000216638</t>
  </si>
  <si>
    <t>57975735 VAL OCT</t>
  </si>
  <si>
    <t>2000208209</t>
  </si>
  <si>
    <t>57975735 VAL-522</t>
  </si>
  <si>
    <t>2000208208</t>
  </si>
  <si>
    <t>2000208207</t>
  </si>
  <si>
    <t>57975735 ANT-520</t>
  </si>
  <si>
    <t>2000207465</t>
  </si>
  <si>
    <t>ZY</t>
  </si>
  <si>
    <t>2000207464</t>
  </si>
  <si>
    <t>57975735 GUA OCT</t>
  </si>
  <si>
    <t>2000207463</t>
  </si>
  <si>
    <t>57975735 ANT OCT</t>
  </si>
  <si>
    <t>2000206943</t>
  </si>
  <si>
    <t>2000206942</t>
  </si>
  <si>
    <t>2000206941</t>
  </si>
  <si>
    <t>2000204127</t>
  </si>
  <si>
    <t>2000198955</t>
  </si>
  <si>
    <t>2000198954</t>
  </si>
  <si>
    <t>56916105 ANT-55</t>
  </si>
  <si>
    <t>2000126148</t>
  </si>
  <si>
    <t>2000110782</t>
  </si>
  <si>
    <t>MPS VAL ABR 2019</t>
  </si>
  <si>
    <t>2000109157</t>
  </si>
  <si>
    <t>MPS VAL 289</t>
  </si>
  <si>
    <t>2000109156</t>
  </si>
  <si>
    <t>MPS ANT 288</t>
  </si>
  <si>
    <t>2000108795</t>
  </si>
  <si>
    <t>2000107118</t>
  </si>
  <si>
    <t>46545439 VAL MAR</t>
  </si>
  <si>
    <t>2000106986</t>
  </si>
  <si>
    <t>46545439 VAL-19</t>
  </si>
  <si>
    <t>2000106985</t>
  </si>
  <si>
    <t>46545439 ATL-18</t>
  </si>
  <si>
    <t>2000094611</t>
  </si>
  <si>
    <t>POR FEB/19 87569</t>
  </si>
  <si>
    <t>2000093777</t>
  </si>
  <si>
    <t>44711977 VAL FEB</t>
  </si>
  <si>
    <t>2000087570</t>
  </si>
  <si>
    <t>44711977 VAL-34</t>
  </si>
  <si>
    <t>2000087569</t>
  </si>
  <si>
    <t>44711977 MAG-33</t>
  </si>
  <si>
    <t>2000082202</t>
  </si>
  <si>
    <t>2000080383</t>
  </si>
  <si>
    <t>43351499 ATL-108</t>
  </si>
  <si>
    <t>1904700938</t>
  </si>
  <si>
    <t>FV411488</t>
  </si>
  <si>
    <t>1904700932</t>
  </si>
  <si>
    <t>FV410935</t>
  </si>
  <si>
    <t>1904700928</t>
  </si>
  <si>
    <t>FV408636</t>
  </si>
  <si>
    <t>1904700926</t>
  </si>
  <si>
    <t>FV408483</t>
  </si>
  <si>
    <t>1904700921</t>
  </si>
  <si>
    <t>FV408469</t>
  </si>
  <si>
    <t>1904700919</t>
  </si>
  <si>
    <t>FF40451</t>
  </si>
  <si>
    <t>1904700916</t>
  </si>
  <si>
    <t>FF40348</t>
  </si>
  <si>
    <t>1904700913</t>
  </si>
  <si>
    <t>FF40287</t>
  </si>
  <si>
    <t>1904394353</t>
  </si>
  <si>
    <t>FV408059</t>
  </si>
  <si>
    <t>1904394349</t>
  </si>
  <si>
    <t>FV408301</t>
  </si>
  <si>
    <t>1904311727</t>
  </si>
  <si>
    <t>FF40267</t>
  </si>
  <si>
    <t>1904311716</t>
  </si>
  <si>
    <t>FV408040</t>
  </si>
  <si>
    <t>1904055250</t>
  </si>
  <si>
    <t>1904055248</t>
  </si>
  <si>
    <t>1904055246</t>
  </si>
  <si>
    <t>1903861246</t>
  </si>
  <si>
    <t>FV403924</t>
  </si>
  <si>
    <t>1903726253</t>
  </si>
  <si>
    <t>1903563920</t>
  </si>
  <si>
    <t>FV402055</t>
  </si>
  <si>
    <t>1903563913</t>
  </si>
  <si>
    <t>1903563909</t>
  </si>
  <si>
    <t>1903563901</t>
  </si>
  <si>
    <t>FF39975</t>
  </si>
  <si>
    <t>1903559170</t>
  </si>
  <si>
    <t>FF39886</t>
  </si>
  <si>
    <t>1903559166</t>
  </si>
  <si>
    <t>1903559161</t>
  </si>
  <si>
    <t>1903559157</t>
  </si>
  <si>
    <t>1903559153</t>
  </si>
  <si>
    <t>FV399614</t>
  </si>
  <si>
    <t>1903559149</t>
  </si>
  <si>
    <t>1903559144</t>
  </si>
  <si>
    <t>1903324358</t>
  </si>
  <si>
    <t>FV390549</t>
  </si>
  <si>
    <t>1903324350</t>
  </si>
  <si>
    <t>FV391200</t>
  </si>
  <si>
    <t>1903324345</t>
  </si>
  <si>
    <t>FV390685</t>
  </si>
  <si>
    <t>1903324333</t>
  </si>
  <si>
    <t>FV394210</t>
  </si>
  <si>
    <t>1903324326</t>
  </si>
  <si>
    <t>FV394141</t>
  </si>
  <si>
    <t>1903324313</t>
  </si>
  <si>
    <t>FF39551</t>
  </si>
  <si>
    <t>1903324304</t>
  </si>
  <si>
    <t>FV395076</t>
  </si>
  <si>
    <t>1903324298</t>
  </si>
  <si>
    <t>FF39628</t>
  </si>
  <si>
    <t>1903324289</t>
  </si>
  <si>
    <t>FV395946</t>
  </si>
  <si>
    <t>1903324280</t>
  </si>
  <si>
    <t>FV395708</t>
  </si>
  <si>
    <t>1903324275</t>
  </si>
  <si>
    <t>FV395074</t>
  </si>
  <si>
    <t>1903324264</t>
  </si>
  <si>
    <t>FF39649</t>
  </si>
  <si>
    <t>1903295099</t>
  </si>
  <si>
    <t>FV391026</t>
  </si>
  <si>
    <t>1902772244</t>
  </si>
  <si>
    <t>FV390106</t>
  </si>
  <si>
    <t>1902772224</t>
  </si>
  <si>
    <t>FF39373</t>
  </si>
  <si>
    <t>1902734348</t>
  </si>
  <si>
    <t>1902734329</t>
  </si>
  <si>
    <t>1902712744</t>
  </si>
  <si>
    <t>FV385166</t>
  </si>
  <si>
    <t>1902699172</t>
  </si>
  <si>
    <t>FV391256</t>
  </si>
  <si>
    <t>1902618385</t>
  </si>
  <si>
    <t>FV389965</t>
  </si>
  <si>
    <t>1902618380</t>
  </si>
  <si>
    <t>FV388733</t>
  </si>
  <si>
    <t>1902618371</t>
  </si>
  <si>
    <t>FF39335</t>
  </si>
  <si>
    <t>1902618366</t>
  </si>
  <si>
    <t>FF39287</t>
  </si>
  <si>
    <t>1902470650</t>
  </si>
  <si>
    <t>FV385709</t>
  </si>
  <si>
    <t>1902470647</t>
  </si>
  <si>
    <t>FV385668</t>
  </si>
  <si>
    <t>1902470642</t>
  </si>
  <si>
    <t>FV386023</t>
  </si>
  <si>
    <t>1902470639</t>
  </si>
  <si>
    <t>FV386005</t>
  </si>
  <si>
    <t>1902470638</t>
  </si>
  <si>
    <t>FV385853</t>
  </si>
  <si>
    <t>1902470633</t>
  </si>
  <si>
    <t>FV385708</t>
  </si>
  <si>
    <t>1902470627</t>
  </si>
  <si>
    <t>FV385682</t>
  </si>
  <si>
    <t>1902470617</t>
  </si>
  <si>
    <t>FF39168</t>
  </si>
  <si>
    <t>1902470379</t>
  </si>
  <si>
    <t>FV387892</t>
  </si>
  <si>
    <t>1902470373</t>
  </si>
  <si>
    <t>FV386626</t>
  </si>
  <si>
    <t>1902469380</t>
  </si>
  <si>
    <t>FV388688</t>
  </si>
  <si>
    <t>1902469351</t>
  </si>
  <si>
    <t>FV387755</t>
  </si>
  <si>
    <t>1902469349</t>
  </si>
  <si>
    <t>FV386857</t>
  </si>
  <si>
    <t>1902469347</t>
  </si>
  <si>
    <t>FV386598</t>
  </si>
  <si>
    <t>1902370388</t>
  </si>
  <si>
    <t>FV377843</t>
  </si>
  <si>
    <t>1902339926</t>
  </si>
  <si>
    <t xml:space="preserve"> FV375245</t>
  </si>
  <si>
    <t>1902176283</t>
  </si>
  <si>
    <t>FV383945</t>
  </si>
  <si>
    <t>1902124961</t>
  </si>
  <si>
    <t>FV369971</t>
  </si>
  <si>
    <t>1902045298</t>
  </si>
  <si>
    <t>FV382259</t>
  </si>
  <si>
    <t>1902044205</t>
  </si>
  <si>
    <t xml:space="preserve"> FV369800</t>
  </si>
  <si>
    <t>1901960268</t>
  </si>
  <si>
    <t>FV381772</t>
  </si>
  <si>
    <t>1901808591</t>
  </si>
  <si>
    <t>FV379387</t>
  </si>
  <si>
    <t>1901803011</t>
  </si>
  <si>
    <t>FV378148</t>
  </si>
  <si>
    <t>1901803004</t>
  </si>
  <si>
    <t>FV377991</t>
  </si>
  <si>
    <t>1901803001</t>
  </si>
  <si>
    <t>FV377951</t>
  </si>
  <si>
    <t>1901802997</t>
  </si>
  <si>
    <t>FV377563</t>
  </si>
  <si>
    <t>1901574858</t>
  </si>
  <si>
    <t>FV377069</t>
  </si>
  <si>
    <t>1901566757</t>
  </si>
  <si>
    <t>FV375825</t>
  </si>
  <si>
    <t>1901515375</t>
  </si>
  <si>
    <t>FV376167</t>
  </si>
  <si>
    <t>1901420538</t>
  </si>
  <si>
    <t>FV374001</t>
  </si>
  <si>
    <t>1901420524</t>
  </si>
  <si>
    <t>FF38826</t>
  </si>
  <si>
    <t>1901420509</t>
  </si>
  <si>
    <t>FF38816</t>
  </si>
  <si>
    <t>1901416673</t>
  </si>
  <si>
    <t>FV374128</t>
  </si>
  <si>
    <t>1901416671</t>
  </si>
  <si>
    <t>FV374584</t>
  </si>
  <si>
    <t>1901413049</t>
  </si>
  <si>
    <t>FV374316</t>
  </si>
  <si>
    <t>1901413036</t>
  </si>
  <si>
    <t>FV373775</t>
  </si>
  <si>
    <t>1901413000</t>
  </si>
  <si>
    <t>FV374004</t>
  </si>
  <si>
    <t>1901412978</t>
  </si>
  <si>
    <t>FV374003</t>
  </si>
  <si>
    <t>1901324993</t>
  </si>
  <si>
    <t>FV372668</t>
  </si>
  <si>
    <t>1901324974</t>
  </si>
  <si>
    <t>FV371477</t>
  </si>
  <si>
    <t>1901324939</t>
  </si>
  <si>
    <t>FF38651</t>
  </si>
  <si>
    <t>1901324867</t>
  </si>
  <si>
    <t>FV373488</t>
  </si>
  <si>
    <t>1901324861</t>
  </si>
  <si>
    <t>FV372678</t>
  </si>
  <si>
    <t>1901324858</t>
  </si>
  <si>
    <t>FV372564</t>
  </si>
  <si>
    <t>1901324854</t>
  </si>
  <si>
    <t>FV372450</t>
  </si>
  <si>
    <t>1901305342</t>
  </si>
  <si>
    <t>FV372689</t>
  </si>
  <si>
    <t>1901265739</t>
  </si>
  <si>
    <t>FV372944</t>
  </si>
  <si>
    <t>1901249393</t>
  </si>
  <si>
    <t>FV371660</t>
  </si>
  <si>
    <t>1901249094</t>
  </si>
  <si>
    <t>FV372956</t>
  </si>
  <si>
    <t>1901168888</t>
  </si>
  <si>
    <t>FV371488</t>
  </si>
  <si>
    <t>1901168882</t>
  </si>
  <si>
    <t>FV370722</t>
  </si>
  <si>
    <t>1901168879</t>
  </si>
  <si>
    <t>FV370361</t>
  </si>
  <si>
    <t>1900892139</t>
  </si>
  <si>
    <t>FV368872</t>
  </si>
  <si>
    <t>1900892133</t>
  </si>
  <si>
    <t>FV368871</t>
  </si>
  <si>
    <t>1900819428</t>
  </si>
  <si>
    <t>FV370021</t>
  </si>
  <si>
    <t>1900749465</t>
  </si>
  <si>
    <t>FV370154</t>
  </si>
  <si>
    <t>1900749460</t>
  </si>
  <si>
    <t>FV370023</t>
  </si>
  <si>
    <t>1900749454</t>
  </si>
  <si>
    <t>FV370020</t>
  </si>
  <si>
    <t>1900749452</t>
  </si>
  <si>
    <t>FV369991</t>
  </si>
  <si>
    <t>1900749450</t>
  </si>
  <si>
    <t>FV369799</t>
  </si>
  <si>
    <t>1900749438</t>
  </si>
  <si>
    <t>FV369740</t>
  </si>
  <si>
    <t>Glosas</t>
  </si>
  <si>
    <t>Pagos</t>
  </si>
  <si>
    <t>Dif</t>
  </si>
  <si>
    <t>Factura no registran</t>
  </si>
  <si>
    <t>Cartera Proveedor</t>
  </si>
  <si>
    <t>Doc compensatorio 1</t>
  </si>
  <si>
    <t>Doc compensatorio 2</t>
  </si>
  <si>
    <t>Fecha de pago</t>
  </si>
  <si>
    <t>oct/2019-marzo/2020</t>
  </si>
  <si>
    <t>marzo 2020-abril 2020</t>
  </si>
  <si>
    <t>N. fact</t>
  </si>
  <si>
    <t>Valor</t>
  </si>
  <si>
    <t>Cartera Coosalud</t>
  </si>
  <si>
    <t>Diferencia</t>
  </si>
  <si>
    <t>Total Diferencias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</si>
</sst>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EE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/>
    <xf numFmtId="0" fontId="6" fillId="0" borderId="0" xfId="0" applyFont="1"/>
    <xf numFmtId="0" fontId="6" fillId="0" borderId="0" xfId="0" applyFont="1" applyAlignment="1">
      <alignment indent="1"/>
    </xf>
    <xf numFmtId="14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5" borderId="1" xfId="0" applyFont="1" applyFill="1" applyBorder="1"/>
    <xf numFmtId="14" fontId="6" fillId="5" borderId="1" xfId="0" applyNumberFormat="1" applyFont="1" applyFill="1" applyBorder="1" applyAlignment="1">
      <alignment horizontal="right"/>
    </xf>
    <xf numFmtId="3" fontId="6" fillId="5" borderId="1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164" fontId="0" fillId="0" borderId="0" xfId="0" applyNumberFormat="1"/>
    <xf numFmtId="164" fontId="5" fillId="3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3" fontId="6" fillId="6" borderId="0" xfId="0" applyNumberFormat="1" applyFont="1" applyFill="1" applyAlignment="1">
      <alignment horizontal="right"/>
    </xf>
    <xf numFmtId="0" fontId="6" fillId="0" borderId="0" xfId="0" applyNumberFormat="1" applyFont="1"/>
    <xf numFmtId="0" fontId="0" fillId="0" borderId="0" xfId="1" applyNumberFormat="1" applyFont="1"/>
    <xf numFmtId="17" fontId="6" fillId="0" borderId="0" xfId="0" applyNumberFormat="1" applyFont="1"/>
    <xf numFmtId="17" fontId="0" fillId="0" borderId="0" xfId="1" applyNumberFormat="1" applyFont="1"/>
    <xf numFmtId="0" fontId="6" fillId="0" borderId="1" xfId="0" applyFont="1" applyBorder="1"/>
    <xf numFmtId="3" fontId="6" fillId="0" borderId="1" xfId="0" applyNumberFormat="1" applyFont="1" applyFill="1" applyBorder="1" applyAlignment="1">
      <alignment horizontal="right"/>
    </xf>
    <xf numFmtId="0" fontId="0" fillId="0" borderId="3" xfId="0" applyBorder="1"/>
    <xf numFmtId="164" fontId="0" fillId="0" borderId="4" xfId="1" applyNumberFormat="1" applyFont="1" applyBorder="1"/>
    <xf numFmtId="0" fontId="0" fillId="0" borderId="5" xfId="0" applyBorder="1"/>
    <xf numFmtId="164" fontId="0" fillId="0" borderId="6" xfId="1" applyNumberFormat="1" applyFont="1" applyBorder="1"/>
    <xf numFmtId="0" fontId="0" fillId="0" borderId="3" xfId="0" applyFont="1" applyBorder="1"/>
    <xf numFmtId="164" fontId="1" fillId="0" borderId="4" xfId="1" applyNumberFormat="1" applyFont="1" applyBorder="1"/>
    <xf numFmtId="0" fontId="2" fillId="0" borderId="7" xfId="0" applyFont="1" applyBorder="1"/>
    <xf numFmtId="164" fontId="2" fillId="0" borderId="8" xfId="1" applyNumberFormat="1" applyFont="1" applyBorder="1"/>
    <xf numFmtId="0" fontId="2" fillId="0" borderId="7" xfId="0" applyFont="1" applyFill="1" applyBorder="1"/>
  </cellXfs>
  <cellStyles count="2">
    <cellStyle name="Millares" xfId="1" builtinId="3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152400</xdr:colOff>
      <xdr:row>1</xdr:row>
      <xdr:rowOff>133350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C2BAF2AA-3EF6-482C-84F6-53EBFD59BE9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152400</xdr:colOff>
      <xdr:row>2</xdr:row>
      <xdr:rowOff>133350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CEFCA7EF-BC11-402C-BCB8-2698837DDD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152400</xdr:colOff>
      <xdr:row>3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58482A0-9345-42F2-9339-555A82CD173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152400</xdr:colOff>
      <xdr:row>4</xdr:row>
      <xdr:rowOff>133350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4D34C644-3852-4381-9AC1-481C8E10285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152400</xdr:colOff>
      <xdr:row>5</xdr:row>
      <xdr:rowOff>133350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EDAA9E92-8174-4783-8B3F-A378294CA79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1524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BF203-1D02-41C2-8D03-A6FA4DE5B0B2}">
  <dimension ref="A1:M30"/>
  <sheetViews>
    <sheetView tabSelected="1" topLeftCell="A9" workbookViewId="0">
      <selection activeCell="H23" sqref="H23"/>
    </sheetView>
  </sheetViews>
  <sheetFormatPr baseColWidth="10" defaultRowHeight="15" x14ac:dyDescent="0.25"/>
  <cols>
    <col min="4" max="4" width="11.42578125" style="15"/>
    <col min="5" max="5" width="18.7109375" style="15" customWidth="1"/>
    <col min="6" max="6" width="11.42578125" style="15"/>
    <col min="7" max="9" width="14" style="15" customWidth="1"/>
    <col min="10" max="10" width="11.42578125" style="15"/>
  </cols>
  <sheetData>
    <row r="1" spans="1:13" ht="36" x14ac:dyDescent="0.25">
      <c r="A1" s="1" t="s">
        <v>19</v>
      </c>
      <c r="B1" s="1" t="s">
        <v>20</v>
      </c>
      <c r="C1" s="1" t="s">
        <v>21</v>
      </c>
      <c r="D1" s="17" t="s">
        <v>22</v>
      </c>
      <c r="E1" s="14" t="s">
        <v>364</v>
      </c>
      <c r="F1" s="14" t="s">
        <v>365</v>
      </c>
      <c r="G1" s="14" t="s">
        <v>369</v>
      </c>
      <c r="H1" s="14" t="s">
        <v>370</v>
      </c>
      <c r="I1" s="14" t="s">
        <v>371</v>
      </c>
      <c r="J1" s="14" t="s">
        <v>367</v>
      </c>
      <c r="K1" s="13" t="s">
        <v>366</v>
      </c>
    </row>
    <row r="2" spans="1:13" x14ac:dyDescent="0.25">
      <c r="A2" s="2">
        <v>890802978</v>
      </c>
      <c r="B2" s="3" t="s">
        <v>0</v>
      </c>
      <c r="C2" s="4">
        <v>43443</v>
      </c>
      <c r="D2" s="18">
        <v>102200</v>
      </c>
      <c r="E2" s="15">
        <f>SUMIFS(glosa!N:N,glosa!G:G,B2)</f>
        <v>-102200</v>
      </c>
      <c r="F2" s="15">
        <f>SUMIFS(PAGOS!G:G,PAGOS!E:E,B2)</f>
        <v>0</v>
      </c>
      <c r="K2" s="16">
        <f t="shared" ref="K2:K7" si="0">D2+E2+F2</f>
        <v>0</v>
      </c>
    </row>
    <row r="3" spans="1:13" x14ac:dyDescent="0.25">
      <c r="A3" s="2">
        <v>890802978</v>
      </c>
      <c r="B3" s="3" t="s">
        <v>1</v>
      </c>
      <c r="C3" s="4">
        <v>43443</v>
      </c>
      <c r="D3" s="18">
        <v>42700</v>
      </c>
      <c r="E3" s="15">
        <f>SUMIFS(glosa!N:N,glosa!G:G,B3)</f>
        <v>-42700</v>
      </c>
      <c r="F3" s="15">
        <f>SUMIFS(PAGOS!G:G,PAGOS!E:E,B3)</f>
        <v>0</v>
      </c>
      <c r="K3" s="16">
        <f t="shared" si="0"/>
        <v>0</v>
      </c>
    </row>
    <row r="4" spans="1:13" x14ac:dyDescent="0.25">
      <c r="A4" s="2">
        <v>890802978</v>
      </c>
      <c r="B4" s="3" t="s">
        <v>2</v>
      </c>
      <c r="C4" s="4">
        <v>43681</v>
      </c>
      <c r="D4" s="18">
        <v>98976</v>
      </c>
      <c r="E4" s="15">
        <f>SUMIFS(glosa!N:N,glosa!G:G,B4)</f>
        <v>0</v>
      </c>
      <c r="F4" s="15">
        <f>SUMIFS(PAGOS!G:G,PAGOS!E:E,B4)</f>
        <v>-98976</v>
      </c>
      <c r="G4" s="20">
        <v>2000216638</v>
      </c>
      <c r="H4" s="20">
        <v>2000285896</v>
      </c>
      <c r="I4" s="22" t="s">
        <v>372</v>
      </c>
      <c r="K4" s="16">
        <f t="shared" si="0"/>
        <v>0</v>
      </c>
      <c r="M4" s="20"/>
    </row>
    <row r="5" spans="1:13" x14ac:dyDescent="0.25">
      <c r="A5" s="2">
        <v>890802978</v>
      </c>
      <c r="B5" s="3" t="s">
        <v>3</v>
      </c>
      <c r="C5" s="4">
        <v>43581</v>
      </c>
      <c r="D5" s="18">
        <v>55937</v>
      </c>
      <c r="E5" s="15">
        <f>SUMIFS(glosa!N:N,glosa!G:G,B5)</f>
        <v>0</v>
      </c>
      <c r="F5" s="15">
        <f>SUMIFS(PAGOS!G:G,PAGOS!E:E,B5)</f>
        <v>-55937</v>
      </c>
      <c r="G5" s="20">
        <v>2000285896</v>
      </c>
      <c r="H5" s="20">
        <v>2000318006</v>
      </c>
      <c r="I5" s="22" t="s">
        <v>373</v>
      </c>
      <c r="K5" s="16">
        <f t="shared" si="0"/>
        <v>0</v>
      </c>
      <c r="M5" s="20"/>
    </row>
    <row r="6" spans="1:13" x14ac:dyDescent="0.25">
      <c r="A6" s="2">
        <v>890802978</v>
      </c>
      <c r="B6" s="3" t="s">
        <v>4</v>
      </c>
      <c r="C6" s="4">
        <v>43593</v>
      </c>
      <c r="D6" s="18">
        <v>124282</v>
      </c>
      <c r="E6" s="15">
        <f>SUMIFS(glosa!N:N,glosa!G:G,B6)</f>
        <v>0</v>
      </c>
      <c r="F6" s="15">
        <f>SUMIFS(PAGOS!G:G,PAGOS!E:E,B6)</f>
        <v>-124282</v>
      </c>
      <c r="G6" s="21">
        <f>SUMIFS(PAGOS!H:H,PAGOS!E:E,B6)</f>
        <v>2000317883</v>
      </c>
      <c r="I6" s="23">
        <v>43922</v>
      </c>
      <c r="K6" s="16">
        <f t="shared" si="0"/>
        <v>0</v>
      </c>
    </row>
    <row r="7" spans="1:13" x14ac:dyDescent="0.25">
      <c r="A7" s="2">
        <v>890802978</v>
      </c>
      <c r="B7" s="3" t="s">
        <v>5</v>
      </c>
      <c r="C7" s="4">
        <v>43691</v>
      </c>
      <c r="D7" s="18">
        <v>22700</v>
      </c>
      <c r="E7" s="15">
        <f>SUMIFS(glosa!N:N,glosa!G:G,B7)</f>
        <v>0</v>
      </c>
      <c r="F7" s="15">
        <f>SUMIFS(PAGOS!G:G,PAGOS!E:E,B7)</f>
        <v>-22700</v>
      </c>
      <c r="G7" s="21">
        <f>SUMIFS(PAGOS!H:H,PAGOS!E:E,B7)</f>
        <v>2000236355</v>
      </c>
      <c r="I7" s="23">
        <v>43739</v>
      </c>
      <c r="K7" s="16">
        <f t="shared" si="0"/>
        <v>0</v>
      </c>
    </row>
    <row r="8" spans="1:13" x14ac:dyDescent="0.25">
      <c r="A8" s="2">
        <v>890802978</v>
      </c>
      <c r="B8" s="3" t="s">
        <v>6</v>
      </c>
      <c r="C8" s="4">
        <v>43694</v>
      </c>
      <c r="D8" s="18">
        <v>422700</v>
      </c>
      <c r="E8" s="15">
        <f>SUMIFS(glosa!N:N,glosa!G:G,B8)</f>
        <v>0</v>
      </c>
      <c r="F8" s="15">
        <f>SUMIFS(PAGOS!G:G,PAGOS!E:E,B8)</f>
        <v>0</v>
      </c>
      <c r="J8" s="15">
        <v>-422700</v>
      </c>
      <c r="K8" s="16">
        <f>D8+E8+F8+J8</f>
        <v>0</v>
      </c>
    </row>
    <row r="9" spans="1:13" x14ac:dyDescent="0.25">
      <c r="A9" s="2">
        <v>890802978</v>
      </c>
      <c r="B9" s="3" t="s">
        <v>7</v>
      </c>
      <c r="C9" s="4">
        <v>43699</v>
      </c>
      <c r="D9" s="18">
        <v>33100</v>
      </c>
      <c r="E9" s="15">
        <f>SUMIFS(glosa!N:N,glosa!G:G,B9)</f>
        <v>0</v>
      </c>
      <c r="F9" s="15">
        <f>SUMIFS(PAGOS!G:G,PAGOS!E:E,B9)</f>
        <v>-33100</v>
      </c>
      <c r="G9" s="21">
        <f>SUMIFS(PAGOS!H:H,PAGOS!E:E,B9)</f>
        <v>2000236355</v>
      </c>
      <c r="I9" s="23">
        <v>43739</v>
      </c>
      <c r="K9" s="16">
        <f t="shared" ref="K9:K20" si="1">D9+E9+F9+J9</f>
        <v>0</v>
      </c>
    </row>
    <row r="10" spans="1:13" x14ac:dyDescent="0.25">
      <c r="A10" s="2">
        <v>890802978</v>
      </c>
      <c r="B10" s="3" t="s">
        <v>8</v>
      </c>
      <c r="C10" s="4">
        <v>43704</v>
      </c>
      <c r="D10" s="18">
        <v>65865</v>
      </c>
      <c r="E10" s="15">
        <f>SUMIFS(glosa!N:N,glosa!G:G,B10)</f>
        <v>0</v>
      </c>
      <c r="F10" s="15">
        <f>SUMIFS(PAGOS!G:G,PAGOS!E:E,B10)</f>
        <v>-65865</v>
      </c>
      <c r="G10" s="21">
        <f>SUMIFS(PAGOS!H:H,PAGOS!E:E,B10)</f>
        <v>2000317883</v>
      </c>
      <c r="I10" s="23">
        <v>43922</v>
      </c>
      <c r="K10" s="16">
        <f t="shared" si="1"/>
        <v>0</v>
      </c>
    </row>
    <row r="11" spans="1:13" x14ac:dyDescent="0.25">
      <c r="A11" s="2">
        <v>890802978</v>
      </c>
      <c r="B11" s="3" t="s">
        <v>9</v>
      </c>
      <c r="C11" s="4">
        <v>43705</v>
      </c>
      <c r="D11" s="18">
        <v>202446</v>
      </c>
      <c r="E11" s="15">
        <f>SUMIFS(glosa!N:N,glosa!G:G,B11)</f>
        <v>0</v>
      </c>
      <c r="F11" s="15">
        <f>SUMIFS(PAGOS!G:G,PAGOS!E:E,B11)</f>
        <v>-202446</v>
      </c>
      <c r="G11" s="21">
        <f>SUMIFS(PAGOS!H:H,PAGOS!E:E,B11)</f>
        <v>2000317883</v>
      </c>
      <c r="I11" s="23">
        <v>43922</v>
      </c>
      <c r="K11" s="16">
        <f t="shared" si="1"/>
        <v>0</v>
      </c>
    </row>
    <row r="12" spans="1:13" x14ac:dyDescent="0.25">
      <c r="A12" s="2">
        <v>890802978</v>
      </c>
      <c r="B12" s="3" t="s">
        <v>10</v>
      </c>
      <c r="C12" s="4">
        <v>43564</v>
      </c>
      <c r="D12" s="18">
        <v>33100</v>
      </c>
      <c r="E12" s="15">
        <f>SUMIFS(glosa!N:N,glosa!G:G,B12)</f>
        <v>0</v>
      </c>
      <c r="F12" s="15">
        <f>SUMIFS(PAGOS!G:G,PAGOS!E:E,B12)</f>
        <v>-33100</v>
      </c>
      <c r="G12" s="21">
        <f>SUMIFS(PAGOS!H:H,PAGOS!E:E,B12)</f>
        <v>2000318006</v>
      </c>
      <c r="I12" s="23">
        <v>43922</v>
      </c>
      <c r="K12" s="16">
        <f t="shared" si="1"/>
        <v>0</v>
      </c>
      <c r="M12" s="20"/>
    </row>
    <row r="13" spans="1:13" x14ac:dyDescent="0.25">
      <c r="A13" s="2">
        <v>890802978</v>
      </c>
      <c r="B13" s="3" t="s">
        <v>11</v>
      </c>
      <c r="C13" s="4">
        <v>43564</v>
      </c>
      <c r="D13" s="18">
        <v>27300</v>
      </c>
      <c r="E13" s="15">
        <f>SUMIFS(glosa!N:N,glosa!G:G,B13)</f>
        <v>0</v>
      </c>
      <c r="F13" s="15">
        <f>SUMIFS(PAGOS!G:G,PAGOS!E:E,B13)</f>
        <v>-27300</v>
      </c>
      <c r="G13" s="21">
        <f>SUMIFS(PAGOS!H:H,PAGOS!E:E,B13)</f>
        <v>2000318006</v>
      </c>
      <c r="I13" s="23">
        <v>43922</v>
      </c>
      <c r="K13" s="16">
        <f t="shared" si="1"/>
        <v>0</v>
      </c>
      <c r="M13" s="20"/>
    </row>
    <row r="14" spans="1:13" x14ac:dyDescent="0.25">
      <c r="A14" s="2">
        <v>890802978</v>
      </c>
      <c r="B14" s="3" t="s">
        <v>12</v>
      </c>
      <c r="C14" s="4">
        <v>43655</v>
      </c>
      <c r="D14" s="18">
        <v>25395</v>
      </c>
      <c r="E14" s="15">
        <f>SUMIFS(glosa!N:N,glosa!G:G,B14)</f>
        <v>0</v>
      </c>
      <c r="F14" s="15">
        <f>SUMIFS(PAGOS!G:G,PAGOS!E:E,B14)</f>
        <v>-25395</v>
      </c>
      <c r="G14" s="21">
        <f>SUMIFS(PAGOS!H:H,PAGOS!E:E,B14)</f>
        <v>2000318006</v>
      </c>
      <c r="I14" s="23">
        <v>43922</v>
      </c>
      <c r="K14" s="16">
        <f t="shared" si="1"/>
        <v>0</v>
      </c>
    </row>
    <row r="15" spans="1:13" x14ac:dyDescent="0.25">
      <c r="A15" s="2">
        <v>890802978</v>
      </c>
      <c r="B15" s="3" t="s">
        <v>13</v>
      </c>
      <c r="C15" s="4">
        <v>43723</v>
      </c>
      <c r="D15" s="18">
        <v>179983</v>
      </c>
      <c r="E15" s="15">
        <f>SUMIFS(glosa!N:N,glosa!G:G,B15)</f>
        <v>0</v>
      </c>
      <c r="F15" s="15">
        <f>SUMIFS(PAGOS!G:G,PAGOS!E:E,B15)</f>
        <v>0</v>
      </c>
      <c r="J15" s="15">
        <v>-179983</v>
      </c>
      <c r="K15" s="16">
        <f t="shared" si="1"/>
        <v>0</v>
      </c>
    </row>
    <row r="16" spans="1:13" x14ac:dyDescent="0.25">
      <c r="A16" s="2">
        <v>890802978</v>
      </c>
      <c r="B16" s="3" t="s">
        <v>14</v>
      </c>
      <c r="C16" s="4">
        <v>43755</v>
      </c>
      <c r="D16" s="18">
        <v>33100</v>
      </c>
      <c r="E16" s="15">
        <f>SUMIFS(glosa!N:N,glosa!G:G,B16)</f>
        <v>0</v>
      </c>
      <c r="F16" s="15">
        <f>SUMIFS(PAGOS!G:G,PAGOS!E:E,B16)</f>
        <v>-33100</v>
      </c>
      <c r="G16" s="21">
        <f>SUMIFS(PAGOS!H:H,PAGOS!E:E,B16)</f>
        <v>2000318006</v>
      </c>
      <c r="I16" s="23">
        <v>43922</v>
      </c>
      <c r="K16" s="16">
        <f t="shared" si="1"/>
        <v>0</v>
      </c>
    </row>
    <row r="17" spans="1:11" x14ac:dyDescent="0.25">
      <c r="A17" s="2">
        <v>890802978</v>
      </c>
      <c r="B17" s="3" t="s">
        <v>15</v>
      </c>
      <c r="C17" s="4">
        <v>43762</v>
      </c>
      <c r="D17" s="18">
        <v>54400</v>
      </c>
      <c r="E17" s="15">
        <f>SUMIFS(glosa!N:N,glosa!G:G,B17)</f>
        <v>0</v>
      </c>
      <c r="F17" s="15">
        <f>SUMIFS(PAGOS!G:G,PAGOS!E:E,B17)</f>
        <v>-54400</v>
      </c>
      <c r="G17" s="21">
        <f>SUMIFS(PAGOS!H:H,PAGOS!E:E,B17)</f>
        <v>2000318006</v>
      </c>
      <c r="I17" s="23">
        <v>43922</v>
      </c>
      <c r="K17" s="16">
        <f t="shared" si="1"/>
        <v>0</v>
      </c>
    </row>
    <row r="18" spans="1:11" x14ac:dyDescent="0.25">
      <c r="A18" s="2">
        <v>890802978</v>
      </c>
      <c r="B18" s="3" t="s">
        <v>16</v>
      </c>
      <c r="C18" s="4">
        <v>43763</v>
      </c>
      <c r="D18" s="18">
        <v>49200</v>
      </c>
      <c r="E18" s="15">
        <f>SUMIFS(glosa!N:N,glosa!G:G,B18)</f>
        <v>0</v>
      </c>
      <c r="F18" s="15">
        <f>SUMIFS(PAGOS!G:G,PAGOS!E:E,B18)</f>
        <v>-49200</v>
      </c>
      <c r="G18" s="21">
        <f>SUMIFS(PAGOS!H:H,PAGOS!E:E,B18)</f>
        <v>2000318006</v>
      </c>
      <c r="I18" s="23">
        <v>43922</v>
      </c>
      <c r="K18" s="16">
        <f t="shared" si="1"/>
        <v>0</v>
      </c>
    </row>
    <row r="19" spans="1:11" x14ac:dyDescent="0.25">
      <c r="A19" s="2">
        <v>890802978</v>
      </c>
      <c r="B19" s="3" t="s">
        <v>17</v>
      </c>
      <c r="C19" s="4">
        <v>43783</v>
      </c>
      <c r="D19" s="18">
        <v>245509</v>
      </c>
      <c r="E19" s="15">
        <f>SUMIFS(glosa!N:N,glosa!G:G,B19)</f>
        <v>0</v>
      </c>
      <c r="F19" s="15">
        <f>SUMIFS(PAGOS!G:G,PAGOS!E:E,B19)</f>
        <v>0</v>
      </c>
      <c r="J19" s="15">
        <v>-245509</v>
      </c>
      <c r="K19" s="16">
        <f t="shared" si="1"/>
        <v>0</v>
      </c>
    </row>
    <row r="20" spans="1:11" x14ac:dyDescent="0.25">
      <c r="A20" s="2">
        <v>890802978</v>
      </c>
      <c r="B20" s="3" t="s">
        <v>18</v>
      </c>
      <c r="C20" s="4">
        <v>43783</v>
      </c>
      <c r="D20" s="18">
        <v>56087</v>
      </c>
      <c r="E20" s="15">
        <f>SUMIFS(glosa!N:N,glosa!G:G,B20)</f>
        <v>0</v>
      </c>
      <c r="F20" s="15">
        <f>SUMIFS(PAGOS!G:G,PAGOS!E:E,B20)</f>
        <v>0</v>
      </c>
      <c r="J20" s="15">
        <v>-56087</v>
      </c>
      <c r="K20" s="16">
        <f t="shared" si="1"/>
        <v>0</v>
      </c>
    </row>
    <row r="21" spans="1:11" x14ac:dyDescent="0.25">
      <c r="D21" s="15">
        <f>SUM(D2:D20)</f>
        <v>1874980</v>
      </c>
      <c r="E21" s="15">
        <f t="shared" ref="E21:J21" si="2">SUM(E2:E20)</f>
        <v>-144900</v>
      </c>
      <c r="F21" s="15">
        <f t="shared" si="2"/>
        <v>-825801</v>
      </c>
      <c r="J21" s="15">
        <f t="shared" si="2"/>
        <v>-904279</v>
      </c>
    </row>
    <row r="22" spans="1:11" ht="15.75" thickBot="1" x14ac:dyDescent="0.3"/>
    <row r="23" spans="1:11" x14ac:dyDescent="0.25">
      <c r="E23" s="30" t="s">
        <v>368</v>
      </c>
      <c r="F23" s="31">
        <v>1874980</v>
      </c>
    </row>
    <row r="24" spans="1:11" x14ac:dyDescent="0.25">
      <c r="E24" s="28" t="s">
        <v>376</v>
      </c>
      <c r="F24" s="29">
        <v>0</v>
      </c>
    </row>
    <row r="25" spans="1:11" ht="15.75" thickBot="1" x14ac:dyDescent="0.3">
      <c r="E25" s="32" t="s">
        <v>377</v>
      </c>
      <c r="F25" s="33">
        <f>F23+F24</f>
        <v>1874980</v>
      </c>
    </row>
    <row r="26" spans="1:11" ht="15.75" thickBot="1" x14ac:dyDescent="0.3">
      <c r="E26"/>
    </row>
    <row r="27" spans="1:11" x14ac:dyDescent="0.25">
      <c r="E27" s="26" t="s">
        <v>364</v>
      </c>
      <c r="F27" s="27">
        <v>-144900</v>
      </c>
    </row>
    <row r="28" spans="1:11" x14ac:dyDescent="0.25">
      <c r="E28" s="28" t="s">
        <v>365</v>
      </c>
      <c r="F28" s="29">
        <v>-825801</v>
      </c>
    </row>
    <row r="29" spans="1:11" x14ac:dyDescent="0.25">
      <c r="E29" s="28" t="s">
        <v>367</v>
      </c>
      <c r="F29" s="29">
        <v>-904279</v>
      </c>
    </row>
    <row r="30" spans="1:11" ht="15.75" thickBot="1" x14ac:dyDescent="0.3">
      <c r="E30" s="34" t="s">
        <v>378</v>
      </c>
      <c r="F30" s="33">
        <f>SUM(F27:F29)</f>
        <v>-1874980</v>
      </c>
    </row>
  </sheetData>
  <autoFilter ref="A1:K21" xr:uid="{296E064E-0459-4D75-BA39-E9E9B9F6A3EE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281CA-CAE0-4CED-928D-D3F0A4D0A0B9}">
  <dimension ref="A1:B8"/>
  <sheetViews>
    <sheetView workbookViewId="0">
      <selection sqref="A1:B8"/>
    </sheetView>
  </sheetViews>
  <sheetFormatPr baseColWidth="10" defaultRowHeight="15" x14ac:dyDescent="0.25"/>
  <cols>
    <col min="1" max="1" width="18.5703125" bestFit="1" customWidth="1"/>
    <col min="2" max="2" width="13.140625" style="15" bestFit="1" customWidth="1"/>
  </cols>
  <sheetData>
    <row r="1" spans="1:2" x14ac:dyDescent="0.25">
      <c r="A1" s="30" t="s">
        <v>368</v>
      </c>
      <c r="B1" s="31">
        <v>1874980</v>
      </c>
    </row>
    <row r="2" spans="1:2" x14ac:dyDescent="0.25">
      <c r="A2" s="28" t="s">
        <v>376</v>
      </c>
      <c r="B2" s="29">
        <v>0</v>
      </c>
    </row>
    <row r="3" spans="1:2" ht="15.75" thickBot="1" x14ac:dyDescent="0.3">
      <c r="A3" s="32" t="s">
        <v>377</v>
      </c>
      <c r="B3" s="33">
        <f>B1+B2</f>
        <v>1874980</v>
      </c>
    </row>
    <row r="4" spans="1:2" ht="15.75" thickBot="1" x14ac:dyDescent="0.3"/>
    <row r="5" spans="1:2" x14ac:dyDescent="0.25">
      <c r="A5" s="26" t="s">
        <v>364</v>
      </c>
      <c r="B5" s="27">
        <v>-144900</v>
      </c>
    </row>
    <row r="6" spans="1:2" x14ac:dyDescent="0.25">
      <c r="A6" s="28" t="s">
        <v>365</v>
      </c>
      <c r="B6" s="29">
        <v>-825801</v>
      </c>
    </row>
    <row r="7" spans="1:2" x14ac:dyDescent="0.25">
      <c r="A7" s="28" t="s">
        <v>367</v>
      </c>
      <c r="B7" s="29">
        <v>-904279</v>
      </c>
    </row>
    <row r="8" spans="1:2" ht="15.75" thickBot="1" x14ac:dyDescent="0.3">
      <c r="A8" s="34" t="s">
        <v>378</v>
      </c>
      <c r="B8" s="33">
        <f>SUM(B5:B7)</f>
        <v>-1874980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C4BEA-DA5C-45DC-8711-FFA0DC308ADA}">
  <sheetPr filterMode="1"/>
  <dimension ref="A1:AA12"/>
  <sheetViews>
    <sheetView workbookViewId="0">
      <selection activeCell="G9" sqref="G9:H12"/>
    </sheetView>
  </sheetViews>
  <sheetFormatPr baseColWidth="10" defaultRowHeight="15" x14ac:dyDescent="0.25"/>
  <sheetData>
    <row r="1" spans="1:27" s="6" customFormat="1" ht="12.75" x14ac:dyDescent="0.2">
      <c r="A1" s="5" t="s">
        <v>23</v>
      </c>
      <c r="B1" s="5" t="s">
        <v>24</v>
      </c>
      <c r="C1" s="5" t="s">
        <v>25</v>
      </c>
      <c r="D1" s="5" t="s">
        <v>26</v>
      </c>
      <c r="E1" s="5" t="s">
        <v>27</v>
      </c>
      <c r="F1" s="5" t="s">
        <v>28</v>
      </c>
      <c r="G1" s="5" t="s">
        <v>29</v>
      </c>
      <c r="H1" s="5" t="s">
        <v>30</v>
      </c>
      <c r="I1" s="5" t="s">
        <v>31</v>
      </c>
      <c r="J1" s="5" t="s">
        <v>32</v>
      </c>
      <c r="K1" s="5" t="s">
        <v>33</v>
      </c>
      <c r="L1" s="5" t="s">
        <v>34</v>
      </c>
      <c r="M1" s="5" t="s">
        <v>35</v>
      </c>
      <c r="N1" s="5" t="s">
        <v>36</v>
      </c>
      <c r="O1" s="5" t="s">
        <v>37</v>
      </c>
      <c r="P1" s="5" t="s">
        <v>38</v>
      </c>
      <c r="Q1" s="5" t="s">
        <v>39</v>
      </c>
      <c r="R1" s="5" t="s">
        <v>40</v>
      </c>
      <c r="S1" s="5" t="s">
        <v>41</v>
      </c>
      <c r="T1" s="5" t="s">
        <v>42</v>
      </c>
      <c r="U1" s="5" t="s">
        <v>43</v>
      </c>
      <c r="V1" s="5" t="s">
        <v>44</v>
      </c>
      <c r="W1" s="5" t="s">
        <v>45</v>
      </c>
      <c r="X1" s="5" t="s">
        <v>46</v>
      </c>
      <c r="Y1" s="5" t="s">
        <v>47</v>
      </c>
      <c r="Z1" s="5" t="s">
        <v>48</v>
      </c>
      <c r="AA1" s="5" t="s">
        <v>49</v>
      </c>
    </row>
    <row r="2" spans="1:27" s="6" customFormat="1" ht="12.75" x14ac:dyDescent="0.2">
      <c r="A2" s="7"/>
      <c r="B2" s="6" t="s">
        <v>50</v>
      </c>
      <c r="C2" s="6" t="s">
        <v>51</v>
      </c>
      <c r="D2" s="6" t="s">
        <v>52</v>
      </c>
      <c r="E2" s="6" t="s">
        <v>53</v>
      </c>
      <c r="F2" s="6" t="s">
        <v>54</v>
      </c>
      <c r="G2" s="6" t="s">
        <v>55</v>
      </c>
      <c r="H2" s="6" t="s">
        <v>56</v>
      </c>
      <c r="I2" s="8">
        <v>43372</v>
      </c>
      <c r="J2" s="8">
        <v>43437</v>
      </c>
      <c r="K2" s="8">
        <v>43425</v>
      </c>
      <c r="L2" s="8">
        <v>43455</v>
      </c>
      <c r="M2" s="9">
        <v>570</v>
      </c>
      <c r="N2" s="19">
        <v>-4700</v>
      </c>
      <c r="P2" s="6" t="s">
        <v>57</v>
      </c>
      <c r="Q2" s="6" t="s">
        <v>58</v>
      </c>
      <c r="R2" s="6" t="s">
        <v>59</v>
      </c>
      <c r="S2" s="6" t="s">
        <v>60</v>
      </c>
      <c r="T2" s="6" t="s">
        <v>53</v>
      </c>
      <c r="W2" s="8"/>
      <c r="X2" s="6" t="s">
        <v>61</v>
      </c>
      <c r="Z2" s="6" t="s">
        <v>62</v>
      </c>
      <c r="AA2" s="6" t="s">
        <v>63</v>
      </c>
    </row>
    <row r="3" spans="1:27" s="6" customFormat="1" ht="12.75" hidden="1" x14ac:dyDescent="0.2">
      <c r="A3" s="7"/>
      <c r="B3" s="6" t="s">
        <v>50</v>
      </c>
      <c r="C3" s="6" t="s">
        <v>51</v>
      </c>
      <c r="D3" s="6" t="s">
        <v>52</v>
      </c>
      <c r="E3" s="6" t="s">
        <v>64</v>
      </c>
      <c r="F3" s="6" t="s">
        <v>54</v>
      </c>
      <c r="G3" s="6" t="s">
        <v>1</v>
      </c>
      <c r="H3" s="6" t="s">
        <v>56</v>
      </c>
      <c r="I3" s="8">
        <v>43355</v>
      </c>
      <c r="J3" s="8">
        <v>43437</v>
      </c>
      <c r="K3" s="8">
        <v>43425</v>
      </c>
      <c r="L3" s="8">
        <v>43455</v>
      </c>
      <c r="M3" s="9">
        <v>570</v>
      </c>
      <c r="N3" s="9">
        <v>-42700</v>
      </c>
      <c r="P3" s="6" t="s">
        <v>57</v>
      </c>
      <c r="Q3" s="6" t="s">
        <v>65</v>
      </c>
      <c r="R3" s="6" t="s">
        <v>66</v>
      </c>
      <c r="S3" s="6" t="s">
        <v>60</v>
      </c>
      <c r="T3" s="6" t="s">
        <v>64</v>
      </c>
      <c r="W3" s="8"/>
      <c r="X3" s="6" t="s">
        <v>61</v>
      </c>
      <c r="Z3" s="6" t="s">
        <v>62</v>
      </c>
      <c r="AA3" s="6" t="s">
        <v>63</v>
      </c>
    </row>
    <row r="4" spans="1:27" s="6" customFormat="1" ht="12.75" x14ac:dyDescent="0.2">
      <c r="A4" s="7"/>
      <c r="B4" s="6" t="s">
        <v>50</v>
      </c>
      <c r="C4" s="6" t="s">
        <v>51</v>
      </c>
      <c r="D4" s="6" t="s">
        <v>52</v>
      </c>
      <c r="E4" s="6" t="s">
        <v>67</v>
      </c>
      <c r="F4" s="6" t="s">
        <v>54</v>
      </c>
      <c r="G4" s="6" t="s">
        <v>68</v>
      </c>
      <c r="H4" s="6" t="s">
        <v>56</v>
      </c>
      <c r="I4" s="8">
        <v>43356</v>
      </c>
      <c r="J4" s="8">
        <v>43437</v>
      </c>
      <c r="K4" s="8">
        <v>43426</v>
      </c>
      <c r="L4" s="8">
        <v>43456</v>
      </c>
      <c r="M4" s="9">
        <v>569</v>
      </c>
      <c r="N4" s="19">
        <v>-31200</v>
      </c>
      <c r="P4" s="6" t="s">
        <v>57</v>
      </c>
      <c r="Q4" s="6" t="s">
        <v>65</v>
      </c>
      <c r="R4" s="6" t="s">
        <v>69</v>
      </c>
      <c r="S4" s="6" t="s">
        <v>60</v>
      </c>
      <c r="T4" s="6" t="s">
        <v>67</v>
      </c>
      <c r="W4" s="8"/>
      <c r="X4" s="6" t="s">
        <v>61</v>
      </c>
      <c r="Z4" s="6" t="s">
        <v>62</v>
      </c>
      <c r="AA4" s="6" t="s">
        <v>63</v>
      </c>
    </row>
    <row r="5" spans="1:27" s="6" customFormat="1" ht="12.75" hidden="1" x14ac:dyDescent="0.2">
      <c r="A5" s="7"/>
      <c r="B5" s="6" t="s">
        <v>50</v>
      </c>
      <c r="C5" s="6" t="s">
        <v>51</v>
      </c>
      <c r="D5" s="6" t="s">
        <v>52</v>
      </c>
      <c r="E5" s="6" t="s">
        <v>70</v>
      </c>
      <c r="F5" s="6" t="s">
        <v>54</v>
      </c>
      <c r="G5" s="6" t="s">
        <v>0</v>
      </c>
      <c r="H5" s="6" t="s">
        <v>56</v>
      </c>
      <c r="I5" s="8">
        <v>43355</v>
      </c>
      <c r="J5" s="8">
        <v>43437</v>
      </c>
      <c r="K5" s="8">
        <v>43426</v>
      </c>
      <c r="L5" s="8">
        <v>43456</v>
      </c>
      <c r="M5" s="9">
        <v>569</v>
      </c>
      <c r="N5" s="9">
        <v>-102200</v>
      </c>
      <c r="P5" s="6" t="s">
        <v>57</v>
      </c>
      <c r="Q5" s="6" t="s">
        <v>65</v>
      </c>
      <c r="R5" s="6" t="s">
        <v>71</v>
      </c>
      <c r="S5" s="6" t="s">
        <v>60</v>
      </c>
      <c r="T5" s="6" t="s">
        <v>70</v>
      </c>
      <c r="W5" s="8"/>
      <c r="X5" s="6" t="s">
        <v>61</v>
      </c>
      <c r="Z5" s="6" t="s">
        <v>62</v>
      </c>
      <c r="AA5" s="6" t="s">
        <v>63</v>
      </c>
    </row>
    <row r="6" spans="1:27" s="6" customFormat="1" ht="12.75" x14ac:dyDescent="0.2">
      <c r="A6" s="7"/>
      <c r="B6" s="6" t="s">
        <v>50</v>
      </c>
      <c r="C6" s="6" t="s">
        <v>51</v>
      </c>
      <c r="D6" s="6" t="s">
        <v>52</v>
      </c>
      <c r="E6" s="6" t="s">
        <v>72</v>
      </c>
      <c r="F6" s="6" t="s">
        <v>54</v>
      </c>
      <c r="G6" s="6" t="s">
        <v>73</v>
      </c>
      <c r="H6" s="6" t="s">
        <v>56</v>
      </c>
      <c r="I6" s="8">
        <v>43347</v>
      </c>
      <c r="J6" s="8">
        <v>43437</v>
      </c>
      <c r="K6" s="8">
        <v>43426</v>
      </c>
      <c r="L6" s="8">
        <v>43456</v>
      </c>
      <c r="M6" s="9">
        <v>569</v>
      </c>
      <c r="N6" s="19">
        <v>-31200</v>
      </c>
      <c r="P6" s="6" t="s">
        <v>57</v>
      </c>
      <c r="Q6" s="6" t="s">
        <v>65</v>
      </c>
      <c r="R6" s="6" t="s">
        <v>74</v>
      </c>
      <c r="S6" s="6" t="s">
        <v>60</v>
      </c>
      <c r="T6" s="6" t="s">
        <v>72</v>
      </c>
      <c r="W6" s="8"/>
      <c r="X6" s="6" t="s">
        <v>61</v>
      </c>
      <c r="Z6" s="6" t="s">
        <v>62</v>
      </c>
      <c r="AA6" s="6" t="s">
        <v>63</v>
      </c>
    </row>
    <row r="9" spans="1:27" x14ac:dyDescent="0.25">
      <c r="G9" s="5" t="s">
        <v>374</v>
      </c>
      <c r="H9" s="5" t="s">
        <v>375</v>
      </c>
    </row>
    <row r="10" spans="1:27" x14ac:dyDescent="0.25">
      <c r="G10" s="24" t="s">
        <v>55</v>
      </c>
      <c r="H10" s="25">
        <v>-4700</v>
      </c>
    </row>
    <row r="11" spans="1:27" x14ac:dyDescent="0.25">
      <c r="G11" s="24" t="s">
        <v>68</v>
      </c>
      <c r="H11" s="25">
        <v>-31200</v>
      </c>
    </row>
    <row r="12" spans="1:27" x14ac:dyDescent="0.25">
      <c r="G12" s="24" t="s">
        <v>73</v>
      </c>
      <c r="H12" s="25">
        <v>-31200</v>
      </c>
    </row>
  </sheetData>
  <autoFilter ref="A1:AA6" xr:uid="{B340D4D3-663B-415D-A744-D001A0AACB45}">
    <filterColumn colId="13">
      <colorFilter dxfId="0"/>
    </filterColumn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5D152-18D0-4822-B735-882F5818BD2F}">
  <sheetPr filterMode="1"/>
  <dimension ref="A1:J179"/>
  <sheetViews>
    <sheetView workbookViewId="0">
      <selection activeCell="E11" sqref="E11"/>
    </sheetView>
  </sheetViews>
  <sheetFormatPr baseColWidth="10" defaultRowHeight="12.75" x14ac:dyDescent="0.2"/>
  <cols>
    <col min="1" max="1" width="15.5703125" style="6" bestFit="1" customWidth="1"/>
    <col min="2" max="2" width="23.28515625" style="6" bestFit="1" customWidth="1"/>
    <col min="3" max="3" width="12.7109375" style="6" bestFit="1" customWidth="1"/>
    <col min="4" max="4" width="6.85546875" style="6" bestFit="1" customWidth="1"/>
    <col min="5" max="5" width="18.42578125" style="6" bestFit="1" customWidth="1"/>
    <col min="6" max="6" width="18.140625" style="6" bestFit="1" customWidth="1"/>
    <col min="7" max="7" width="21.5703125" style="6" bestFit="1" customWidth="1"/>
    <col min="8" max="8" width="17" style="6" bestFit="1" customWidth="1"/>
    <col min="9" max="9" width="16.7109375" style="6" bestFit="1" customWidth="1"/>
    <col min="10" max="10" width="18.85546875" style="6" bestFit="1" customWidth="1"/>
    <col min="11" max="16384" width="11.42578125" style="6"/>
  </cols>
  <sheetData>
    <row r="1" spans="1:10" x14ac:dyDescent="0.2">
      <c r="A1" s="5" t="s">
        <v>25</v>
      </c>
      <c r="B1" s="5" t="s">
        <v>26</v>
      </c>
      <c r="C1" s="5" t="s">
        <v>27</v>
      </c>
      <c r="D1" s="5" t="s">
        <v>28</v>
      </c>
      <c r="E1" s="5" t="s">
        <v>29</v>
      </c>
      <c r="F1" s="5" t="s">
        <v>30</v>
      </c>
      <c r="G1" s="5" t="s">
        <v>36</v>
      </c>
      <c r="H1" s="5" t="s">
        <v>43</v>
      </c>
      <c r="I1" s="5" t="s">
        <v>44</v>
      </c>
      <c r="J1" s="5" t="s">
        <v>45</v>
      </c>
    </row>
    <row r="2" spans="1:10" hidden="1" x14ac:dyDescent="0.2">
      <c r="A2" s="6" t="s">
        <v>51</v>
      </c>
      <c r="B2" s="6" t="s">
        <v>52</v>
      </c>
      <c r="C2" s="6" t="s">
        <v>75</v>
      </c>
      <c r="D2" s="6" t="s">
        <v>54</v>
      </c>
      <c r="E2" s="6" t="s">
        <v>76</v>
      </c>
      <c r="F2" s="6" t="s">
        <v>77</v>
      </c>
      <c r="G2" s="9">
        <v>-476843</v>
      </c>
      <c r="H2" s="20">
        <v>2000333939</v>
      </c>
      <c r="I2" s="6" t="s">
        <v>78</v>
      </c>
      <c r="J2" s="8">
        <v>44008</v>
      </c>
    </row>
    <row r="3" spans="1:10" hidden="1" x14ac:dyDescent="0.2">
      <c r="A3" s="6" t="s">
        <v>51</v>
      </c>
      <c r="B3" s="6" t="s">
        <v>52</v>
      </c>
      <c r="C3" s="6" t="s">
        <v>75</v>
      </c>
      <c r="D3" s="6" t="s">
        <v>54</v>
      </c>
      <c r="E3" s="6" t="s">
        <v>76</v>
      </c>
      <c r="F3" s="6" t="s">
        <v>77</v>
      </c>
      <c r="G3" s="9">
        <v>476843</v>
      </c>
      <c r="H3" s="20">
        <v>2000333939</v>
      </c>
      <c r="I3" s="6" t="s">
        <v>78</v>
      </c>
      <c r="J3" s="8">
        <v>44008</v>
      </c>
    </row>
    <row r="4" spans="1:10" hidden="1" x14ac:dyDescent="0.2">
      <c r="A4" s="6" t="s">
        <v>51</v>
      </c>
      <c r="B4" s="6" t="s">
        <v>52</v>
      </c>
      <c r="C4" s="6" t="s">
        <v>79</v>
      </c>
      <c r="D4" s="6" t="s">
        <v>54</v>
      </c>
      <c r="E4" s="6" t="s">
        <v>80</v>
      </c>
      <c r="F4" s="6" t="s">
        <v>81</v>
      </c>
      <c r="G4" s="9">
        <v>476843</v>
      </c>
      <c r="H4" s="20">
        <v>2000333939</v>
      </c>
      <c r="I4" s="6" t="s">
        <v>78</v>
      </c>
      <c r="J4" s="8">
        <v>44008</v>
      </c>
    </row>
    <row r="5" spans="1:10" hidden="1" x14ac:dyDescent="0.2">
      <c r="A5" s="6" t="s">
        <v>51</v>
      </c>
      <c r="B5" s="6" t="s">
        <v>52</v>
      </c>
      <c r="C5" s="6" t="s">
        <v>82</v>
      </c>
      <c r="D5" s="6" t="s">
        <v>54</v>
      </c>
      <c r="E5" s="6" t="s">
        <v>83</v>
      </c>
      <c r="F5" s="6" t="s">
        <v>77</v>
      </c>
      <c r="G5" s="9">
        <v>0</v>
      </c>
      <c r="H5" s="20">
        <v>2000319745</v>
      </c>
      <c r="I5" s="6" t="s">
        <v>78</v>
      </c>
      <c r="J5" s="8">
        <v>43949</v>
      </c>
    </row>
    <row r="6" spans="1:10" hidden="1" x14ac:dyDescent="0.2">
      <c r="A6" s="6" t="s">
        <v>51</v>
      </c>
      <c r="B6" s="6" t="s">
        <v>52</v>
      </c>
      <c r="C6" s="6" t="s">
        <v>84</v>
      </c>
      <c r="D6" s="6" t="s">
        <v>54</v>
      </c>
      <c r="E6" s="6" t="s">
        <v>85</v>
      </c>
      <c r="F6" s="6" t="s">
        <v>77</v>
      </c>
      <c r="G6" s="9">
        <v>0</v>
      </c>
      <c r="H6" s="20">
        <v>2000319733</v>
      </c>
      <c r="I6" s="6" t="s">
        <v>78</v>
      </c>
      <c r="J6" s="8">
        <v>43963</v>
      </c>
    </row>
    <row r="7" spans="1:10" hidden="1" x14ac:dyDescent="0.2">
      <c r="A7" s="6" t="s">
        <v>51</v>
      </c>
      <c r="B7" s="6" t="s">
        <v>52</v>
      </c>
      <c r="C7" s="6" t="s">
        <v>86</v>
      </c>
      <c r="D7" s="6" t="s">
        <v>54</v>
      </c>
      <c r="E7" s="6" t="s">
        <v>87</v>
      </c>
      <c r="F7" s="6" t="s">
        <v>77</v>
      </c>
      <c r="G7" s="9">
        <v>-149015</v>
      </c>
      <c r="H7" s="20">
        <v>2000318006</v>
      </c>
      <c r="I7" s="6" t="s">
        <v>78</v>
      </c>
      <c r="J7" s="8">
        <v>43949</v>
      </c>
    </row>
    <row r="8" spans="1:10" hidden="1" x14ac:dyDescent="0.2">
      <c r="A8" s="6" t="s">
        <v>51</v>
      </c>
      <c r="B8" s="6" t="s">
        <v>52</v>
      </c>
      <c r="C8" s="6" t="s">
        <v>86</v>
      </c>
      <c r="D8" s="6" t="s">
        <v>54</v>
      </c>
      <c r="E8" s="6" t="s">
        <v>87</v>
      </c>
      <c r="F8" s="6" t="s">
        <v>77</v>
      </c>
      <c r="G8" s="9">
        <v>149015</v>
      </c>
      <c r="H8" s="20">
        <v>2000318006</v>
      </c>
      <c r="I8" s="6" t="s">
        <v>78</v>
      </c>
      <c r="J8" s="8">
        <v>43949</v>
      </c>
    </row>
    <row r="9" spans="1:10" hidden="1" x14ac:dyDescent="0.2">
      <c r="A9" s="6" t="s">
        <v>51</v>
      </c>
      <c r="B9" s="6" t="s">
        <v>52</v>
      </c>
      <c r="C9" s="6" t="s">
        <v>88</v>
      </c>
      <c r="D9" s="6" t="s">
        <v>54</v>
      </c>
      <c r="E9" s="6" t="s">
        <v>89</v>
      </c>
      <c r="F9" s="6" t="s">
        <v>77</v>
      </c>
      <c r="G9" s="9">
        <v>518492</v>
      </c>
      <c r="H9" s="20">
        <v>2000317883</v>
      </c>
      <c r="I9" s="6" t="s">
        <v>78</v>
      </c>
      <c r="J9" s="8">
        <v>43951</v>
      </c>
    </row>
    <row r="10" spans="1:10" hidden="1" x14ac:dyDescent="0.2">
      <c r="A10" s="6" t="s">
        <v>51</v>
      </c>
      <c r="B10" s="6" t="s">
        <v>52</v>
      </c>
      <c r="C10" s="6" t="s">
        <v>88</v>
      </c>
      <c r="D10" s="6" t="s">
        <v>54</v>
      </c>
      <c r="E10" s="6" t="s">
        <v>89</v>
      </c>
      <c r="F10" s="6" t="s">
        <v>77</v>
      </c>
      <c r="G10" s="9">
        <v>-518492</v>
      </c>
      <c r="H10" s="20">
        <v>2000317883</v>
      </c>
      <c r="I10" s="6" t="s">
        <v>78</v>
      </c>
      <c r="J10" s="8">
        <v>43951</v>
      </c>
    </row>
    <row r="11" spans="1:10" hidden="1" x14ac:dyDescent="0.2">
      <c r="A11" s="6" t="s">
        <v>51</v>
      </c>
      <c r="B11" s="6" t="s">
        <v>52</v>
      </c>
      <c r="C11" s="6" t="s">
        <v>90</v>
      </c>
      <c r="D11" s="6" t="s">
        <v>54</v>
      </c>
      <c r="E11" s="6" t="s">
        <v>91</v>
      </c>
      <c r="F11" s="6" t="s">
        <v>81</v>
      </c>
      <c r="G11" s="9">
        <v>326190</v>
      </c>
      <c r="H11" s="20">
        <v>2000319745</v>
      </c>
      <c r="I11" s="6" t="s">
        <v>78</v>
      </c>
      <c r="J11" s="8">
        <v>43949</v>
      </c>
    </row>
    <row r="12" spans="1:10" hidden="1" x14ac:dyDescent="0.2">
      <c r="A12" s="6" t="s">
        <v>51</v>
      </c>
      <c r="B12" s="6" t="s">
        <v>52</v>
      </c>
      <c r="C12" s="6" t="s">
        <v>92</v>
      </c>
      <c r="D12" s="6" t="s">
        <v>54</v>
      </c>
      <c r="E12" s="6" t="s">
        <v>93</v>
      </c>
      <c r="F12" s="6" t="s">
        <v>81</v>
      </c>
      <c r="G12" s="9">
        <v>518492</v>
      </c>
      <c r="H12" s="20">
        <v>2000317883</v>
      </c>
      <c r="I12" s="6" t="s">
        <v>78</v>
      </c>
      <c r="J12" s="8">
        <v>43951</v>
      </c>
    </row>
    <row r="13" spans="1:10" hidden="1" x14ac:dyDescent="0.2">
      <c r="A13" s="6" t="s">
        <v>51</v>
      </c>
      <c r="B13" s="6" t="s">
        <v>52</v>
      </c>
      <c r="C13" s="6" t="s">
        <v>94</v>
      </c>
      <c r="D13" s="6" t="s">
        <v>54</v>
      </c>
      <c r="E13" s="6" t="s">
        <v>95</v>
      </c>
      <c r="F13" s="6" t="s">
        <v>81</v>
      </c>
      <c r="G13" s="9">
        <v>752530</v>
      </c>
      <c r="H13" s="20">
        <v>2000318006</v>
      </c>
      <c r="I13" s="6" t="s">
        <v>78</v>
      </c>
      <c r="J13" s="8">
        <v>43949</v>
      </c>
    </row>
    <row r="14" spans="1:10" hidden="1" x14ac:dyDescent="0.2">
      <c r="A14" s="6" t="s">
        <v>51</v>
      </c>
      <c r="B14" s="6" t="s">
        <v>52</v>
      </c>
      <c r="C14" s="6" t="s">
        <v>96</v>
      </c>
      <c r="D14" s="6" t="s">
        <v>54</v>
      </c>
      <c r="E14" s="6" t="s">
        <v>97</v>
      </c>
      <c r="F14" s="6" t="s">
        <v>81</v>
      </c>
      <c r="G14" s="9">
        <v>956161</v>
      </c>
      <c r="H14" s="20">
        <v>2000319733</v>
      </c>
      <c r="I14" s="6" t="s">
        <v>78</v>
      </c>
      <c r="J14" s="8">
        <v>43963</v>
      </c>
    </row>
    <row r="15" spans="1:10" hidden="1" x14ac:dyDescent="0.2">
      <c r="A15" s="6" t="s">
        <v>51</v>
      </c>
      <c r="B15" s="6" t="s">
        <v>52</v>
      </c>
      <c r="C15" s="6" t="s">
        <v>98</v>
      </c>
      <c r="D15" s="6" t="s">
        <v>54</v>
      </c>
      <c r="E15" s="6" t="s">
        <v>99</v>
      </c>
      <c r="F15" s="6" t="s">
        <v>77</v>
      </c>
      <c r="G15" s="9">
        <v>66486</v>
      </c>
      <c r="H15" s="20">
        <v>2000285896</v>
      </c>
      <c r="I15" s="6" t="s">
        <v>78</v>
      </c>
      <c r="J15" s="8">
        <v>43903</v>
      </c>
    </row>
    <row r="16" spans="1:10" hidden="1" x14ac:dyDescent="0.2">
      <c r="A16" s="6" t="s">
        <v>51</v>
      </c>
      <c r="B16" s="6" t="s">
        <v>52</v>
      </c>
      <c r="C16" s="6" t="s">
        <v>98</v>
      </c>
      <c r="D16" s="6" t="s">
        <v>54</v>
      </c>
      <c r="E16" s="6" t="s">
        <v>99</v>
      </c>
      <c r="F16" s="6" t="s">
        <v>77</v>
      </c>
      <c r="G16" s="9">
        <v>-66486</v>
      </c>
      <c r="H16" s="20">
        <v>2000285896</v>
      </c>
      <c r="I16" s="6" t="s">
        <v>78</v>
      </c>
      <c r="J16" s="8">
        <v>43903</v>
      </c>
    </row>
    <row r="17" spans="1:10" hidden="1" x14ac:dyDescent="0.2">
      <c r="A17" s="6" t="s">
        <v>51</v>
      </c>
      <c r="B17" s="6" t="s">
        <v>52</v>
      </c>
      <c r="C17" s="6" t="s">
        <v>100</v>
      </c>
      <c r="D17" s="6" t="s">
        <v>54</v>
      </c>
      <c r="E17" s="6" t="s">
        <v>101</v>
      </c>
      <c r="F17" s="6" t="s">
        <v>81</v>
      </c>
      <c r="G17" s="9">
        <v>66486</v>
      </c>
      <c r="H17" s="20">
        <v>2000285896</v>
      </c>
      <c r="I17" s="6" t="s">
        <v>78</v>
      </c>
      <c r="J17" s="8">
        <v>43903</v>
      </c>
    </row>
    <row r="18" spans="1:10" hidden="1" x14ac:dyDescent="0.2">
      <c r="A18" s="6" t="s">
        <v>51</v>
      </c>
      <c r="B18" s="6" t="s">
        <v>52</v>
      </c>
      <c r="C18" s="6" t="s">
        <v>102</v>
      </c>
      <c r="D18" s="6" t="s">
        <v>54</v>
      </c>
      <c r="E18" s="6" t="s">
        <v>103</v>
      </c>
      <c r="F18" s="6" t="s">
        <v>77</v>
      </c>
      <c r="G18" s="9">
        <v>-68280</v>
      </c>
      <c r="H18" s="20">
        <v>2000236355</v>
      </c>
      <c r="I18" s="6" t="s">
        <v>104</v>
      </c>
      <c r="J18" s="8">
        <v>43795</v>
      </c>
    </row>
    <row r="19" spans="1:10" hidden="1" x14ac:dyDescent="0.2">
      <c r="A19" s="6" t="s">
        <v>51</v>
      </c>
      <c r="B19" s="6" t="s">
        <v>52</v>
      </c>
      <c r="C19" s="6" t="s">
        <v>102</v>
      </c>
      <c r="D19" s="6" t="s">
        <v>54</v>
      </c>
      <c r="E19" s="6" t="s">
        <v>103</v>
      </c>
      <c r="F19" s="6" t="s">
        <v>77</v>
      </c>
      <c r="G19" s="9">
        <v>68280</v>
      </c>
      <c r="H19" s="20">
        <v>2000236355</v>
      </c>
      <c r="I19" s="6" t="s">
        <v>104</v>
      </c>
      <c r="J19" s="8">
        <v>43795</v>
      </c>
    </row>
    <row r="20" spans="1:10" hidden="1" x14ac:dyDescent="0.2">
      <c r="A20" s="6" t="s">
        <v>51</v>
      </c>
      <c r="B20" s="6" t="s">
        <v>52</v>
      </c>
      <c r="C20" s="6" t="s">
        <v>105</v>
      </c>
      <c r="D20" s="6" t="s">
        <v>54</v>
      </c>
      <c r="E20" s="6" t="s">
        <v>106</v>
      </c>
      <c r="F20" s="6" t="s">
        <v>77</v>
      </c>
      <c r="G20" s="9">
        <v>145000</v>
      </c>
      <c r="H20" s="20">
        <v>2000217702</v>
      </c>
      <c r="I20" s="6" t="s">
        <v>104</v>
      </c>
      <c r="J20" s="8">
        <v>43762</v>
      </c>
    </row>
    <row r="21" spans="1:10" hidden="1" x14ac:dyDescent="0.2">
      <c r="A21" s="6" t="s">
        <v>51</v>
      </c>
      <c r="B21" s="6" t="s">
        <v>52</v>
      </c>
      <c r="C21" s="6" t="s">
        <v>105</v>
      </c>
      <c r="D21" s="6" t="s">
        <v>54</v>
      </c>
      <c r="E21" s="6" t="s">
        <v>106</v>
      </c>
      <c r="F21" s="6" t="s">
        <v>77</v>
      </c>
      <c r="G21" s="9">
        <v>-145000</v>
      </c>
      <c r="H21" s="20">
        <v>2000217702</v>
      </c>
      <c r="I21" s="6" t="s">
        <v>104</v>
      </c>
      <c r="J21" s="8">
        <v>43762</v>
      </c>
    </row>
    <row r="22" spans="1:10" hidden="1" x14ac:dyDescent="0.2">
      <c r="A22" s="6" t="s">
        <v>51</v>
      </c>
      <c r="B22" s="6" t="s">
        <v>52</v>
      </c>
      <c r="C22" s="6" t="s">
        <v>107</v>
      </c>
      <c r="D22" s="6" t="s">
        <v>54</v>
      </c>
      <c r="E22" s="6" t="s">
        <v>89</v>
      </c>
      <c r="F22" s="6" t="s">
        <v>77</v>
      </c>
      <c r="G22" s="9">
        <v>5940</v>
      </c>
      <c r="H22" s="20">
        <v>2000217698</v>
      </c>
      <c r="I22" s="6" t="s">
        <v>104</v>
      </c>
      <c r="J22" s="8">
        <v>43762</v>
      </c>
    </row>
    <row r="23" spans="1:10" hidden="1" x14ac:dyDescent="0.2">
      <c r="A23" s="6" t="s">
        <v>51</v>
      </c>
      <c r="B23" s="6" t="s">
        <v>52</v>
      </c>
      <c r="C23" s="6" t="s">
        <v>107</v>
      </c>
      <c r="D23" s="6" t="s">
        <v>54</v>
      </c>
      <c r="E23" s="6" t="s">
        <v>89</v>
      </c>
      <c r="F23" s="6" t="s">
        <v>77</v>
      </c>
      <c r="G23" s="9">
        <v>-5940</v>
      </c>
      <c r="H23" s="20">
        <v>2000217698</v>
      </c>
      <c r="I23" s="6" t="s">
        <v>104</v>
      </c>
      <c r="J23" s="8">
        <v>43762</v>
      </c>
    </row>
    <row r="24" spans="1:10" x14ac:dyDescent="0.2">
      <c r="A24" s="6" t="s">
        <v>51</v>
      </c>
      <c r="B24" s="6" t="s">
        <v>52</v>
      </c>
      <c r="C24" s="6" t="s">
        <v>108</v>
      </c>
      <c r="D24" s="6" t="s">
        <v>54</v>
      </c>
      <c r="E24" s="6" t="s">
        <v>109</v>
      </c>
      <c r="F24" s="6" t="s">
        <v>77</v>
      </c>
      <c r="G24" s="9">
        <v>76472</v>
      </c>
      <c r="H24" s="20">
        <v>2000216638</v>
      </c>
      <c r="I24" s="6" t="s">
        <v>104</v>
      </c>
      <c r="J24" s="8">
        <v>43753</v>
      </c>
    </row>
    <row r="25" spans="1:10" x14ac:dyDescent="0.2">
      <c r="A25" s="6" t="s">
        <v>51</v>
      </c>
      <c r="B25" s="6" t="s">
        <v>52</v>
      </c>
      <c r="C25" s="6" t="s">
        <v>108</v>
      </c>
      <c r="D25" s="6" t="s">
        <v>54</v>
      </c>
      <c r="E25" s="6" t="s">
        <v>109</v>
      </c>
      <c r="F25" s="6" t="s">
        <v>77</v>
      </c>
      <c r="G25" s="9">
        <v>-76472</v>
      </c>
      <c r="H25" s="20">
        <v>2000216638</v>
      </c>
      <c r="I25" s="6" t="s">
        <v>104</v>
      </c>
      <c r="J25" s="8">
        <v>43753</v>
      </c>
    </row>
    <row r="26" spans="1:10" x14ac:dyDescent="0.2">
      <c r="A26" s="6" t="s">
        <v>51</v>
      </c>
      <c r="B26" s="6" t="s">
        <v>52</v>
      </c>
      <c r="C26" s="6" t="s">
        <v>110</v>
      </c>
      <c r="D26" s="6" t="s">
        <v>54</v>
      </c>
      <c r="E26" s="6" t="s">
        <v>111</v>
      </c>
      <c r="F26" s="6" t="s">
        <v>81</v>
      </c>
      <c r="G26" s="9">
        <v>76472</v>
      </c>
      <c r="H26" s="20">
        <v>2000216638</v>
      </c>
      <c r="I26" s="6" t="s">
        <v>104</v>
      </c>
      <c r="J26" s="8">
        <v>43753</v>
      </c>
    </row>
    <row r="27" spans="1:10" hidden="1" x14ac:dyDescent="0.2">
      <c r="A27" s="6" t="s">
        <v>51</v>
      </c>
      <c r="B27" s="6" t="s">
        <v>52</v>
      </c>
      <c r="C27" s="6" t="s">
        <v>112</v>
      </c>
      <c r="D27" s="6" t="s">
        <v>54</v>
      </c>
      <c r="E27" s="6" t="s">
        <v>103</v>
      </c>
      <c r="F27" s="6" t="s">
        <v>81</v>
      </c>
      <c r="G27" s="9">
        <v>68280</v>
      </c>
      <c r="H27" s="20">
        <v>2000236355</v>
      </c>
      <c r="I27" s="6" t="s">
        <v>104</v>
      </c>
      <c r="J27" s="8">
        <v>43795</v>
      </c>
    </row>
    <row r="28" spans="1:10" hidden="1" x14ac:dyDescent="0.2">
      <c r="A28" s="6" t="s">
        <v>51</v>
      </c>
      <c r="B28" s="6" t="s">
        <v>52</v>
      </c>
      <c r="C28" s="6" t="s">
        <v>113</v>
      </c>
      <c r="D28" s="6" t="s">
        <v>54</v>
      </c>
      <c r="E28" s="6" t="s">
        <v>114</v>
      </c>
      <c r="F28" s="6" t="s">
        <v>81</v>
      </c>
      <c r="G28" s="9">
        <v>392593</v>
      </c>
      <c r="H28" s="20">
        <v>2000217698</v>
      </c>
      <c r="I28" s="6" t="s">
        <v>104</v>
      </c>
      <c r="J28" s="8">
        <v>43762</v>
      </c>
    </row>
    <row r="29" spans="1:10" hidden="1" x14ac:dyDescent="0.2">
      <c r="A29" s="6" t="s">
        <v>51</v>
      </c>
      <c r="B29" s="6" t="s">
        <v>52</v>
      </c>
      <c r="C29" s="6" t="s">
        <v>115</v>
      </c>
      <c r="D29" s="6" t="s">
        <v>54</v>
      </c>
      <c r="E29" s="6" t="s">
        <v>109</v>
      </c>
      <c r="F29" s="6" t="s">
        <v>116</v>
      </c>
      <c r="G29" s="9">
        <v>-76472</v>
      </c>
      <c r="H29" s="20">
        <v>2000207465</v>
      </c>
      <c r="I29" s="6" t="s">
        <v>104</v>
      </c>
      <c r="J29" s="8">
        <v>43753</v>
      </c>
    </row>
    <row r="30" spans="1:10" hidden="1" x14ac:dyDescent="0.2">
      <c r="A30" s="6" t="s">
        <v>51</v>
      </c>
      <c r="B30" s="6" t="s">
        <v>52</v>
      </c>
      <c r="C30" s="6" t="s">
        <v>117</v>
      </c>
      <c r="D30" s="6" t="s">
        <v>54</v>
      </c>
      <c r="E30" s="6" t="s">
        <v>118</v>
      </c>
      <c r="F30" s="6" t="s">
        <v>116</v>
      </c>
      <c r="G30" s="9">
        <v>-68280</v>
      </c>
      <c r="H30" s="20">
        <v>2000207464</v>
      </c>
      <c r="I30" s="6" t="s">
        <v>104</v>
      </c>
      <c r="J30" s="8">
        <v>43753</v>
      </c>
    </row>
    <row r="31" spans="1:10" hidden="1" x14ac:dyDescent="0.2">
      <c r="A31" s="6" t="s">
        <v>51</v>
      </c>
      <c r="B31" s="6" t="s">
        <v>52</v>
      </c>
      <c r="C31" s="6" t="s">
        <v>119</v>
      </c>
      <c r="D31" s="6" t="s">
        <v>54</v>
      </c>
      <c r="E31" s="6" t="s">
        <v>120</v>
      </c>
      <c r="F31" s="6" t="s">
        <v>116</v>
      </c>
      <c r="G31" s="9">
        <v>-392593</v>
      </c>
      <c r="H31" s="20">
        <v>2000207463</v>
      </c>
      <c r="I31" s="6" t="s">
        <v>104</v>
      </c>
      <c r="J31" s="8">
        <v>43753</v>
      </c>
    </row>
    <row r="32" spans="1:10" hidden="1" x14ac:dyDescent="0.2">
      <c r="A32" s="6" t="s">
        <v>51</v>
      </c>
      <c r="B32" s="6" t="s">
        <v>52</v>
      </c>
      <c r="C32" s="6" t="s">
        <v>121</v>
      </c>
      <c r="D32" s="6" t="s">
        <v>54</v>
      </c>
      <c r="E32" s="6" t="s">
        <v>109</v>
      </c>
      <c r="F32" s="6" t="s">
        <v>81</v>
      </c>
      <c r="G32" s="9">
        <v>76472</v>
      </c>
      <c r="H32" s="20">
        <v>2000207465</v>
      </c>
      <c r="I32" s="6" t="s">
        <v>104</v>
      </c>
      <c r="J32" s="8">
        <v>43753</v>
      </c>
    </row>
    <row r="33" spans="1:10" hidden="1" x14ac:dyDescent="0.2">
      <c r="A33" s="6" t="s">
        <v>51</v>
      </c>
      <c r="B33" s="6" t="s">
        <v>52</v>
      </c>
      <c r="C33" s="6" t="s">
        <v>122</v>
      </c>
      <c r="D33" s="6" t="s">
        <v>54</v>
      </c>
      <c r="E33" s="6" t="s">
        <v>118</v>
      </c>
      <c r="F33" s="6" t="s">
        <v>81</v>
      </c>
      <c r="G33" s="9">
        <v>68280</v>
      </c>
      <c r="H33" s="20">
        <v>2000207464</v>
      </c>
      <c r="I33" s="6" t="s">
        <v>104</v>
      </c>
      <c r="J33" s="8">
        <v>43753</v>
      </c>
    </row>
    <row r="34" spans="1:10" hidden="1" x14ac:dyDescent="0.2">
      <c r="A34" s="6" t="s">
        <v>51</v>
      </c>
      <c r="B34" s="6" t="s">
        <v>52</v>
      </c>
      <c r="C34" s="6" t="s">
        <v>123</v>
      </c>
      <c r="D34" s="6" t="s">
        <v>54</v>
      </c>
      <c r="E34" s="6" t="s">
        <v>120</v>
      </c>
      <c r="F34" s="6" t="s">
        <v>81</v>
      </c>
      <c r="G34" s="9">
        <v>392593</v>
      </c>
      <c r="H34" s="20">
        <v>2000207463</v>
      </c>
      <c r="I34" s="6" t="s">
        <v>104</v>
      </c>
      <c r="J34" s="8">
        <v>43753</v>
      </c>
    </row>
    <row r="35" spans="1:10" hidden="1" x14ac:dyDescent="0.2">
      <c r="A35" s="6" t="s">
        <v>51</v>
      </c>
      <c r="B35" s="6" t="s">
        <v>52</v>
      </c>
      <c r="C35" s="6" t="s">
        <v>124</v>
      </c>
      <c r="D35" s="6" t="s">
        <v>54</v>
      </c>
      <c r="E35" s="6" t="s">
        <v>89</v>
      </c>
      <c r="F35" s="6" t="s">
        <v>77</v>
      </c>
      <c r="G35" s="9">
        <v>391876</v>
      </c>
      <c r="H35" s="20">
        <v>2000204127</v>
      </c>
      <c r="I35" s="6" t="s">
        <v>104</v>
      </c>
      <c r="J35" s="8">
        <v>43738</v>
      </c>
    </row>
    <row r="36" spans="1:10" hidden="1" x14ac:dyDescent="0.2">
      <c r="A36" s="6" t="s">
        <v>51</v>
      </c>
      <c r="B36" s="6" t="s">
        <v>52</v>
      </c>
      <c r="C36" s="6" t="s">
        <v>124</v>
      </c>
      <c r="D36" s="6" t="s">
        <v>54</v>
      </c>
      <c r="E36" s="6" t="s">
        <v>89</v>
      </c>
      <c r="F36" s="6" t="s">
        <v>77</v>
      </c>
      <c r="G36" s="9">
        <v>-391876</v>
      </c>
      <c r="H36" s="20">
        <v>2000204127</v>
      </c>
      <c r="I36" s="6" t="s">
        <v>104</v>
      </c>
      <c r="J36" s="8">
        <v>43738</v>
      </c>
    </row>
    <row r="37" spans="1:10" hidden="1" x14ac:dyDescent="0.2">
      <c r="A37" s="6" t="s">
        <v>51</v>
      </c>
      <c r="B37" s="6" t="s">
        <v>52</v>
      </c>
      <c r="C37" s="6" t="s">
        <v>125</v>
      </c>
      <c r="D37" s="6" t="s">
        <v>54</v>
      </c>
      <c r="E37" s="6" t="s">
        <v>106</v>
      </c>
      <c r="F37" s="6" t="s">
        <v>81</v>
      </c>
      <c r="G37" s="9">
        <v>145000</v>
      </c>
      <c r="H37" s="20">
        <v>2000217702</v>
      </c>
      <c r="I37" s="6" t="s">
        <v>104</v>
      </c>
      <c r="J37" s="8">
        <v>43762</v>
      </c>
    </row>
    <row r="38" spans="1:10" hidden="1" x14ac:dyDescent="0.2">
      <c r="A38" s="6" t="s">
        <v>51</v>
      </c>
      <c r="B38" s="6" t="s">
        <v>52</v>
      </c>
      <c r="C38" s="6" t="s">
        <v>126</v>
      </c>
      <c r="D38" s="6" t="s">
        <v>54</v>
      </c>
      <c r="E38" s="6" t="s">
        <v>127</v>
      </c>
      <c r="F38" s="6" t="s">
        <v>81</v>
      </c>
      <c r="G38" s="9">
        <v>391876</v>
      </c>
      <c r="H38" s="20">
        <v>2000204127</v>
      </c>
      <c r="I38" s="6" t="s">
        <v>104</v>
      </c>
      <c r="J38" s="8">
        <v>43738</v>
      </c>
    </row>
    <row r="39" spans="1:10" hidden="1" x14ac:dyDescent="0.2">
      <c r="A39" s="6" t="s">
        <v>51</v>
      </c>
      <c r="B39" s="6" t="s">
        <v>52</v>
      </c>
      <c r="C39" s="6" t="s">
        <v>128</v>
      </c>
      <c r="D39" s="6" t="s">
        <v>54</v>
      </c>
      <c r="E39" s="6" t="s">
        <v>89</v>
      </c>
      <c r="F39" s="6" t="s">
        <v>77</v>
      </c>
      <c r="G39" s="9">
        <v>0</v>
      </c>
      <c r="H39" s="20">
        <v>2000126148</v>
      </c>
      <c r="I39" s="6" t="s">
        <v>104</v>
      </c>
      <c r="J39" s="8">
        <v>43585</v>
      </c>
    </row>
    <row r="40" spans="1:10" hidden="1" x14ac:dyDescent="0.2">
      <c r="A40" s="6" t="s">
        <v>51</v>
      </c>
      <c r="B40" s="6" t="s">
        <v>52</v>
      </c>
      <c r="C40" s="6" t="s">
        <v>129</v>
      </c>
      <c r="D40" s="6" t="s">
        <v>54</v>
      </c>
      <c r="E40" s="6" t="s">
        <v>130</v>
      </c>
      <c r="F40" s="6" t="s">
        <v>77</v>
      </c>
      <c r="G40" s="9">
        <v>72543</v>
      </c>
      <c r="H40" s="20">
        <v>2000110782</v>
      </c>
      <c r="I40" s="6" t="s">
        <v>104</v>
      </c>
      <c r="J40" s="8">
        <v>43560</v>
      </c>
    </row>
    <row r="41" spans="1:10" hidden="1" x14ac:dyDescent="0.2">
      <c r="A41" s="6" t="s">
        <v>51</v>
      </c>
      <c r="B41" s="6" t="s">
        <v>52</v>
      </c>
      <c r="C41" s="6" t="s">
        <v>129</v>
      </c>
      <c r="D41" s="6" t="s">
        <v>54</v>
      </c>
      <c r="E41" s="6" t="s">
        <v>130</v>
      </c>
      <c r="F41" s="6" t="s">
        <v>77</v>
      </c>
      <c r="G41" s="9">
        <v>-72543</v>
      </c>
      <c r="H41" s="20">
        <v>2000110782</v>
      </c>
      <c r="I41" s="6" t="s">
        <v>104</v>
      </c>
      <c r="J41" s="8">
        <v>43560</v>
      </c>
    </row>
    <row r="42" spans="1:10" hidden="1" x14ac:dyDescent="0.2">
      <c r="A42" s="6" t="s">
        <v>51</v>
      </c>
      <c r="B42" s="6" t="s">
        <v>52</v>
      </c>
      <c r="C42" s="6" t="s">
        <v>131</v>
      </c>
      <c r="D42" s="6" t="s">
        <v>54</v>
      </c>
      <c r="E42" s="6" t="s">
        <v>132</v>
      </c>
      <c r="F42" s="6" t="s">
        <v>81</v>
      </c>
      <c r="G42" s="9">
        <v>72543</v>
      </c>
      <c r="H42" s="20">
        <v>2000110782</v>
      </c>
      <c r="I42" s="6" t="s">
        <v>104</v>
      </c>
      <c r="J42" s="8">
        <v>43560</v>
      </c>
    </row>
    <row r="43" spans="1:10" hidden="1" x14ac:dyDescent="0.2">
      <c r="A43" s="6" t="s">
        <v>51</v>
      </c>
      <c r="B43" s="6" t="s">
        <v>52</v>
      </c>
      <c r="C43" s="6" t="s">
        <v>133</v>
      </c>
      <c r="D43" s="6" t="s">
        <v>54</v>
      </c>
      <c r="E43" s="6" t="s">
        <v>134</v>
      </c>
      <c r="F43" s="6" t="s">
        <v>81</v>
      </c>
      <c r="G43" s="9">
        <v>956548</v>
      </c>
      <c r="H43" s="20">
        <v>2000126148</v>
      </c>
      <c r="I43" s="6" t="s">
        <v>104</v>
      </c>
      <c r="J43" s="8">
        <v>43585</v>
      </c>
    </row>
    <row r="44" spans="1:10" hidden="1" x14ac:dyDescent="0.2">
      <c r="A44" s="6" t="s">
        <v>51</v>
      </c>
      <c r="B44" s="6" t="s">
        <v>52</v>
      </c>
      <c r="C44" s="6" t="s">
        <v>135</v>
      </c>
      <c r="D44" s="6" t="s">
        <v>54</v>
      </c>
      <c r="E44" s="6" t="s">
        <v>83</v>
      </c>
      <c r="F44" s="6" t="s">
        <v>77</v>
      </c>
      <c r="G44" s="9">
        <v>0</v>
      </c>
      <c r="H44" s="20">
        <v>2000108795</v>
      </c>
      <c r="I44" s="6" t="s">
        <v>104</v>
      </c>
      <c r="J44" s="8">
        <v>43552</v>
      </c>
    </row>
    <row r="45" spans="1:10" hidden="1" x14ac:dyDescent="0.2">
      <c r="A45" s="6" t="s">
        <v>51</v>
      </c>
      <c r="B45" s="6" t="s">
        <v>52</v>
      </c>
      <c r="C45" s="6" t="s">
        <v>136</v>
      </c>
      <c r="D45" s="6" t="s">
        <v>54</v>
      </c>
      <c r="E45" s="6" t="s">
        <v>137</v>
      </c>
      <c r="F45" s="6" t="s">
        <v>77</v>
      </c>
      <c r="G45" s="9">
        <v>122573</v>
      </c>
      <c r="H45" s="20">
        <v>2000107118</v>
      </c>
      <c r="I45" s="6" t="s">
        <v>104</v>
      </c>
      <c r="J45" s="8">
        <v>43546</v>
      </c>
    </row>
    <row r="46" spans="1:10" hidden="1" x14ac:dyDescent="0.2">
      <c r="A46" s="6" t="s">
        <v>51</v>
      </c>
      <c r="B46" s="6" t="s">
        <v>52</v>
      </c>
      <c r="C46" s="6" t="s">
        <v>136</v>
      </c>
      <c r="D46" s="6" t="s">
        <v>54</v>
      </c>
      <c r="E46" s="6" t="s">
        <v>137</v>
      </c>
      <c r="F46" s="6" t="s">
        <v>77</v>
      </c>
      <c r="G46" s="9">
        <v>-122573</v>
      </c>
      <c r="H46" s="20">
        <v>2000107118</v>
      </c>
      <c r="I46" s="6" t="s">
        <v>104</v>
      </c>
      <c r="J46" s="8">
        <v>43546</v>
      </c>
    </row>
    <row r="47" spans="1:10" hidden="1" x14ac:dyDescent="0.2">
      <c r="A47" s="6" t="s">
        <v>51</v>
      </c>
      <c r="B47" s="6" t="s">
        <v>52</v>
      </c>
      <c r="C47" s="6" t="s">
        <v>138</v>
      </c>
      <c r="D47" s="6" t="s">
        <v>54</v>
      </c>
      <c r="E47" s="6" t="s">
        <v>139</v>
      </c>
      <c r="F47" s="6" t="s">
        <v>81</v>
      </c>
      <c r="G47" s="9">
        <v>122573</v>
      </c>
      <c r="H47" s="20">
        <v>2000107118</v>
      </c>
      <c r="I47" s="6" t="s">
        <v>104</v>
      </c>
      <c r="J47" s="8">
        <v>43546</v>
      </c>
    </row>
    <row r="48" spans="1:10" hidden="1" x14ac:dyDescent="0.2">
      <c r="A48" s="6" t="s">
        <v>51</v>
      </c>
      <c r="B48" s="6" t="s">
        <v>52</v>
      </c>
      <c r="C48" s="6" t="s">
        <v>140</v>
      </c>
      <c r="D48" s="6" t="s">
        <v>54</v>
      </c>
      <c r="E48" s="6" t="s">
        <v>141</v>
      </c>
      <c r="F48" s="6" t="s">
        <v>81</v>
      </c>
      <c r="G48" s="9">
        <v>401078</v>
      </c>
      <c r="H48" s="20">
        <v>2000108795</v>
      </c>
      <c r="I48" s="6" t="s">
        <v>104</v>
      </c>
      <c r="J48" s="8">
        <v>43552</v>
      </c>
    </row>
    <row r="49" spans="1:10" hidden="1" x14ac:dyDescent="0.2">
      <c r="A49" s="6" t="s">
        <v>51</v>
      </c>
      <c r="B49" s="6" t="s">
        <v>52</v>
      </c>
      <c r="C49" s="6" t="s">
        <v>142</v>
      </c>
      <c r="D49" s="6" t="s">
        <v>54</v>
      </c>
      <c r="E49" s="6" t="s">
        <v>143</v>
      </c>
      <c r="F49" s="6" t="s">
        <v>77</v>
      </c>
      <c r="G49" s="9">
        <v>18800</v>
      </c>
      <c r="H49" s="20">
        <v>2000094611</v>
      </c>
      <c r="I49" s="6" t="s">
        <v>104</v>
      </c>
      <c r="J49" s="8">
        <v>43523</v>
      </c>
    </row>
    <row r="50" spans="1:10" hidden="1" x14ac:dyDescent="0.2">
      <c r="A50" s="6" t="s">
        <v>51</v>
      </c>
      <c r="B50" s="6" t="s">
        <v>52</v>
      </c>
      <c r="C50" s="6" t="s">
        <v>142</v>
      </c>
      <c r="D50" s="6" t="s">
        <v>54</v>
      </c>
      <c r="E50" s="6" t="s">
        <v>143</v>
      </c>
      <c r="F50" s="6" t="s">
        <v>77</v>
      </c>
      <c r="G50" s="9">
        <v>-18800</v>
      </c>
      <c r="H50" s="20">
        <v>2000094611</v>
      </c>
      <c r="I50" s="6" t="s">
        <v>104</v>
      </c>
      <c r="J50" s="8">
        <v>43523</v>
      </c>
    </row>
    <row r="51" spans="1:10" hidden="1" x14ac:dyDescent="0.2">
      <c r="A51" s="6" t="s">
        <v>51</v>
      </c>
      <c r="B51" s="6" t="s">
        <v>52</v>
      </c>
      <c r="C51" s="6" t="s">
        <v>144</v>
      </c>
      <c r="D51" s="6" t="s">
        <v>54</v>
      </c>
      <c r="E51" s="6" t="s">
        <v>145</v>
      </c>
      <c r="F51" s="6" t="s">
        <v>77</v>
      </c>
      <c r="G51" s="9">
        <v>94000</v>
      </c>
      <c r="H51" s="20">
        <v>2000093777</v>
      </c>
      <c r="I51" s="6" t="s">
        <v>104</v>
      </c>
      <c r="J51" s="8">
        <v>43511</v>
      </c>
    </row>
    <row r="52" spans="1:10" hidden="1" x14ac:dyDescent="0.2">
      <c r="A52" s="6" t="s">
        <v>51</v>
      </c>
      <c r="B52" s="6" t="s">
        <v>52</v>
      </c>
      <c r="C52" s="6" t="s">
        <v>144</v>
      </c>
      <c r="D52" s="6" t="s">
        <v>54</v>
      </c>
      <c r="E52" s="6" t="s">
        <v>145</v>
      </c>
      <c r="F52" s="6" t="s">
        <v>77</v>
      </c>
      <c r="G52" s="9">
        <v>-94000</v>
      </c>
      <c r="H52" s="20">
        <v>2000093777</v>
      </c>
      <c r="I52" s="6" t="s">
        <v>104</v>
      </c>
      <c r="J52" s="8">
        <v>43511</v>
      </c>
    </row>
    <row r="53" spans="1:10" hidden="1" x14ac:dyDescent="0.2">
      <c r="A53" s="6" t="s">
        <v>51</v>
      </c>
      <c r="B53" s="6" t="s">
        <v>52</v>
      </c>
      <c r="C53" s="6" t="s">
        <v>146</v>
      </c>
      <c r="D53" s="6" t="s">
        <v>54</v>
      </c>
      <c r="E53" s="6" t="s">
        <v>147</v>
      </c>
      <c r="F53" s="6" t="s">
        <v>81</v>
      </c>
      <c r="G53" s="9">
        <v>94000</v>
      </c>
      <c r="H53" s="20">
        <v>2000093777</v>
      </c>
      <c r="I53" s="6" t="s">
        <v>104</v>
      </c>
      <c r="J53" s="8">
        <v>43511</v>
      </c>
    </row>
    <row r="54" spans="1:10" hidden="1" x14ac:dyDescent="0.2">
      <c r="A54" s="6" t="s">
        <v>51</v>
      </c>
      <c r="B54" s="6" t="s">
        <v>52</v>
      </c>
      <c r="C54" s="6" t="s">
        <v>148</v>
      </c>
      <c r="D54" s="6" t="s">
        <v>54</v>
      </c>
      <c r="E54" s="6" t="s">
        <v>149</v>
      </c>
      <c r="F54" s="6" t="s">
        <v>81</v>
      </c>
      <c r="G54" s="9">
        <v>18800</v>
      </c>
      <c r="H54" s="20">
        <v>2000094611</v>
      </c>
      <c r="I54" s="6" t="s">
        <v>104</v>
      </c>
      <c r="J54" s="8">
        <v>43523</v>
      </c>
    </row>
    <row r="55" spans="1:10" hidden="1" x14ac:dyDescent="0.2">
      <c r="A55" s="6" t="s">
        <v>51</v>
      </c>
      <c r="B55" s="6" t="s">
        <v>52</v>
      </c>
      <c r="C55" s="6" t="s">
        <v>150</v>
      </c>
      <c r="D55" s="6" t="s">
        <v>54</v>
      </c>
      <c r="E55" s="6" t="s">
        <v>83</v>
      </c>
      <c r="F55" s="6" t="s">
        <v>77</v>
      </c>
      <c r="G55" s="9">
        <v>401078</v>
      </c>
      <c r="H55" s="20">
        <v>2000082202</v>
      </c>
      <c r="I55" s="6" t="s">
        <v>104</v>
      </c>
      <c r="J55" s="8">
        <v>43496</v>
      </c>
    </row>
    <row r="56" spans="1:10" hidden="1" x14ac:dyDescent="0.2">
      <c r="A56" s="6" t="s">
        <v>51</v>
      </c>
      <c r="B56" s="6" t="s">
        <v>52</v>
      </c>
      <c r="C56" s="6" t="s">
        <v>150</v>
      </c>
      <c r="D56" s="6" t="s">
        <v>54</v>
      </c>
      <c r="E56" s="6" t="s">
        <v>83</v>
      </c>
      <c r="F56" s="6" t="s">
        <v>77</v>
      </c>
      <c r="G56" s="9">
        <v>-401078</v>
      </c>
      <c r="H56" s="20">
        <v>2000082202</v>
      </c>
      <c r="I56" s="6" t="s">
        <v>104</v>
      </c>
      <c r="J56" s="8">
        <v>43496</v>
      </c>
    </row>
    <row r="57" spans="1:10" hidden="1" x14ac:dyDescent="0.2">
      <c r="A57" s="6" t="s">
        <v>51</v>
      </c>
      <c r="B57" s="6" t="s">
        <v>52</v>
      </c>
      <c r="C57" s="6" t="s">
        <v>151</v>
      </c>
      <c r="D57" s="6" t="s">
        <v>54</v>
      </c>
      <c r="E57" s="6" t="s">
        <v>152</v>
      </c>
      <c r="F57" s="6" t="s">
        <v>81</v>
      </c>
      <c r="G57" s="9">
        <v>401078</v>
      </c>
      <c r="H57" s="20">
        <v>2000082202</v>
      </c>
      <c r="I57" s="6" t="s">
        <v>104</v>
      </c>
      <c r="J57" s="8">
        <v>43496</v>
      </c>
    </row>
    <row r="58" spans="1:10" hidden="1" x14ac:dyDescent="0.2">
      <c r="A58" s="6" t="s">
        <v>51</v>
      </c>
      <c r="B58" s="6" t="s">
        <v>52</v>
      </c>
      <c r="C58" s="6" t="s">
        <v>153</v>
      </c>
      <c r="D58" s="6" t="s">
        <v>54</v>
      </c>
      <c r="E58" s="6" t="s">
        <v>154</v>
      </c>
      <c r="F58" s="6" t="s">
        <v>56</v>
      </c>
      <c r="G58" s="9">
        <v>-145710</v>
      </c>
      <c r="H58" s="20">
        <v>2000333939</v>
      </c>
      <c r="I58" s="6" t="s">
        <v>78</v>
      </c>
      <c r="J58" s="8">
        <v>44008</v>
      </c>
    </row>
    <row r="59" spans="1:10" hidden="1" x14ac:dyDescent="0.2">
      <c r="A59" s="6" t="s">
        <v>51</v>
      </c>
      <c r="B59" s="6" t="s">
        <v>52</v>
      </c>
      <c r="C59" s="6" t="s">
        <v>155</v>
      </c>
      <c r="D59" s="6" t="s">
        <v>54</v>
      </c>
      <c r="E59" s="6" t="s">
        <v>156</v>
      </c>
      <c r="F59" s="6" t="s">
        <v>56</v>
      </c>
      <c r="G59" s="9">
        <v>-80392</v>
      </c>
      <c r="H59" s="20">
        <v>2000333939</v>
      </c>
      <c r="I59" s="6" t="s">
        <v>78</v>
      </c>
      <c r="J59" s="8">
        <v>44008</v>
      </c>
    </row>
    <row r="60" spans="1:10" hidden="1" x14ac:dyDescent="0.2">
      <c r="A60" s="6" t="s">
        <v>51</v>
      </c>
      <c r="B60" s="6" t="s">
        <v>52</v>
      </c>
      <c r="C60" s="6" t="s">
        <v>157</v>
      </c>
      <c r="D60" s="6" t="s">
        <v>54</v>
      </c>
      <c r="E60" s="6" t="s">
        <v>158</v>
      </c>
      <c r="F60" s="6" t="s">
        <v>56</v>
      </c>
      <c r="G60" s="9">
        <v>-33100</v>
      </c>
      <c r="H60" s="20">
        <v>2000333939</v>
      </c>
      <c r="I60" s="6" t="s">
        <v>78</v>
      </c>
      <c r="J60" s="8">
        <v>44008</v>
      </c>
    </row>
    <row r="61" spans="1:10" hidden="1" x14ac:dyDescent="0.2">
      <c r="A61" s="6" t="s">
        <v>51</v>
      </c>
      <c r="B61" s="6" t="s">
        <v>52</v>
      </c>
      <c r="C61" s="6" t="s">
        <v>159</v>
      </c>
      <c r="D61" s="6" t="s">
        <v>54</v>
      </c>
      <c r="E61" s="6" t="s">
        <v>160</v>
      </c>
      <c r="F61" s="6" t="s">
        <v>56</v>
      </c>
      <c r="G61" s="9">
        <v>-107400</v>
      </c>
      <c r="H61" s="20">
        <v>2000333939</v>
      </c>
      <c r="I61" s="6" t="s">
        <v>78</v>
      </c>
      <c r="J61" s="8">
        <v>44008</v>
      </c>
    </row>
    <row r="62" spans="1:10" hidden="1" x14ac:dyDescent="0.2">
      <c r="A62" s="6" t="s">
        <v>51</v>
      </c>
      <c r="B62" s="6" t="s">
        <v>52</v>
      </c>
      <c r="C62" s="6" t="s">
        <v>161</v>
      </c>
      <c r="D62" s="6" t="s">
        <v>54</v>
      </c>
      <c r="E62" s="6" t="s">
        <v>162</v>
      </c>
      <c r="F62" s="6" t="s">
        <v>56</v>
      </c>
      <c r="G62" s="9">
        <v>-69100</v>
      </c>
      <c r="H62" s="20">
        <v>2000333939</v>
      </c>
      <c r="I62" s="6" t="s">
        <v>78</v>
      </c>
      <c r="J62" s="8">
        <v>44008</v>
      </c>
    </row>
    <row r="63" spans="1:10" hidden="1" x14ac:dyDescent="0.2">
      <c r="A63" s="6" t="s">
        <v>51</v>
      </c>
      <c r="B63" s="6" t="s">
        <v>52</v>
      </c>
      <c r="C63" s="6" t="s">
        <v>163</v>
      </c>
      <c r="D63" s="6" t="s">
        <v>54</v>
      </c>
      <c r="E63" s="6" t="s">
        <v>164</v>
      </c>
      <c r="F63" s="6" t="s">
        <v>56</v>
      </c>
      <c r="G63" s="9">
        <v>-12979</v>
      </c>
      <c r="H63" s="20">
        <v>2000333939</v>
      </c>
      <c r="I63" s="6" t="s">
        <v>78</v>
      </c>
      <c r="J63" s="8">
        <v>44008</v>
      </c>
    </row>
    <row r="64" spans="1:10" hidden="1" x14ac:dyDescent="0.2">
      <c r="A64" s="6" t="s">
        <v>51</v>
      </c>
      <c r="B64" s="6" t="s">
        <v>52</v>
      </c>
      <c r="C64" s="6" t="s">
        <v>165</v>
      </c>
      <c r="D64" s="6" t="s">
        <v>54</v>
      </c>
      <c r="E64" s="6" t="s">
        <v>166</v>
      </c>
      <c r="F64" s="6" t="s">
        <v>56</v>
      </c>
      <c r="G64" s="9">
        <v>-12979</v>
      </c>
      <c r="H64" s="20">
        <v>2000333939</v>
      </c>
      <c r="I64" s="6" t="s">
        <v>78</v>
      </c>
      <c r="J64" s="8">
        <v>44008</v>
      </c>
    </row>
    <row r="65" spans="1:10" hidden="1" x14ac:dyDescent="0.2">
      <c r="A65" s="6" t="s">
        <v>51</v>
      </c>
      <c r="B65" s="6" t="s">
        <v>52</v>
      </c>
      <c r="C65" s="6" t="s">
        <v>167</v>
      </c>
      <c r="D65" s="6" t="s">
        <v>54</v>
      </c>
      <c r="E65" s="6" t="s">
        <v>168</v>
      </c>
      <c r="F65" s="6" t="s">
        <v>56</v>
      </c>
      <c r="G65" s="9">
        <v>-15183</v>
      </c>
      <c r="H65" s="20">
        <v>2000333939</v>
      </c>
      <c r="I65" s="6" t="s">
        <v>78</v>
      </c>
      <c r="J65" s="8">
        <v>44008</v>
      </c>
    </row>
    <row r="66" spans="1:10" hidden="1" x14ac:dyDescent="0.2">
      <c r="A66" s="6" t="s">
        <v>51</v>
      </c>
      <c r="B66" s="6" t="s">
        <v>52</v>
      </c>
      <c r="C66" s="6" t="s">
        <v>169</v>
      </c>
      <c r="D66" s="6" t="s">
        <v>54</v>
      </c>
      <c r="E66" s="6" t="s">
        <v>170</v>
      </c>
      <c r="F66" s="6" t="s">
        <v>56</v>
      </c>
      <c r="G66" s="9">
        <v>-33100</v>
      </c>
      <c r="H66" s="20">
        <v>2000318006</v>
      </c>
      <c r="I66" s="6" t="s">
        <v>78</v>
      </c>
      <c r="J66" s="8">
        <v>43949</v>
      </c>
    </row>
    <row r="67" spans="1:10" hidden="1" x14ac:dyDescent="0.2">
      <c r="A67" s="6" t="s">
        <v>51</v>
      </c>
      <c r="B67" s="6" t="s">
        <v>52</v>
      </c>
      <c r="C67" s="6" t="s">
        <v>171</v>
      </c>
      <c r="D67" s="6" t="s">
        <v>54</v>
      </c>
      <c r="E67" s="6" t="s">
        <v>172</v>
      </c>
      <c r="F67" s="6" t="s">
        <v>56</v>
      </c>
      <c r="G67" s="9">
        <v>-59593</v>
      </c>
      <c r="H67" s="20">
        <v>2000318006</v>
      </c>
      <c r="I67" s="6" t="s">
        <v>78</v>
      </c>
      <c r="J67" s="8">
        <v>43949</v>
      </c>
    </row>
    <row r="68" spans="1:10" hidden="1" x14ac:dyDescent="0.2">
      <c r="A68" s="6" t="s">
        <v>51</v>
      </c>
      <c r="B68" s="6" t="s">
        <v>52</v>
      </c>
      <c r="C68" s="6" t="s">
        <v>173</v>
      </c>
      <c r="D68" s="6" t="s">
        <v>54</v>
      </c>
      <c r="E68" s="6" t="s">
        <v>174</v>
      </c>
      <c r="F68" s="6" t="s">
        <v>56</v>
      </c>
      <c r="G68" s="9">
        <v>-12979</v>
      </c>
      <c r="H68" s="20">
        <v>2000318006</v>
      </c>
      <c r="I68" s="6" t="s">
        <v>78</v>
      </c>
      <c r="J68" s="8">
        <v>43949</v>
      </c>
    </row>
    <row r="69" spans="1:10" hidden="1" x14ac:dyDescent="0.2">
      <c r="A69" s="6" t="s">
        <v>51</v>
      </c>
      <c r="B69" s="6" t="s">
        <v>52</v>
      </c>
      <c r="C69" s="6" t="s">
        <v>175</v>
      </c>
      <c r="D69" s="6" t="s">
        <v>54</v>
      </c>
      <c r="E69" s="6" t="s">
        <v>176</v>
      </c>
      <c r="F69" s="6" t="s">
        <v>56</v>
      </c>
      <c r="G69" s="9">
        <v>-27300</v>
      </c>
      <c r="H69" s="20">
        <v>2000318006</v>
      </c>
      <c r="I69" s="6" t="s">
        <v>78</v>
      </c>
      <c r="J69" s="8">
        <v>43949</v>
      </c>
    </row>
    <row r="70" spans="1:10" hidden="1" x14ac:dyDescent="0.2">
      <c r="A70" s="6" t="s">
        <v>51</v>
      </c>
      <c r="B70" s="6" t="s">
        <v>52</v>
      </c>
      <c r="C70" s="6" t="s">
        <v>177</v>
      </c>
      <c r="D70" s="6" t="s">
        <v>54</v>
      </c>
      <c r="E70" s="6" t="s">
        <v>16</v>
      </c>
      <c r="F70" s="6" t="s">
        <v>56</v>
      </c>
      <c r="G70" s="9">
        <v>-49200</v>
      </c>
      <c r="H70" s="20">
        <v>2000318006</v>
      </c>
      <c r="I70" s="6" t="s">
        <v>78</v>
      </c>
      <c r="J70" s="8">
        <v>43949</v>
      </c>
    </row>
    <row r="71" spans="1:10" hidden="1" x14ac:dyDescent="0.2">
      <c r="A71" s="6" t="s">
        <v>51</v>
      </c>
      <c r="B71" s="6" t="s">
        <v>52</v>
      </c>
      <c r="C71" s="6" t="s">
        <v>178</v>
      </c>
      <c r="D71" s="6" t="s">
        <v>54</v>
      </c>
      <c r="E71" s="6" t="s">
        <v>15</v>
      </c>
      <c r="F71" s="6" t="s">
        <v>56</v>
      </c>
      <c r="G71" s="9">
        <v>-54400</v>
      </c>
      <c r="H71" s="20">
        <v>2000318006</v>
      </c>
      <c r="I71" s="6" t="s">
        <v>78</v>
      </c>
      <c r="J71" s="8">
        <v>43949</v>
      </c>
    </row>
    <row r="72" spans="1:10" hidden="1" x14ac:dyDescent="0.2">
      <c r="A72" s="6" t="s">
        <v>51</v>
      </c>
      <c r="B72" s="6" t="s">
        <v>52</v>
      </c>
      <c r="C72" s="6" t="s">
        <v>179</v>
      </c>
      <c r="D72" s="6" t="s">
        <v>54</v>
      </c>
      <c r="E72" s="6" t="s">
        <v>14</v>
      </c>
      <c r="F72" s="6" t="s">
        <v>56</v>
      </c>
      <c r="G72" s="9">
        <v>-33100</v>
      </c>
      <c r="H72" s="20">
        <v>2000318006</v>
      </c>
      <c r="I72" s="6" t="s">
        <v>78</v>
      </c>
      <c r="J72" s="8">
        <v>43949</v>
      </c>
    </row>
    <row r="73" spans="1:10" hidden="1" x14ac:dyDescent="0.2">
      <c r="A73" s="6" t="s">
        <v>51</v>
      </c>
      <c r="B73" s="6" t="s">
        <v>52</v>
      </c>
      <c r="C73" s="6" t="s">
        <v>180</v>
      </c>
      <c r="D73" s="6" t="s">
        <v>54</v>
      </c>
      <c r="E73" s="6" t="s">
        <v>181</v>
      </c>
      <c r="F73" s="6" t="s">
        <v>56</v>
      </c>
      <c r="G73" s="9">
        <v>-20000</v>
      </c>
      <c r="H73" s="20">
        <v>2000318006</v>
      </c>
      <c r="I73" s="6" t="s">
        <v>78</v>
      </c>
      <c r="J73" s="8">
        <v>43949</v>
      </c>
    </row>
    <row r="74" spans="1:10" hidden="1" x14ac:dyDescent="0.2">
      <c r="A74" s="6" t="s">
        <v>51</v>
      </c>
      <c r="B74" s="6" t="s">
        <v>52</v>
      </c>
      <c r="C74" s="6" t="s">
        <v>182</v>
      </c>
      <c r="D74" s="6" t="s">
        <v>54</v>
      </c>
      <c r="E74" s="6" t="s">
        <v>10</v>
      </c>
      <c r="F74" s="6" t="s">
        <v>56</v>
      </c>
      <c r="G74" s="9">
        <v>-33100</v>
      </c>
      <c r="H74" s="20">
        <v>2000318006</v>
      </c>
      <c r="I74" s="6" t="s">
        <v>78</v>
      </c>
      <c r="J74" s="8">
        <v>43949</v>
      </c>
    </row>
    <row r="75" spans="1:10" hidden="1" x14ac:dyDescent="0.2">
      <c r="A75" s="6" t="s">
        <v>51</v>
      </c>
      <c r="B75" s="6" t="s">
        <v>52</v>
      </c>
      <c r="C75" s="6" t="s">
        <v>183</v>
      </c>
      <c r="D75" s="6" t="s">
        <v>54</v>
      </c>
      <c r="E75" s="6" t="s">
        <v>184</v>
      </c>
      <c r="F75" s="6" t="s">
        <v>56</v>
      </c>
      <c r="G75" s="9">
        <v>-5000</v>
      </c>
      <c r="H75" s="20">
        <v>2000318006</v>
      </c>
      <c r="I75" s="6" t="s">
        <v>78</v>
      </c>
      <c r="J75" s="8">
        <v>43949</v>
      </c>
    </row>
    <row r="76" spans="1:10" hidden="1" x14ac:dyDescent="0.2">
      <c r="A76" s="6" t="s">
        <v>51</v>
      </c>
      <c r="B76" s="6" t="s">
        <v>52</v>
      </c>
      <c r="C76" s="6" t="s">
        <v>185</v>
      </c>
      <c r="D76" s="6" t="s">
        <v>54</v>
      </c>
      <c r="E76" s="6" t="s">
        <v>12</v>
      </c>
      <c r="F76" s="6" t="s">
        <v>56</v>
      </c>
      <c r="G76" s="9">
        <v>-25395</v>
      </c>
      <c r="H76" s="20">
        <v>2000318006</v>
      </c>
      <c r="I76" s="6" t="s">
        <v>78</v>
      </c>
      <c r="J76" s="8">
        <v>43949</v>
      </c>
    </row>
    <row r="77" spans="1:10" hidden="1" x14ac:dyDescent="0.2">
      <c r="A77" s="6" t="s">
        <v>51</v>
      </c>
      <c r="B77" s="6" t="s">
        <v>52</v>
      </c>
      <c r="C77" s="6" t="s">
        <v>186</v>
      </c>
      <c r="D77" s="6" t="s">
        <v>54</v>
      </c>
      <c r="E77" s="6" t="s">
        <v>11</v>
      </c>
      <c r="F77" s="6" t="s">
        <v>56</v>
      </c>
      <c r="G77" s="9">
        <v>-27300</v>
      </c>
      <c r="H77" s="20">
        <v>2000318006</v>
      </c>
      <c r="I77" s="6" t="s">
        <v>78</v>
      </c>
      <c r="J77" s="8">
        <v>43949</v>
      </c>
    </row>
    <row r="78" spans="1:10" hidden="1" x14ac:dyDescent="0.2">
      <c r="A78" s="6" t="s">
        <v>51</v>
      </c>
      <c r="B78" s="6" t="s">
        <v>52</v>
      </c>
      <c r="C78" s="6" t="s">
        <v>187</v>
      </c>
      <c r="D78" s="6" t="s">
        <v>54</v>
      </c>
      <c r="E78" s="6" t="s">
        <v>188</v>
      </c>
      <c r="F78" s="6" t="s">
        <v>56</v>
      </c>
      <c r="G78" s="9">
        <v>-4270</v>
      </c>
      <c r="H78" s="20">
        <v>2000318006</v>
      </c>
      <c r="I78" s="6" t="s">
        <v>78</v>
      </c>
      <c r="J78" s="8">
        <v>43949</v>
      </c>
    </row>
    <row r="79" spans="1:10" hidden="1" x14ac:dyDescent="0.2">
      <c r="A79" s="6" t="s">
        <v>51</v>
      </c>
      <c r="B79" s="6" t="s">
        <v>52</v>
      </c>
      <c r="C79" s="6" t="s">
        <v>189</v>
      </c>
      <c r="D79" s="6" t="s">
        <v>54</v>
      </c>
      <c r="E79" s="6" t="s">
        <v>190</v>
      </c>
      <c r="F79" s="6" t="s">
        <v>56</v>
      </c>
      <c r="G79" s="9">
        <v>-12480</v>
      </c>
      <c r="H79" s="20">
        <v>2000236355</v>
      </c>
      <c r="I79" s="6" t="s">
        <v>104</v>
      </c>
      <c r="J79" s="8">
        <v>43795</v>
      </c>
    </row>
    <row r="80" spans="1:10" hidden="1" x14ac:dyDescent="0.2">
      <c r="A80" s="6" t="s">
        <v>51</v>
      </c>
      <c r="B80" s="6" t="s">
        <v>52</v>
      </c>
      <c r="C80" s="6" t="s">
        <v>191</v>
      </c>
      <c r="D80" s="6" t="s">
        <v>54</v>
      </c>
      <c r="E80" s="6" t="s">
        <v>9</v>
      </c>
      <c r="F80" s="6" t="s">
        <v>56</v>
      </c>
      <c r="G80" s="9">
        <v>-202446</v>
      </c>
      <c r="H80" s="20">
        <v>2000317883</v>
      </c>
      <c r="I80" s="6" t="s">
        <v>78</v>
      </c>
      <c r="J80" s="8">
        <v>43951</v>
      </c>
    </row>
    <row r="81" spans="1:10" hidden="1" x14ac:dyDescent="0.2">
      <c r="A81" s="6" t="s">
        <v>51</v>
      </c>
      <c r="B81" s="6" t="s">
        <v>52</v>
      </c>
      <c r="C81" s="6" t="s">
        <v>192</v>
      </c>
      <c r="D81" s="6" t="s">
        <v>54</v>
      </c>
      <c r="E81" s="6" t="s">
        <v>8</v>
      </c>
      <c r="F81" s="6" t="s">
        <v>56</v>
      </c>
      <c r="G81" s="9">
        <v>-65865</v>
      </c>
      <c r="H81" s="20">
        <v>2000317883</v>
      </c>
      <c r="I81" s="6" t="s">
        <v>78</v>
      </c>
      <c r="J81" s="8">
        <v>43951</v>
      </c>
    </row>
    <row r="82" spans="1:10" hidden="1" x14ac:dyDescent="0.2">
      <c r="A82" s="6" t="s">
        <v>51</v>
      </c>
      <c r="B82" s="6" t="s">
        <v>52</v>
      </c>
      <c r="C82" s="6" t="s">
        <v>193</v>
      </c>
      <c r="D82" s="6" t="s">
        <v>54</v>
      </c>
      <c r="E82" s="6" t="s">
        <v>7</v>
      </c>
      <c r="F82" s="6" t="s">
        <v>56</v>
      </c>
      <c r="G82" s="9">
        <v>-33100</v>
      </c>
      <c r="H82" s="20">
        <v>2000236355</v>
      </c>
      <c r="I82" s="6" t="s">
        <v>104</v>
      </c>
      <c r="J82" s="8">
        <v>43795</v>
      </c>
    </row>
    <row r="83" spans="1:10" hidden="1" x14ac:dyDescent="0.2">
      <c r="A83" s="6" t="s">
        <v>51</v>
      </c>
      <c r="B83" s="6" t="s">
        <v>52</v>
      </c>
      <c r="C83" s="6" t="s">
        <v>194</v>
      </c>
      <c r="D83" s="6" t="s">
        <v>54</v>
      </c>
      <c r="E83" s="6" t="s">
        <v>195</v>
      </c>
      <c r="F83" s="6" t="s">
        <v>56</v>
      </c>
      <c r="G83" s="9">
        <v>-76472</v>
      </c>
      <c r="H83" s="20">
        <v>2000318006</v>
      </c>
      <c r="I83" s="6" t="s">
        <v>78</v>
      </c>
      <c r="J83" s="8">
        <v>43949</v>
      </c>
    </row>
    <row r="84" spans="1:10" hidden="1" x14ac:dyDescent="0.2">
      <c r="A84" s="6" t="s">
        <v>51</v>
      </c>
      <c r="B84" s="6" t="s">
        <v>52</v>
      </c>
      <c r="C84" s="6" t="s">
        <v>196</v>
      </c>
      <c r="D84" s="6" t="s">
        <v>54</v>
      </c>
      <c r="E84" s="6" t="s">
        <v>5</v>
      </c>
      <c r="F84" s="6" t="s">
        <v>56</v>
      </c>
      <c r="G84" s="9">
        <v>-22700</v>
      </c>
      <c r="H84" s="20">
        <v>2000236355</v>
      </c>
      <c r="I84" s="6" t="s">
        <v>104</v>
      </c>
      <c r="J84" s="8">
        <v>43795</v>
      </c>
    </row>
    <row r="85" spans="1:10" hidden="1" x14ac:dyDescent="0.2">
      <c r="A85" s="6" t="s">
        <v>51</v>
      </c>
      <c r="B85" s="6" t="s">
        <v>52</v>
      </c>
      <c r="C85" s="6" t="s">
        <v>197</v>
      </c>
      <c r="D85" s="6" t="s">
        <v>54</v>
      </c>
      <c r="E85" s="6" t="s">
        <v>4</v>
      </c>
      <c r="F85" s="6" t="s">
        <v>56</v>
      </c>
      <c r="G85" s="9">
        <v>-124282</v>
      </c>
      <c r="H85" s="20">
        <v>2000317883</v>
      </c>
      <c r="I85" s="6" t="s">
        <v>78</v>
      </c>
      <c r="J85" s="8">
        <v>43951</v>
      </c>
    </row>
    <row r="86" spans="1:10" hidden="1" x14ac:dyDescent="0.2">
      <c r="A86" s="6" t="s">
        <v>51</v>
      </c>
      <c r="B86" s="6" t="s">
        <v>52</v>
      </c>
      <c r="C86" s="6" t="s">
        <v>198</v>
      </c>
      <c r="D86" s="6" t="s">
        <v>54</v>
      </c>
      <c r="E86" s="6" t="s">
        <v>199</v>
      </c>
      <c r="F86" s="6" t="s">
        <v>56</v>
      </c>
      <c r="G86" s="9">
        <v>-54400</v>
      </c>
      <c r="H86" s="20">
        <v>2000217698</v>
      </c>
      <c r="I86" s="6" t="s">
        <v>104</v>
      </c>
      <c r="J86" s="8">
        <v>43762</v>
      </c>
    </row>
    <row r="87" spans="1:10" hidden="1" x14ac:dyDescent="0.2">
      <c r="A87" s="6" t="s">
        <v>51</v>
      </c>
      <c r="B87" s="6" t="s">
        <v>52</v>
      </c>
      <c r="C87" s="6" t="s">
        <v>200</v>
      </c>
      <c r="D87" s="6" t="s">
        <v>54</v>
      </c>
      <c r="E87" s="6" t="s">
        <v>201</v>
      </c>
      <c r="F87" s="6" t="s">
        <v>56</v>
      </c>
      <c r="G87" s="9">
        <v>-33100</v>
      </c>
      <c r="H87" s="20">
        <v>2000217698</v>
      </c>
      <c r="I87" s="6" t="s">
        <v>104</v>
      </c>
      <c r="J87" s="8">
        <v>43762</v>
      </c>
    </row>
    <row r="88" spans="1:10" hidden="1" x14ac:dyDescent="0.2">
      <c r="A88" s="6" t="s">
        <v>51</v>
      </c>
      <c r="B88" s="6" t="s">
        <v>52</v>
      </c>
      <c r="C88" s="6" t="s">
        <v>202</v>
      </c>
      <c r="D88" s="6" t="s">
        <v>54</v>
      </c>
      <c r="E88" s="6" t="s">
        <v>203</v>
      </c>
      <c r="F88" s="6" t="s">
        <v>56</v>
      </c>
      <c r="G88" s="9">
        <v>-76214</v>
      </c>
      <c r="H88" s="20">
        <v>2000317883</v>
      </c>
      <c r="I88" s="6" t="s">
        <v>78</v>
      </c>
      <c r="J88" s="8">
        <v>43951</v>
      </c>
    </row>
    <row r="89" spans="1:10" hidden="1" x14ac:dyDescent="0.2">
      <c r="A89" s="6" t="s">
        <v>51</v>
      </c>
      <c r="B89" s="6" t="s">
        <v>52</v>
      </c>
      <c r="C89" s="6" t="s">
        <v>204</v>
      </c>
      <c r="D89" s="6" t="s">
        <v>54</v>
      </c>
      <c r="E89" s="6" t="s">
        <v>205</v>
      </c>
      <c r="F89" s="6" t="s">
        <v>56</v>
      </c>
      <c r="G89" s="9">
        <v>-18000</v>
      </c>
      <c r="H89" s="20">
        <v>2000217698</v>
      </c>
      <c r="I89" s="6" t="s">
        <v>104</v>
      </c>
      <c r="J89" s="8">
        <v>43762</v>
      </c>
    </row>
    <row r="90" spans="1:10" hidden="1" x14ac:dyDescent="0.2">
      <c r="A90" s="6" t="s">
        <v>51</v>
      </c>
      <c r="B90" s="6" t="s">
        <v>52</v>
      </c>
      <c r="C90" s="6" t="s">
        <v>206</v>
      </c>
      <c r="D90" s="6" t="s">
        <v>54</v>
      </c>
      <c r="E90" s="6" t="s">
        <v>207</v>
      </c>
      <c r="F90" s="6" t="s">
        <v>56</v>
      </c>
      <c r="G90" s="9">
        <v>-22915</v>
      </c>
      <c r="H90" s="20">
        <v>2000217698</v>
      </c>
      <c r="I90" s="6" t="s">
        <v>104</v>
      </c>
      <c r="J90" s="8">
        <v>43762</v>
      </c>
    </row>
    <row r="91" spans="1:10" hidden="1" x14ac:dyDescent="0.2">
      <c r="A91" s="6" t="s">
        <v>51</v>
      </c>
      <c r="B91" s="6" t="s">
        <v>52</v>
      </c>
      <c r="C91" s="6" t="s">
        <v>206</v>
      </c>
      <c r="D91" s="6" t="s">
        <v>54</v>
      </c>
      <c r="E91" s="6" t="s">
        <v>207</v>
      </c>
      <c r="F91" s="6" t="s">
        <v>56</v>
      </c>
      <c r="G91" s="9">
        <v>-49685</v>
      </c>
      <c r="H91" s="20">
        <v>2000317883</v>
      </c>
      <c r="I91" s="6" t="s">
        <v>78</v>
      </c>
      <c r="J91" s="8">
        <v>43951</v>
      </c>
    </row>
    <row r="92" spans="1:10" hidden="1" x14ac:dyDescent="0.2">
      <c r="A92" s="6" t="s">
        <v>51</v>
      </c>
      <c r="B92" s="6" t="s">
        <v>52</v>
      </c>
      <c r="C92" s="6" t="s">
        <v>208</v>
      </c>
      <c r="D92" s="6" t="s">
        <v>54</v>
      </c>
      <c r="E92" s="6" t="s">
        <v>209</v>
      </c>
      <c r="F92" s="6" t="s">
        <v>56</v>
      </c>
      <c r="G92" s="9">
        <v>-5940</v>
      </c>
      <c r="H92" s="20">
        <v>2000217698</v>
      </c>
      <c r="I92" s="6" t="s">
        <v>104</v>
      </c>
      <c r="J92" s="8">
        <v>43762</v>
      </c>
    </row>
    <row r="93" spans="1:10" hidden="1" x14ac:dyDescent="0.2">
      <c r="A93" s="6" t="s">
        <v>51</v>
      </c>
      <c r="B93" s="6" t="s">
        <v>52</v>
      </c>
      <c r="C93" s="6" t="s">
        <v>210</v>
      </c>
      <c r="D93" s="6" t="s">
        <v>54</v>
      </c>
      <c r="E93" s="6" t="s">
        <v>211</v>
      </c>
      <c r="F93" s="6" t="s">
        <v>56</v>
      </c>
      <c r="G93" s="9">
        <v>-35000</v>
      </c>
      <c r="H93" s="20">
        <v>2000217698</v>
      </c>
      <c r="I93" s="6" t="s">
        <v>104</v>
      </c>
      <c r="J93" s="8">
        <v>43762</v>
      </c>
    </row>
    <row r="94" spans="1:10" hidden="1" x14ac:dyDescent="0.2">
      <c r="A94" s="6" t="s">
        <v>51</v>
      </c>
      <c r="B94" s="6" t="s">
        <v>52</v>
      </c>
      <c r="C94" s="6" t="s">
        <v>212</v>
      </c>
      <c r="D94" s="6" t="s">
        <v>54</v>
      </c>
      <c r="E94" s="6" t="s">
        <v>213</v>
      </c>
      <c r="F94" s="6" t="s">
        <v>56</v>
      </c>
      <c r="G94" s="9">
        <v>-8192</v>
      </c>
      <c r="H94" s="20">
        <v>2000217698</v>
      </c>
      <c r="I94" s="6" t="s">
        <v>104</v>
      </c>
      <c r="J94" s="8">
        <v>43762</v>
      </c>
    </row>
    <row r="95" spans="1:10" hidden="1" x14ac:dyDescent="0.2">
      <c r="A95" s="6" t="s">
        <v>51</v>
      </c>
      <c r="B95" s="6" t="s">
        <v>52</v>
      </c>
      <c r="C95" s="6" t="s">
        <v>214</v>
      </c>
      <c r="D95" s="6" t="s">
        <v>54</v>
      </c>
      <c r="E95" s="6" t="s">
        <v>215</v>
      </c>
      <c r="F95" s="6" t="s">
        <v>56</v>
      </c>
      <c r="G95" s="9">
        <v>-18000</v>
      </c>
      <c r="H95" s="20">
        <v>2000217698</v>
      </c>
      <c r="I95" s="6" t="s">
        <v>104</v>
      </c>
      <c r="J95" s="8">
        <v>43762</v>
      </c>
    </row>
    <row r="96" spans="1:10" hidden="1" x14ac:dyDescent="0.2">
      <c r="A96" s="6" t="s">
        <v>51</v>
      </c>
      <c r="B96" s="6" t="s">
        <v>52</v>
      </c>
      <c r="C96" s="6" t="s">
        <v>216</v>
      </c>
      <c r="D96" s="6" t="s">
        <v>54</v>
      </c>
      <c r="E96" s="6" t="s">
        <v>217</v>
      </c>
      <c r="F96" s="6" t="s">
        <v>56</v>
      </c>
      <c r="G96" s="9">
        <v>-10000</v>
      </c>
      <c r="H96" s="20">
        <v>2000217698</v>
      </c>
      <c r="I96" s="6" t="s">
        <v>104</v>
      </c>
      <c r="J96" s="8">
        <v>43762</v>
      </c>
    </row>
    <row r="97" spans="1:10" hidden="1" x14ac:dyDescent="0.2">
      <c r="A97" s="6" t="s">
        <v>51</v>
      </c>
      <c r="B97" s="6" t="s">
        <v>52</v>
      </c>
      <c r="C97" s="6" t="s">
        <v>218</v>
      </c>
      <c r="D97" s="6" t="s">
        <v>54</v>
      </c>
      <c r="E97" s="6" t="s">
        <v>219</v>
      </c>
      <c r="F97" s="6" t="s">
        <v>56</v>
      </c>
      <c r="G97" s="9">
        <v>-29300</v>
      </c>
      <c r="H97" s="20">
        <v>2000217698</v>
      </c>
      <c r="I97" s="6" t="s">
        <v>104</v>
      </c>
      <c r="J97" s="8">
        <v>43762</v>
      </c>
    </row>
    <row r="98" spans="1:10" hidden="1" x14ac:dyDescent="0.2">
      <c r="A98" s="6" t="s">
        <v>51</v>
      </c>
      <c r="B98" s="6" t="s">
        <v>52</v>
      </c>
      <c r="C98" s="6" t="s">
        <v>220</v>
      </c>
      <c r="D98" s="6" t="s">
        <v>54</v>
      </c>
      <c r="E98" s="6" t="s">
        <v>221</v>
      </c>
      <c r="F98" s="6" t="s">
        <v>56</v>
      </c>
      <c r="G98" s="9">
        <v>-6630</v>
      </c>
      <c r="H98" s="20">
        <v>2000217698</v>
      </c>
      <c r="I98" s="6" t="s">
        <v>104</v>
      </c>
      <c r="J98" s="8">
        <v>43762</v>
      </c>
    </row>
    <row r="99" spans="1:10" hidden="1" x14ac:dyDescent="0.2">
      <c r="A99" s="6" t="s">
        <v>51</v>
      </c>
      <c r="B99" s="6" t="s">
        <v>52</v>
      </c>
      <c r="C99" s="6" t="s">
        <v>222</v>
      </c>
      <c r="D99" s="6" t="s">
        <v>54</v>
      </c>
      <c r="E99" s="6" t="s">
        <v>223</v>
      </c>
      <c r="F99" s="6" t="s">
        <v>56</v>
      </c>
      <c r="G99" s="9">
        <v>-145000</v>
      </c>
      <c r="H99" s="20">
        <v>2000217702</v>
      </c>
      <c r="I99" s="6" t="s">
        <v>104</v>
      </c>
      <c r="J99" s="8">
        <v>43762</v>
      </c>
    </row>
    <row r="100" spans="1:10" hidden="1" x14ac:dyDescent="0.2">
      <c r="A100" s="6" t="s">
        <v>51</v>
      </c>
      <c r="B100" s="6" t="s">
        <v>52</v>
      </c>
      <c r="C100" s="6" t="s">
        <v>224</v>
      </c>
      <c r="D100" s="6" t="s">
        <v>54</v>
      </c>
      <c r="E100" s="6" t="s">
        <v>225</v>
      </c>
      <c r="F100" s="6" t="s">
        <v>56</v>
      </c>
      <c r="G100" s="9">
        <v>-18000</v>
      </c>
      <c r="H100" s="20">
        <v>2000204127</v>
      </c>
      <c r="I100" s="6" t="s">
        <v>104</v>
      </c>
      <c r="J100" s="8">
        <v>43738</v>
      </c>
    </row>
    <row r="101" spans="1:10" hidden="1" x14ac:dyDescent="0.2">
      <c r="A101" s="6" t="s">
        <v>51</v>
      </c>
      <c r="B101" s="6" t="s">
        <v>52</v>
      </c>
      <c r="C101" s="6" t="s">
        <v>226</v>
      </c>
      <c r="D101" s="6" t="s">
        <v>54</v>
      </c>
      <c r="E101" s="6" t="s">
        <v>227</v>
      </c>
      <c r="F101" s="6" t="s">
        <v>56</v>
      </c>
      <c r="G101" s="9">
        <v>-8330</v>
      </c>
      <c r="H101" s="20">
        <v>2000204127</v>
      </c>
      <c r="I101" s="6" t="s">
        <v>104</v>
      </c>
      <c r="J101" s="8">
        <v>43738</v>
      </c>
    </row>
    <row r="102" spans="1:10" x14ac:dyDescent="0.2">
      <c r="A102" s="6" t="s">
        <v>51</v>
      </c>
      <c r="B102" s="6" t="s">
        <v>52</v>
      </c>
      <c r="C102" s="6" t="s">
        <v>228</v>
      </c>
      <c r="D102" s="6" t="s">
        <v>54</v>
      </c>
      <c r="E102" s="6" t="s">
        <v>2</v>
      </c>
      <c r="F102" s="6" t="s">
        <v>56</v>
      </c>
      <c r="G102" s="9">
        <v>-76472</v>
      </c>
      <c r="H102" s="20">
        <v>2000216638</v>
      </c>
      <c r="I102" s="6" t="s">
        <v>104</v>
      </c>
      <c r="J102" s="8">
        <v>43753</v>
      </c>
    </row>
    <row r="103" spans="1:10" hidden="1" x14ac:dyDescent="0.2">
      <c r="A103" s="6" t="s">
        <v>51</v>
      </c>
      <c r="B103" s="6" t="s">
        <v>52</v>
      </c>
      <c r="C103" s="6" t="s">
        <v>228</v>
      </c>
      <c r="D103" s="6" t="s">
        <v>54</v>
      </c>
      <c r="E103" s="6" t="s">
        <v>2</v>
      </c>
      <c r="F103" s="6" t="s">
        <v>56</v>
      </c>
      <c r="G103" s="9">
        <v>-22504</v>
      </c>
      <c r="H103" s="20">
        <v>2000285896</v>
      </c>
      <c r="I103" s="6" t="s">
        <v>78</v>
      </c>
      <c r="J103" s="8">
        <v>43903</v>
      </c>
    </row>
    <row r="104" spans="1:10" hidden="1" x14ac:dyDescent="0.2">
      <c r="A104" s="6" t="s">
        <v>51</v>
      </c>
      <c r="B104" s="6" t="s">
        <v>52</v>
      </c>
      <c r="C104" s="6" t="s">
        <v>229</v>
      </c>
      <c r="D104" s="6" t="s">
        <v>54</v>
      </c>
      <c r="E104" s="6" t="s">
        <v>3</v>
      </c>
      <c r="F104" s="6" t="s">
        <v>56</v>
      </c>
      <c r="G104" s="9">
        <v>-43982</v>
      </c>
      <c r="H104" s="20">
        <v>2000285896</v>
      </c>
      <c r="I104" s="6" t="s">
        <v>78</v>
      </c>
      <c r="J104" s="8">
        <v>43903</v>
      </c>
    </row>
    <row r="105" spans="1:10" hidden="1" x14ac:dyDescent="0.2">
      <c r="A105" s="6" t="s">
        <v>51</v>
      </c>
      <c r="B105" s="6" t="s">
        <v>52</v>
      </c>
      <c r="C105" s="6" t="s">
        <v>229</v>
      </c>
      <c r="D105" s="6" t="s">
        <v>54</v>
      </c>
      <c r="E105" s="6" t="s">
        <v>3</v>
      </c>
      <c r="F105" s="6" t="s">
        <v>56</v>
      </c>
      <c r="G105" s="9">
        <v>-11955</v>
      </c>
      <c r="H105" s="20">
        <v>2000318006</v>
      </c>
      <c r="I105" s="6" t="s">
        <v>78</v>
      </c>
      <c r="J105" s="8">
        <v>43949</v>
      </c>
    </row>
    <row r="106" spans="1:10" hidden="1" x14ac:dyDescent="0.2">
      <c r="A106" s="6" t="s">
        <v>51</v>
      </c>
      <c r="B106" s="6" t="s">
        <v>52</v>
      </c>
      <c r="C106" s="6" t="s">
        <v>230</v>
      </c>
      <c r="D106" s="6" t="s">
        <v>54</v>
      </c>
      <c r="E106" s="6" t="s">
        <v>231</v>
      </c>
      <c r="F106" s="6" t="s">
        <v>56</v>
      </c>
      <c r="G106" s="9">
        <v>-168146</v>
      </c>
      <c r="H106" s="20">
        <v>2000318006</v>
      </c>
      <c r="I106" s="6" t="s">
        <v>78</v>
      </c>
      <c r="J106" s="8">
        <v>43949</v>
      </c>
    </row>
    <row r="107" spans="1:10" hidden="1" x14ac:dyDescent="0.2">
      <c r="A107" s="6" t="s">
        <v>51</v>
      </c>
      <c r="B107" s="6" t="s">
        <v>52</v>
      </c>
      <c r="C107" s="6" t="s">
        <v>232</v>
      </c>
      <c r="D107" s="6" t="s">
        <v>54</v>
      </c>
      <c r="E107" s="6" t="s">
        <v>233</v>
      </c>
      <c r="F107" s="6" t="s">
        <v>56</v>
      </c>
      <c r="G107" s="9">
        <v>-5000</v>
      </c>
      <c r="H107" s="20">
        <v>2000217698</v>
      </c>
      <c r="I107" s="6" t="s">
        <v>104</v>
      </c>
      <c r="J107" s="8">
        <v>43762</v>
      </c>
    </row>
    <row r="108" spans="1:10" hidden="1" x14ac:dyDescent="0.2">
      <c r="A108" s="6" t="s">
        <v>51</v>
      </c>
      <c r="B108" s="6" t="s">
        <v>52</v>
      </c>
      <c r="C108" s="6" t="s">
        <v>234</v>
      </c>
      <c r="D108" s="6" t="s">
        <v>54</v>
      </c>
      <c r="E108" s="6" t="s">
        <v>235</v>
      </c>
      <c r="F108" s="6" t="s">
        <v>56</v>
      </c>
      <c r="G108" s="9">
        <v>-118200</v>
      </c>
      <c r="H108" s="20">
        <v>2000217698</v>
      </c>
      <c r="I108" s="6" t="s">
        <v>104</v>
      </c>
      <c r="J108" s="8">
        <v>43762</v>
      </c>
    </row>
    <row r="109" spans="1:10" hidden="1" x14ac:dyDescent="0.2">
      <c r="A109" s="6" t="s">
        <v>51</v>
      </c>
      <c r="B109" s="6" t="s">
        <v>52</v>
      </c>
      <c r="C109" s="6" t="s">
        <v>236</v>
      </c>
      <c r="D109" s="6" t="s">
        <v>54</v>
      </c>
      <c r="E109" s="6" t="s">
        <v>237</v>
      </c>
      <c r="F109" s="6" t="s">
        <v>56</v>
      </c>
      <c r="G109" s="9">
        <v>-24784</v>
      </c>
      <c r="H109" s="20">
        <v>2000204127</v>
      </c>
      <c r="I109" s="6" t="s">
        <v>104</v>
      </c>
      <c r="J109" s="8">
        <v>43738</v>
      </c>
    </row>
    <row r="110" spans="1:10" hidden="1" x14ac:dyDescent="0.2">
      <c r="A110" s="6" t="s">
        <v>51</v>
      </c>
      <c r="B110" s="6" t="s">
        <v>52</v>
      </c>
      <c r="C110" s="6" t="s">
        <v>236</v>
      </c>
      <c r="D110" s="6" t="s">
        <v>54</v>
      </c>
      <c r="E110" s="6" t="s">
        <v>237</v>
      </c>
      <c r="F110" s="6" t="s">
        <v>56</v>
      </c>
      <c r="G110" s="9">
        <v>-27916</v>
      </c>
      <c r="H110" s="20">
        <v>2000217698</v>
      </c>
      <c r="I110" s="6" t="s">
        <v>104</v>
      </c>
      <c r="J110" s="8">
        <v>43762</v>
      </c>
    </row>
    <row r="111" spans="1:10" hidden="1" x14ac:dyDescent="0.2">
      <c r="A111" s="6" t="s">
        <v>51</v>
      </c>
      <c r="B111" s="6" t="s">
        <v>52</v>
      </c>
      <c r="C111" s="6" t="s">
        <v>238</v>
      </c>
      <c r="D111" s="6" t="s">
        <v>54</v>
      </c>
      <c r="E111" s="6" t="s">
        <v>239</v>
      </c>
      <c r="F111" s="6" t="s">
        <v>56</v>
      </c>
      <c r="G111" s="9">
        <v>-8820</v>
      </c>
      <c r="H111" s="20">
        <v>2000204127</v>
      </c>
      <c r="I111" s="6" t="s">
        <v>104</v>
      </c>
      <c r="J111" s="8">
        <v>43738</v>
      </c>
    </row>
    <row r="112" spans="1:10" hidden="1" x14ac:dyDescent="0.2">
      <c r="A112" s="6" t="s">
        <v>51</v>
      </c>
      <c r="B112" s="6" t="s">
        <v>52</v>
      </c>
      <c r="C112" s="6" t="s">
        <v>240</v>
      </c>
      <c r="D112" s="6" t="s">
        <v>54</v>
      </c>
      <c r="E112" s="6" t="s">
        <v>241</v>
      </c>
      <c r="F112" s="6" t="s">
        <v>56</v>
      </c>
      <c r="G112" s="9">
        <v>-6396</v>
      </c>
      <c r="H112" s="20">
        <v>2000204127</v>
      </c>
      <c r="I112" s="6" t="s">
        <v>104</v>
      </c>
      <c r="J112" s="8">
        <v>43738</v>
      </c>
    </row>
    <row r="113" spans="1:10" hidden="1" x14ac:dyDescent="0.2">
      <c r="A113" s="6" t="s">
        <v>51</v>
      </c>
      <c r="B113" s="6" t="s">
        <v>52</v>
      </c>
      <c r="C113" s="6" t="s">
        <v>242</v>
      </c>
      <c r="D113" s="6" t="s">
        <v>54</v>
      </c>
      <c r="E113" s="6" t="s">
        <v>243</v>
      </c>
      <c r="F113" s="6" t="s">
        <v>56</v>
      </c>
      <c r="G113" s="9">
        <v>-262200</v>
      </c>
      <c r="H113" s="20">
        <v>2000126148</v>
      </c>
      <c r="I113" s="6" t="s">
        <v>104</v>
      </c>
      <c r="J113" s="8">
        <v>43585</v>
      </c>
    </row>
    <row r="114" spans="1:10" hidden="1" x14ac:dyDescent="0.2">
      <c r="A114" s="6" t="s">
        <v>51</v>
      </c>
      <c r="B114" s="6" t="s">
        <v>52</v>
      </c>
      <c r="C114" s="6" t="s">
        <v>244</v>
      </c>
      <c r="D114" s="6" t="s">
        <v>54</v>
      </c>
      <c r="E114" s="6" t="s">
        <v>245</v>
      </c>
      <c r="F114" s="6" t="s">
        <v>56</v>
      </c>
      <c r="G114" s="9">
        <v>-33100</v>
      </c>
      <c r="H114" s="20">
        <v>2000126148</v>
      </c>
      <c r="I114" s="6" t="s">
        <v>104</v>
      </c>
      <c r="J114" s="8">
        <v>43585</v>
      </c>
    </row>
    <row r="115" spans="1:10" hidden="1" x14ac:dyDescent="0.2">
      <c r="A115" s="6" t="s">
        <v>51</v>
      </c>
      <c r="B115" s="6" t="s">
        <v>52</v>
      </c>
      <c r="C115" s="6" t="s">
        <v>246</v>
      </c>
      <c r="D115" s="6" t="s">
        <v>54</v>
      </c>
      <c r="E115" s="6" t="s">
        <v>247</v>
      </c>
      <c r="F115" s="6" t="s">
        <v>56</v>
      </c>
      <c r="G115" s="9">
        <v>-22700</v>
      </c>
      <c r="H115" s="20">
        <v>2000126148</v>
      </c>
      <c r="I115" s="6" t="s">
        <v>104</v>
      </c>
      <c r="J115" s="8">
        <v>43585</v>
      </c>
    </row>
    <row r="116" spans="1:10" hidden="1" x14ac:dyDescent="0.2">
      <c r="A116" s="6" t="s">
        <v>51</v>
      </c>
      <c r="B116" s="6" t="s">
        <v>52</v>
      </c>
      <c r="C116" s="6" t="s">
        <v>248</v>
      </c>
      <c r="D116" s="6" t="s">
        <v>54</v>
      </c>
      <c r="E116" s="6" t="s">
        <v>249</v>
      </c>
      <c r="F116" s="6" t="s">
        <v>56</v>
      </c>
      <c r="G116" s="9">
        <v>-27300</v>
      </c>
      <c r="H116" s="20">
        <v>2000126148</v>
      </c>
      <c r="I116" s="6" t="s">
        <v>104</v>
      </c>
      <c r="J116" s="8">
        <v>43585</v>
      </c>
    </row>
    <row r="117" spans="1:10" hidden="1" x14ac:dyDescent="0.2">
      <c r="A117" s="6" t="s">
        <v>51</v>
      </c>
      <c r="B117" s="6" t="s">
        <v>52</v>
      </c>
      <c r="C117" s="6" t="s">
        <v>250</v>
      </c>
      <c r="D117" s="6" t="s">
        <v>54</v>
      </c>
      <c r="E117" s="6" t="s">
        <v>251</v>
      </c>
      <c r="F117" s="6" t="s">
        <v>56</v>
      </c>
      <c r="G117" s="9">
        <v>-26500</v>
      </c>
      <c r="H117" s="20">
        <v>2000126148</v>
      </c>
      <c r="I117" s="6" t="s">
        <v>104</v>
      </c>
      <c r="J117" s="8">
        <v>43585</v>
      </c>
    </row>
    <row r="118" spans="1:10" hidden="1" x14ac:dyDescent="0.2">
      <c r="A118" s="6" t="s">
        <v>51</v>
      </c>
      <c r="B118" s="6" t="s">
        <v>52</v>
      </c>
      <c r="C118" s="6" t="s">
        <v>252</v>
      </c>
      <c r="D118" s="6" t="s">
        <v>54</v>
      </c>
      <c r="E118" s="6" t="s">
        <v>253</v>
      </c>
      <c r="F118" s="6" t="s">
        <v>56</v>
      </c>
      <c r="G118" s="9">
        <v>-236754</v>
      </c>
      <c r="H118" s="20">
        <v>2000126148</v>
      </c>
      <c r="I118" s="6" t="s">
        <v>104</v>
      </c>
      <c r="J118" s="8">
        <v>43585</v>
      </c>
    </row>
    <row r="119" spans="1:10" hidden="1" x14ac:dyDescent="0.2">
      <c r="A119" s="6" t="s">
        <v>51</v>
      </c>
      <c r="B119" s="6" t="s">
        <v>52</v>
      </c>
      <c r="C119" s="6" t="s">
        <v>252</v>
      </c>
      <c r="D119" s="6" t="s">
        <v>54</v>
      </c>
      <c r="E119" s="6" t="s">
        <v>253</v>
      </c>
      <c r="F119" s="6" t="s">
        <v>56</v>
      </c>
      <c r="G119" s="9">
        <v>-110646</v>
      </c>
      <c r="H119" s="20">
        <v>2000204127</v>
      </c>
      <c r="I119" s="6" t="s">
        <v>104</v>
      </c>
      <c r="J119" s="8">
        <v>43738</v>
      </c>
    </row>
    <row r="120" spans="1:10" hidden="1" x14ac:dyDescent="0.2">
      <c r="A120" s="6" t="s">
        <v>51</v>
      </c>
      <c r="B120" s="6" t="s">
        <v>52</v>
      </c>
      <c r="C120" s="6" t="s">
        <v>254</v>
      </c>
      <c r="D120" s="6" t="s">
        <v>54</v>
      </c>
      <c r="E120" s="6" t="s">
        <v>255</v>
      </c>
      <c r="F120" s="6" t="s">
        <v>56</v>
      </c>
      <c r="G120" s="9">
        <v>-10200</v>
      </c>
      <c r="H120" s="20">
        <v>2000126148</v>
      </c>
      <c r="I120" s="6" t="s">
        <v>104</v>
      </c>
      <c r="J120" s="8">
        <v>43585</v>
      </c>
    </row>
    <row r="121" spans="1:10" hidden="1" x14ac:dyDescent="0.2">
      <c r="A121" s="6" t="s">
        <v>51</v>
      </c>
      <c r="B121" s="6" t="s">
        <v>52</v>
      </c>
      <c r="C121" s="6" t="s">
        <v>256</v>
      </c>
      <c r="D121" s="6" t="s">
        <v>54</v>
      </c>
      <c r="E121" s="6" t="s">
        <v>257</v>
      </c>
      <c r="F121" s="6" t="s">
        <v>56</v>
      </c>
      <c r="G121" s="9">
        <v>-12248</v>
      </c>
      <c r="H121" s="20">
        <v>2000126148</v>
      </c>
      <c r="I121" s="6" t="s">
        <v>104</v>
      </c>
      <c r="J121" s="8">
        <v>43585</v>
      </c>
    </row>
    <row r="122" spans="1:10" hidden="1" x14ac:dyDescent="0.2">
      <c r="A122" s="6" t="s">
        <v>51</v>
      </c>
      <c r="B122" s="6" t="s">
        <v>52</v>
      </c>
      <c r="C122" s="6" t="s">
        <v>258</v>
      </c>
      <c r="D122" s="6" t="s">
        <v>54</v>
      </c>
      <c r="E122" s="6" t="s">
        <v>259</v>
      </c>
      <c r="F122" s="6" t="s">
        <v>56</v>
      </c>
      <c r="G122" s="9">
        <v>-18000</v>
      </c>
      <c r="H122" s="20">
        <v>2000204127</v>
      </c>
      <c r="I122" s="6" t="s">
        <v>104</v>
      </c>
      <c r="J122" s="8">
        <v>43738</v>
      </c>
    </row>
    <row r="123" spans="1:10" hidden="1" x14ac:dyDescent="0.2">
      <c r="A123" s="6" t="s">
        <v>51</v>
      </c>
      <c r="B123" s="6" t="s">
        <v>52</v>
      </c>
      <c r="C123" s="6" t="s">
        <v>260</v>
      </c>
      <c r="D123" s="6" t="s">
        <v>54</v>
      </c>
      <c r="E123" s="6" t="s">
        <v>261</v>
      </c>
      <c r="F123" s="6" t="s">
        <v>56</v>
      </c>
      <c r="G123" s="9">
        <v>-107400</v>
      </c>
      <c r="H123" s="20">
        <v>2000204127</v>
      </c>
      <c r="I123" s="6" t="s">
        <v>104</v>
      </c>
      <c r="J123" s="8">
        <v>43738</v>
      </c>
    </row>
    <row r="124" spans="1:10" hidden="1" x14ac:dyDescent="0.2">
      <c r="A124" s="6" t="s">
        <v>51</v>
      </c>
      <c r="B124" s="6" t="s">
        <v>52</v>
      </c>
      <c r="C124" s="6" t="s">
        <v>262</v>
      </c>
      <c r="D124" s="6" t="s">
        <v>54</v>
      </c>
      <c r="E124" s="6" t="s">
        <v>263</v>
      </c>
      <c r="F124" s="6" t="s">
        <v>56</v>
      </c>
      <c r="G124" s="9">
        <v>-33100</v>
      </c>
      <c r="H124" s="20">
        <v>2000204127</v>
      </c>
      <c r="I124" s="6" t="s">
        <v>104</v>
      </c>
      <c r="J124" s="8">
        <v>43738</v>
      </c>
    </row>
    <row r="125" spans="1:10" hidden="1" x14ac:dyDescent="0.2">
      <c r="A125" s="6" t="s">
        <v>51</v>
      </c>
      <c r="B125" s="6" t="s">
        <v>52</v>
      </c>
      <c r="C125" s="6" t="s">
        <v>264</v>
      </c>
      <c r="D125" s="6" t="s">
        <v>54</v>
      </c>
      <c r="E125" s="6" t="s">
        <v>265</v>
      </c>
      <c r="F125" s="6" t="s">
        <v>56</v>
      </c>
      <c r="G125" s="9">
        <v>-72543</v>
      </c>
      <c r="H125" s="20">
        <v>2000318006</v>
      </c>
      <c r="I125" s="6" t="s">
        <v>78</v>
      </c>
      <c r="J125" s="8">
        <v>43949</v>
      </c>
    </row>
    <row r="126" spans="1:10" hidden="1" x14ac:dyDescent="0.2">
      <c r="A126" s="6" t="s">
        <v>51</v>
      </c>
      <c r="B126" s="6" t="s">
        <v>52</v>
      </c>
      <c r="C126" s="6" t="s">
        <v>266</v>
      </c>
      <c r="D126" s="6" t="s">
        <v>54</v>
      </c>
      <c r="E126" s="6" t="s">
        <v>267</v>
      </c>
      <c r="F126" s="6" t="s">
        <v>56</v>
      </c>
      <c r="G126" s="9">
        <v>-33100</v>
      </c>
      <c r="H126" s="20">
        <v>2000204127</v>
      </c>
      <c r="I126" s="6" t="s">
        <v>104</v>
      </c>
      <c r="J126" s="8">
        <v>43738</v>
      </c>
    </row>
    <row r="127" spans="1:10" hidden="1" x14ac:dyDescent="0.2">
      <c r="A127" s="6" t="s">
        <v>51</v>
      </c>
      <c r="B127" s="6" t="s">
        <v>52</v>
      </c>
      <c r="C127" s="6" t="s">
        <v>268</v>
      </c>
      <c r="D127" s="6" t="s">
        <v>54</v>
      </c>
      <c r="E127" s="6" t="s">
        <v>269</v>
      </c>
      <c r="F127" s="6" t="s">
        <v>56</v>
      </c>
      <c r="G127" s="9">
        <v>-23300</v>
      </c>
      <c r="H127" s="20">
        <v>2000204127</v>
      </c>
      <c r="I127" s="6" t="s">
        <v>104</v>
      </c>
      <c r="J127" s="8">
        <v>43738</v>
      </c>
    </row>
    <row r="128" spans="1:10" hidden="1" x14ac:dyDescent="0.2">
      <c r="A128" s="6" t="s">
        <v>51</v>
      </c>
      <c r="B128" s="6" t="s">
        <v>52</v>
      </c>
      <c r="C128" s="6" t="s">
        <v>270</v>
      </c>
      <c r="D128" s="6" t="s">
        <v>54</v>
      </c>
      <c r="E128" s="6" t="s">
        <v>271</v>
      </c>
      <c r="F128" s="6" t="s">
        <v>56</v>
      </c>
      <c r="G128" s="9">
        <v>-26357</v>
      </c>
      <c r="H128" s="20">
        <v>2000110782</v>
      </c>
      <c r="I128" s="6" t="s">
        <v>104</v>
      </c>
      <c r="J128" s="8">
        <v>43560</v>
      </c>
    </row>
    <row r="129" spans="1:10" hidden="1" x14ac:dyDescent="0.2">
      <c r="A129" s="6" t="s">
        <v>51</v>
      </c>
      <c r="B129" s="6" t="s">
        <v>52</v>
      </c>
      <c r="C129" s="6" t="s">
        <v>270</v>
      </c>
      <c r="D129" s="6" t="s">
        <v>54</v>
      </c>
      <c r="E129" s="6" t="s">
        <v>271</v>
      </c>
      <c r="F129" s="6" t="s">
        <v>56</v>
      </c>
      <c r="G129" s="9">
        <v>-38677</v>
      </c>
      <c r="H129" s="20">
        <v>2000318006</v>
      </c>
      <c r="I129" s="6" t="s">
        <v>78</v>
      </c>
      <c r="J129" s="8">
        <v>43949</v>
      </c>
    </row>
    <row r="130" spans="1:10" hidden="1" x14ac:dyDescent="0.2">
      <c r="A130" s="6" t="s">
        <v>51</v>
      </c>
      <c r="B130" s="6" t="s">
        <v>52</v>
      </c>
      <c r="C130" s="6" t="s">
        <v>272</v>
      </c>
      <c r="D130" s="6" t="s">
        <v>54</v>
      </c>
      <c r="E130" s="6" t="s">
        <v>273</v>
      </c>
      <c r="F130" s="6" t="s">
        <v>56</v>
      </c>
      <c r="G130" s="9">
        <v>-72552</v>
      </c>
      <c r="H130" s="20">
        <v>2000108795</v>
      </c>
      <c r="I130" s="6" t="s">
        <v>104</v>
      </c>
      <c r="J130" s="8">
        <v>43552</v>
      </c>
    </row>
    <row r="131" spans="1:10" hidden="1" x14ac:dyDescent="0.2">
      <c r="A131" s="6" t="s">
        <v>51</v>
      </c>
      <c r="B131" s="6" t="s">
        <v>52</v>
      </c>
      <c r="C131" s="6" t="s">
        <v>272</v>
      </c>
      <c r="D131" s="6" t="s">
        <v>54</v>
      </c>
      <c r="E131" s="6" t="s">
        <v>273</v>
      </c>
      <c r="F131" s="6" t="s">
        <v>56</v>
      </c>
      <c r="G131" s="9">
        <v>-46186</v>
      </c>
      <c r="H131" s="20">
        <v>2000110782</v>
      </c>
      <c r="I131" s="6" t="s">
        <v>104</v>
      </c>
      <c r="J131" s="8">
        <v>43560</v>
      </c>
    </row>
    <row r="132" spans="1:10" hidden="1" x14ac:dyDescent="0.2">
      <c r="A132" s="6" t="s">
        <v>51</v>
      </c>
      <c r="B132" s="6" t="s">
        <v>52</v>
      </c>
      <c r="C132" s="6" t="s">
        <v>274</v>
      </c>
      <c r="D132" s="6" t="s">
        <v>54</v>
      </c>
      <c r="E132" s="6" t="s">
        <v>275</v>
      </c>
      <c r="F132" s="6" t="s">
        <v>56</v>
      </c>
      <c r="G132" s="9">
        <v>-122573</v>
      </c>
      <c r="H132" s="20">
        <v>2000107118</v>
      </c>
      <c r="I132" s="6" t="s">
        <v>104</v>
      </c>
      <c r="J132" s="8">
        <v>43546</v>
      </c>
    </row>
    <row r="133" spans="1:10" hidden="1" x14ac:dyDescent="0.2">
      <c r="A133" s="6" t="s">
        <v>51</v>
      </c>
      <c r="B133" s="6" t="s">
        <v>52</v>
      </c>
      <c r="C133" s="6" t="s">
        <v>276</v>
      </c>
      <c r="D133" s="6" t="s">
        <v>54</v>
      </c>
      <c r="E133" s="6" t="s">
        <v>277</v>
      </c>
      <c r="F133" s="6" t="s">
        <v>56</v>
      </c>
      <c r="G133" s="9">
        <v>-18800</v>
      </c>
      <c r="H133" s="20">
        <v>2000094611</v>
      </c>
      <c r="I133" s="6" t="s">
        <v>104</v>
      </c>
      <c r="J133" s="8">
        <v>43523</v>
      </c>
    </row>
    <row r="134" spans="1:10" hidden="1" x14ac:dyDescent="0.2">
      <c r="A134" s="6" t="s">
        <v>51</v>
      </c>
      <c r="B134" s="6" t="s">
        <v>52</v>
      </c>
      <c r="C134" s="6" t="s">
        <v>276</v>
      </c>
      <c r="D134" s="6" t="s">
        <v>54</v>
      </c>
      <c r="E134" s="6" t="s">
        <v>277</v>
      </c>
      <c r="F134" s="6" t="s">
        <v>56</v>
      </c>
      <c r="G134" s="9">
        <v>-12400</v>
      </c>
      <c r="H134" s="20">
        <v>2000319733</v>
      </c>
      <c r="I134" s="6" t="s">
        <v>78</v>
      </c>
      <c r="J134" s="8">
        <v>43963</v>
      </c>
    </row>
    <row r="135" spans="1:10" hidden="1" x14ac:dyDescent="0.2">
      <c r="A135" s="6" t="s">
        <v>51</v>
      </c>
      <c r="B135" s="6" t="s">
        <v>52</v>
      </c>
      <c r="C135" s="6" t="s">
        <v>278</v>
      </c>
      <c r="D135" s="6" t="s">
        <v>54</v>
      </c>
      <c r="E135" s="6" t="s">
        <v>279</v>
      </c>
      <c r="F135" s="6" t="s">
        <v>56</v>
      </c>
      <c r="G135" s="9">
        <v>-94000</v>
      </c>
      <c r="H135" s="20">
        <v>2000093777</v>
      </c>
      <c r="I135" s="6" t="s">
        <v>104</v>
      </c>
      <c r="J135" s="8">
        <v>43511</v>
      </c>
    </row>
    <row r="136" spans="1:10" hidden="1" x14ac:dyDescent="0.2">
      <c r="A136" s="6" t="s">
        <v>51</v>
      </c>
      <c r="B136" s="6" t="s">
        <v>52</v>
      </c>
      <c r="C136" s="6" t="s">
        <v>280</v>
      </c>
      <c r="D136" s="6" t="s">
        <v>54</v>
      </c>
      <c r="E136" s="6" t="s">
        <v>281</v>
      </c>
      <c r="F136" s="6" t="s">
        <v>56</v>
      </c>
      <c r="G136" s="9">
        <v>-22281</v>
      </c>
      <c r="H136" s="20">
        <v>2000082202</v>
      </c>
      <c r="I136" s="6" t="s">
        <v>104</v>
      </c>
      <c r="J136" s="8">
        <v>43496</v>
      </c>
    </row>
    <row r="137" spans="1:10" hidden="1" x14ac:dyDescent="0.2">
      <c r="A137" s="6" t="s">
        <v>51</v>
      </c>
      <c r="B137" s="6" t="s">
        <v>52</v>
      </c>
      <c r="C137" s="6" t="s">
        <v>280</v>
      </c>
      <c r="D137" s="6" t="s">
        <v>54</v>
      </c>
      <c r="E137" s="6" t="s">
        <v>281</v>
      </c>
      <c r="F137" s="6" t="s">
        <v>56</v>
      </c>
      <c r="G137" s="9">
        <v>-10719</v>
      </c>
      <c r="H137" s="20">
        <v>2000319733</v>
      </c>
      <c r="I137" s="6" t="s">
        <v>78</v>
      </c>
      <c r="J137" s="8">
        <v>43963</v>
      </c>
    </row>
    <row r="138" spans="1:10" hidden="1" x14ac:dyDescent="0.2">
      <c r="A138" s="6" t="s">
        <v>51</v>
      </c>
      <c r="B138" s="6" t="s">
        <v>52</v>
      </c>
      <c r="C138" s="6" t="s">
        <v>282</v>
      </c>
      <c r="D138" s="6" t="s">
        <v>54</v>
      </c>
      <c r="E138" s="6" t="s">
        <v>283</v>
      </c>
      <c r="F138" s="6" t="s">
        <v>56</v>
      </c>
      <c r="G138" s="9">
        <v>-18800</v>
      </c>
      <c r="H138" s="20">
        <v>2000319733</v>
      </c>
      <c r="I138" s="6" t="s">
        <v>78</v>
      </c>
      <c r="J138" s="8">
        <v>43963</v>
      </c>
    </row>
    <row r="139" spans="1:10" hidden="1" x14ac:dyDescent="0.2">
      <c r="A139" s="6" t="s">
        <v>51</v>
      </c>
      <c r="B139" s="6" t="s">
        <v>52</v>
      </c>
      <c r="C139" s="6" t="s">
        <v>284</v>
      </c>
      <c r="D139" s="6" t="s">
        <v>54</v>
      </c>
      <c r="E139" s="6" t="s">
        <v>285</v>
      </c>
      <c r="F139" s="6" t="s">
        <v>56</v>
      </c>
      <c r="G139" s="9">
        <v>-4700</v>
      </c>
      <c r="H139" s="20">
        <v>2000319745</v>
      </c>
      <c r="I139" s="6" t="s">
        <v>78</v>
      </c>
      <c r="J139" s="8">
        <v>43949</v>
      </c>
    </row>
    <row r="140" spans="1:10" hidden="1" x14ac:dyDescent="0.2">
      <c r="A140" s="6" t="s">
        <v>51</v>
      </c>
      <c r="B140" s="6" t="s">
        <v>52</v>
      </c>
      <c r="C140" s="6" t="s">
        <v>286</v>
      </c>
      <c r="D140" s="6" t="s">
        <v>54</v>
      </c>
      <c r="E140" s="6" t="s">
        <v>287</v>
      </c>
      <c r="F140" s="6" t="s">
        <v>56</v>
      </c>
      <c r="G140" s="9">
        <v>-31200</v>
      </c>
      <c r="H140" s="20">
        <v>2000319745</v>
      </c>
      <c r="I140" s="6" t="s">
        <v>78</v>
      </c>
      <c r="J140" s="8">
        <v>43949</v>
      </c>
    </row>
    <row r="141" spans="1:10" hidden="1" x14ac:dyDescent="0.2">
      <c r="A141" s="6" t="s">
        <v>51</v>
      </c>
      <c r="B141" s="6" t="s">
        <v>52</v>
      </c>
      <c r="C141" s="6" t="s">
        <v>288</v>
      </c>
      <c r="D141" s="6" t="s">
        <v>54</v>
      </c>
      <c r="E141" s="6" t="s">
        <v>289</v>
      </c>
      <c r="F141" s="6" t="s">
        <v>56</v>
      </c>
      <c r="G141" s="9">
        <v>-42700</v>
      </c>
      <c r="H141" s="20">
        <v>2000319745</v>
      </c>
      <c r="I141" s="6" t="s">
        <v>78</v>
      </c>
      <c r="J141" s="8">
        <v>43949</v>
      </c>
    </row>
    <row r="142" spans="1:10" hidden="1" x14ac:dyDescent="0.2">
      <c r="A142" s="6" t="s">
        <v>51</v>
      </c>
      <c r="B142" s="6" t="s">
        <v>52</v>
      </c>
      <c r="C142" s="6" t="s">
        <v>290</v>
      </c>
      <c r="D142" s="6" t="s">
        <v>54</v>
      </c>
      <c r="E142" s="6" t="s">
        <v>291</v>
      </c>
      <c r="F142" s="6" t="s">
        <v>56</v>
      </c>
      <c r="G142" s="9">
        <v>-102200</v>
      </c>
      <c r="H142" s="20">
        <v>2000319745</v>
      </c>
      <c r="I142" s="6" t="s">
        <v>78</v>
      </c>
      <c r="J142" s="8">
        <v>43949</v>
      </c>
    </row>
    <row r="143" spans="1:10" hidden="1" x14ac:dyDescent="0.2">
      <c r="A143" s="6" t="s">
        <v>51</v>
      </c>
      <c r="B143" s="6" t="s">
        <v>52</v>
      </c>
      <c r="C143" s="6" t="s">
        <v>292</v>
      </c>
      <c r="D143" s="6" t="s">
        <v>54</v>
      </c>
      <c r="E143" s="6" t="s">
        <v>293</v>
      </c>
      <c r="F143" s="6" t="s">
        <v>56</v>
      </c>
      <c r="G143" s="9">
        <v>-31200</v>
      </c>
      <c r="H143" s="20">
        <v>2000319745</v>
      </c>
      <c r="I143" s="6" t="s">
        <v>78</v>
      </c>
      <c r="J143" s="8">
        <v>43949</v>
      </c>
    </row>
    <row r="144" spans="1:10" hidden="1" x14ac:dyDescent="0.2">
      <c r="A144" s="6" t="s">
        <v>51</v>
      </c>
      <c r="B144" s="6" t="s">
        <v>52</v>
      </c>
      <c r="C144" s="6" t="s">
        <v>294</v>
      </c>
      <c r="D144" s="6" t="s">
        <v>54</v>
      </c>
      <c r="E144" s="6" t="s">
        <v>295</v>
      </c>
      <c r="F144" s="6" t="s">
        <v>56</v>
      </c>
      <c r="G144" s="9">
        <v>-114190</v>
      </c>
      <c r="H144" s="20">
        <v>2000319745</v>
      </c>
      <c r="I144" s="6" t="s">
        <v>78</v>
      </c>
      <c r="J144" s="8">
        <v>43949</v>
      </c>
    </row>
    <row r="145" spans="1:10" hidden="1" x14ac:dyDescent="0.2">
      <c r="A145" s="6" t="s">
        <v>51</v>
      </c>
      <c r="B145" s="6" t="s">
        <v>52</v>
      </c>
      <c r="C145" s="6" t="s">
        <v>296</v>
      </c>
      <c r="D145" s="6" t="s">
        <v>54</v>
      </c>
      <c r="E145" s="6" t="s">
        <v>297</v>
      </c>
      <c r="F145" s="6" t="s">
        <v>56</v>
      </c>
      <c r="G145" s="9">
        <v>-33200</v>
      </c>
      <c r="H145" s="20">
        <v>2000126148</v>
      </c>
      <c r="I145" s="6" t="s">
        <v>104</v>
      </c>
      <c r="J145" s="8">
        <v>43585</v>
      </c>
    </row>
    <row r="146" spans="1:10" hidden="1" x14ac:dyDescent="0.2">
      <c r="A146" s="6" t="s">
        <v>51</v>
      </c>
      <c r="B146" s="6" t="s">
        <v>52</v>
      </c>
      <c r="C146" s="6" t="s">
        <v>298</v>
      </c>
      <c r="D146" s="6" t="s">
        <v>54</v>
      </c>
      <c r="E146" s="6" t="s">
        <v>299</v>
      </c>
      <c r="F146" s="6" t="s">
        <v>56</v>
      </c>
      <c r="G146" s="9">
        <v>-31200</v>
      </c>
      <c r="H146" s="20">
        <v>2000319733</v>
      </c>
      <c r="I146" s="6" t="s">
        <v>78</v>
      </c>
      <c r="J146" s="8">
        <v>43963</v>
      </c>
    </row>
    <row r="147" spans="1:10" hidden="1" x14ac:dyDescent="0.2">
      <c r="A147" s="6" t="s">
        <v>51</v>
      </c>
      <c r="B147" s="6" t="s">
        <v>52</v>
      </c>
      <c r="C147" s="6" t="s">
        <v>300</v>
      </c>
      <c r="D147" s="6" t="s">
        <v>54</v>
      </c>
      <c r="E147" s="6" t="s">
        <v>301</v>
      </c>
      <c r="F147" s="6" t="s">
        <v>56</v>
      </c>
      <c r="G147" s="9">
        <v>-16944</v>
      </c>
      <c r="H147" s="20">
        <v>2000319733</v>
      </c>
      <c r="I147" s="6" t="s">
        <v>78</v>
      </c>
      <c r="J147" s="8">
        <v>43963</v>
      </c>
    </row>
    <row r="148" spans="1:10" hidden="1" x14ac:dyDescent="0.2">
      <c r="A148" s="6" t="s">
        <v>51</v>
      </c>
      <c r="B148" s="6" t="s">
        <v>52</v>
      </c>
      <c r="C148" s="6" t="s">
        <v>302</v>
      </c>
      <c r="D148" s="6" t="s">
        <v>54</v>
      </c>
      <c r="E148" s="6" t="s">
        <v>303</v>
      </c>
      <c r="F148" s="6" t="s">
        <v>56</v>
      </c>
      <c r="G148" s="9">
        <v>-3360</v>
      </c>
      <c r="H148" s="20">
        <v>2000319733</v>
      </c>
      <c r="I148" s="6" t="s">
        <v>78</v>
      </c>
      <c r="J148" s="8">
        <v>43963</v>
      </c>
    </row>
    <row r="149" spans="1:10" hidden="1" x14ac:dyDescent="0.2">
      <c r="A149" s="6" t="s">
        <v>51</v>
      </c>
      <c r="B149" s="6" t="s">
        <v>52</v>
      </c>
      <c r="C149" s="6" t="s">
        <v>304</v>
      </c>
      <c r="D149" s="6" t="s">
        <v>54</v>
      </c>
      <c r="E149" s="6" t="s">
        <v>305</v>
      </c>
      <c r="F149" s="6" t="s">
        <v>56</v>
      </c>
      <c r="G149" s="9">
        <v>-4560</v>
      </c>
      <c r="H149" s="20">
        <v>2000319733</v>
      </c>
      <c r="I149" s="6" t="s">
        <v>78</v>
      </c>
      <c r="J149" s="8">
        <v>43963</v>
      </c>
    </row>
    <row r="150" spans="1:10" hidden="1" x14ac:dyDescent="0.2">
      <c r="A150" s="6" t="s">
        <v>51</v>
      </c>
      <c r="B150" s="6" t="s">
        <v>52</v>
      </c>
      <c r="C150" s="6" t="s">
        <v>306</v>
      </c>
      <c r="D150" s="6" t="s">
        <v>54</v>
      </c>
      <c r="E150" s="6" t="s">
        <v>307</v>
      </c>
      <c r="F150" s="6" t="s">
        <v>56</v>
      </c>
      <c r="G150" s="9">
        <v>-52204</v>
      </c>
      <c r="H150" s="20">
        <v>2000108795</v>
      </c>
      <c r="I150" s="6" t="s">
        <v>104</v>
      </c>
      <c r="J150" s="8">
        <v>43552</v>
      </c>
    </row>
    <row r="151" spans="1:10" hidden="1" x14ac:dyDescent="0.2">
      <c r="A151" s="6" t="s">
        <v>51</v>
      </c>
      <c r="B151" s="6" t="s">
        <v>52</v>
      </c>
      <c r="C151" s="6" t="s">
        <v>308</v>
      </c>
      <c r="D151" s="6" t="s">
        <v>54</v>
      </c>
      <c r="E151" s="6" t="s">
        <v>309</v>
      </c>
      <c r="F151" s="6" t="s">
        <v>56</v>
      </c>
      <c r="G151" s="9">
        <v>-52025</v>
      </c>
      <c r="H151" s="20">
        <v>2000108795</v>
      </c>
      <c r="I151" s="6" t="s">
        <v>104</v>
      </c>
      <c r="J151" s="8">
        <v>43552</v>
      </c>
    </row>
    <row r="152" spans="1:10" hidden="1" x14ac:dyDescent="0.2">
      <c r="A152" s="6" t="s">
        <v>51</v>
      </c>
      <c r="B152" s="6" t="s">
        <v>52</v>
      </c>
      <c r="C152" s="6" t="s">
        <v>310</v>
      </c>
      <c r="D152" s="6" t="s">
        <v>54</v>
      </c>
      <c r="E152" s="6" t="s">
        <v>311</v>
      </c>
      <c r="F152" s="6" t="s">
        <v>56</v>
      </c>
      <c r="G152" s="9">
        <v>-51822</v>
      </c>
      <c r="H152" s="20">
        <v>2000319733</v>
      </c>
      <c r="I152" s="6" t="s">
        <v>78</v>
      </c>
      <c r="J152" s="8">
        <v>43963</v>
      </c>
    </row>
    <row r="153" spans="1:10" hidden="1" x14ac:dyDescent="0.2">
      <c r="A153" s="6" t="s">
        <v>51</v>
      </c>
      <c r="B153" s="6" t="s">
        <v>52</v>
      </c>
      <c r="C153" s="6" t="s">
        <v>312</v>
      </c>
      <c r="D153" s="6" t="s">
        <v>54</v>
      </c>
      <c r="E153" s="6" t="s">
        <v>313</v>
      </c>
      <c r="F153" s="6" t="s">
        <v>56</v>
      </c>
      <c r="G153" s="9">
        <v>-378974</v>
      </c>
      <c r="H153" s="20">
        <v>2000319733</v>
      </c>
      <c r="I153" s="6" t="s">
        <v>78</v>
      </c>
      <c r="J153" s="8">
        <v>43963</v>
      </c>
    </row>
    <row r="154" spans="1:10" hidden="1" x14ac:dyDescent="0.2">
      <c r="A154" s="6" t="s">
        <v>51</v>
      </c>
      <c r="B154" s="6" t="s">
        <v>52</v>
      </c>
      <c r="C154" s="6" t="s">
        <v>314</v>
      </c>
      <c r="D154" s="6" t="s">
        <v>54</v>
      </c>
      <c r="E154" s="6" t="s">
        <v>315</v>
      </c>
      <c r="F154" s="6" t="s">
        <v>56</v>
      </c>
      <c r="G154" s="9">
        <v>-16944</v>
      </c>
      <c r="H154" s="20">
        <v>2000319733</v>
      </c>
      <c r="I154" s="6" t="s">
        <v>78</v>
      </c>
      <c r="J154" s="8">
        <v>43963</v>
      </c>
    </row>
    <row r="155" spans="1:10" hidden="1" x14ac:dyDescent="0.2">
      <c r="A155" s="6" t="s">
        <v>51</v>
      </c>
      <c r="B155" s="6" t="s">
        <v>52</v>
      </c>
      <c r="C155" s="6" t="s">
        <v>316</v>
      </c>
      <c r="D155" s="6" t="s">
        <v>54</v>
      </c>
      <c r="E155" s="6" t="s">
        <v>317</v>
      </c>
      <c r="F155" s="6" t="s">
        <v>56</v>
      </c>
      <c r="G155" s="9">
        <v>-25733</v>
      </c>
      <c r="H155" s="20">
        <v>2000319733</v>
      </c>
      <c r="I155" s="6" t="s">
        <v>78</v>
      </c>
      <c r="J155" s="8">
        <v>43963</v>
      </c>
    </row>
    <row r="156" spans="1:10" hidden="1" x14ac:dyDescent="0.2">
      <c r="A156" s="6" t="s">
        <v>51</v>
      </c>
      <c r="B156" s="6" t="s">
        <v>52</v>
      </c>
      <c r="C156" s="6" t="s">
        <v>318</v>
      </c>
      <c r="D156" s="6" t="s">
        <v>54</v>
      </c>
      <c r="E156" s="6" t="s">
        <v>319</v>
      </c>
      <c r="F156" s="6" t="s">
        <v>56</v>
      </c>
      <c r="G156" s="9">
        <v>-46400</v>
      </c>
      <c r="H156" s="20">
        <v>2000319733</v>
      </c>
      <c r="I156" s="6" t="s">
        <v>78</v>
      </c>
      <c r="J156" s="8">
        <v>43963</v>
      </c>
    </row>
    <row r="157" spans="1:10" hidden="1" x14ac:dyDescent="0.2">
      <c r="A157" s="6" t="s">
        <v>51</v>
      </c>
      <c r="B157" s="6" t="s">
        <v>52</v>
      </c>
      <c r="C157" s="6" t="s">
        <v>320</v>
      </c>
      <c r="D157" s="6" t="s">
        <v>54</v>
      </c>
      <c r="E157" s="6" t="s">
        <v>321</v>
      </c>
      <c r="F157" s="6" t="s">
        <v>56</v>
      </c>
      <c r="G157" s="9">
        <v>-16944</v>
      </c>
      <c r="H157" s="20">
        <v>2000319733</v>
      </c>
      <c r="I157" s="6" t="s">
        <v>78</v>
      </c>
      <c r="J157" s="8">
        <v>43963</v>
      </c>
    </row>
    <row r="158" spans="1:10" hidden="1" x14ac:dyDescent="0.2">
      <c r="A158" s="6" t="s">
        <v>51</v>
      </c>
      <c r="B158" s="6" t="s">
        <v>52</v>
      </c>
      <c r="C158" s="6" t="s">
        <v>322</v>
      </c>
      <c r="D158" s="6" t="s">
        <v>54</v>
      </c>
      <c r="E158" s="6" t="s">
        <v>323</v>
      </c>
      <c r="F158" s="6" t="s">
        <v>56</v>
      </c>
      <c r="G158" s="9">
        <v>-4560</v>
      </c>
      <c r="H158" s="20">
        <v>2000319733</v>
      </c>
      <c r="I158" s="6" t="s">
        <v>78</v>
      </c>
      <c r="J158" s="8">
        <v>43963</v>
      </c>
    </row>
    <row r="159" spans="1:10" hidden="1" x14ac:dyDescent="0.2">
      <c r="A159" s="6" t="s">
        <v>51</v>
      </c>
      <c r="B159" s="6" t="s">
        <v>52</v>
      </c>
      <c r="C159" s="6" t="s">
        <v>324</v>
      </c>
      <c r="D159" s="6" t="s">
        <v>54</v>
      </c>
      <c r="E159" s="6" t="s">
        <v>325</v>
      </c>
      <c r="F159" s="6" t="s">
        <v>56</v>
      </c>
      <c r="G159" s="9">
        <v>-16944</v>
      </c>
      <c r="H159" s="20">
        <v>2000319733</v>
      </c>
      <c r="I159" s="6" t="s">
        <v>78</v>
      </c>
      <c r="J159" s="8">
        <v>43963</v>
      </c>
    </row>
    <row r="160" spans="1:10" hidden="1" x14ac:dyDescent="0.2">
      <c r="A160" s="6" t="s">
        <v>51</v>
      </c>
      <c r="B160" s="6" t="s">
        <v>52</v>
      </c>
      <c r="C160" s="6" t="s">
        <v>326</v>
      </c>
      <c r="D160" s="6" t="s">
        <v>54</v>
      </c>
      <c r="E160" s="6" t="s">
        <v>327</v>
      </c>
      <c r="F160" s="6" t="s">
        <v>56</v>
      </c>
      <c r="G160" s="9">
        <v>-24992</v>
      </c>
      <c r="H160" s="20">
        <v>2000319733</v>
      </c>
      <c r="I160" s="6" t="s">
        <v>78</v>
      </c>
      <c r="J160" s="8">
        <v>43963</v>
      </c>
    </row>
    <row r="161" spans="1:10" hidden="1" x14ac:dyDescent="0.2">
      <c r="A161" s="6" t="s">
        <v>51</v>
      </c>
      <c r="B161" s="6" t="s">
        <v>52</v>
      </c>
      <c r="C161" s="6" t="s">
        <v>328</v>
      </c>
      <c r="D161" s="6" t="s">
        <v>54</v>
      </c>
      <c r="E161" s="6" t="s">
        <v>329</v>
      </c>
      <c r="F161" s="6" t="s">
        <v>56</v>
      </c>
      <c r="G161" s="9">
        <v>-16944</v>
      </c>
      <c r="H161" s="20">
        <v>2000319733</v>
      </c>
      <c r="I161" s="6" t="s">
        <v>78</v>
      </c>
      <c r="J161" s="8">
        <v>43963</v>
      </c>
    </row>
    <row r="162" spans="1:10" hidden="1" x14ac:dyDescent="0.2">
      <c r="A162" s="6" t="s">
        <v>51</v>
      </c>
      <c r="B162" s="6" t="s">
        <v>52</v>
      </c>
      <c r="C162" s="6" t="s">
        <v>330</v>
      </c>
      <c r="D162" s="6" t="s">
        <v>54</v>
      </c>
      <c r="E162" s="6" t="s">
        <v>331</v>
      </c>
      <c r="F162" s="6" t="s">
        <v>56</v>
      </c>
      <c r="G162" s="9">
        <v>-99121</v>
      </c>
      <c r="H162" s="20">
        <v>2000319733</v>
      </c>
      <c r="I162" s="6" t="s">
        <v>78</v>
      </c>
      <c r="J162" s="8">
        <v>43963</v>
      </c>
    </row>
    <row r="163" spans="1:10" hidden="1" x14ac:dyDescent="0.2">
      <c r="A163" s="6" t="s">
        <v>51</v>
      </c>
      <c r="B163" s="6" t="s">
        <v>52</v>
      </c>
      <c r="C163" s="6" t="s">
        <v>332</v>
      </c>
      <c r="D163" s="6" t="s">
        <v>54</v>
      </c>
      <c r="E163" s="6" t="s">
        <v>333</v>
      </c>
      <c r="F163" s="6" t="s">
        <v>56</v>
      </c>
      <c r="G163" s="9">
        <v>-177789</v>
      </c>
      <c r="H163" s="20">
        <v>2000126148</v>
      </c>
      <c r="I163" s="6" t="s">
        <v>104</v>
      </c>
      <c r="J163" s="8">
        <v>43585</v>
      </c>
    </row>
    <row r="164" spans="1:10" hidden="1" x14ac:dyDescent="0.2">
      <c r="A164" s="6" t="s">
        <v>51</v>
      </c>
      <c r="B164" s="6" t="s">
        <v>52</v>
      </c>
      <c r="C164" s="6" t="s">
        <v>334</v>
      </c>
      <c r="D164" s="6" t="s">
        <v>54</v>
      </c>
      <c r="E164" s="6" t="s">
        <v>335</v>
      </c>
      <c r="F164" s="6" t="s">
        <v>56</v>
      </c>
      <c r="G164" s="9">
        <v>-4659</v>
      </c>
      <c r="H164" s="20">
        <v>2000082202</v>
      </c>
      <c r="I164" s="6" t="s">
        <v>104</v>
      </c>
      <c r="J164" s="8">
        <v>43496</v>
      </c>
    </row>
    <row r="165" spans="1:10" hidden="1" x14ac:dyDescent="0.2">
      <c r="A165" s="6" t="s">
        <v>51</v>
      </c>
      <c r="B165" s="6" t="s">
        <v>52</v>
      </c>
      <c r="C165" s="6" t="s">
        <v>336</v>
      </c>
      <c r="D165" s="6" t="s">
        <v>54</v>
      </c>
      <c r="E165" s="6" t="s">
        <v>337</v>
      </c>
      <c r="F165" s="6" t="s">
        <v>56</v>
      </c>
      <c r="G165" s="9">
        <v>-18636</v>
      </c>
      <c r="H165" s="20">
        <v>2000108795</v>
      </c>
      <c r="I165" s="6" t="s">
        <v>104</v>
      </c>
      <c r="J165" s="8">
        <v>43552</v>
      </c>
    </row>
    <row r="166" spans="1:10" hidden="1" x14ac:dyDescent="0.2">
      <c r="A166" s="6" t="s">
        <v>51</v>
      </c>
      <c r="B166" s="6" t="s">
        <v>52</v>
      </c>
      <c r="C166" s="6" t="s">
        <v>338</v>
      </c>
      <c r="D166" s="6" t="s">
        <v>54</v>
      </c>
      <c r="E166" s="6" t="s">
        <v>339</v>
      </c>
      <c r="F166" s="6" t="s">
        <v>56</v>
      </c>
      <c r="G166" s="9">
        <v>-31200</v>
      </c>
      <c r="H166" s="20">
        <v>2000108795</v>
      </c>
      <c r="I166" s="6" t="s">
        <v>104</v>
      </c>
      <c r="J166" s="8">
        <v>43552</v>
      </c>
    </row>
    <row r="167" spans="1:10" hidden="1" x14ac:dyDescent="0.2">
      <c r="A167" s="6" t="s">
        <v>51</v>
      </c>
      <c r="B167" s="6" t="s">
        <v>52</v>
      </c>
      <c r="C167" s="6" t="s">
        <v>340</v>
      </c>
      <c r="D167" s="6" t="s">
        <v>54</v>
      </c>
      <c r="E167" s="6" t="s">
        <v>341</v>
      </c>
      <c r="F167" s="6" t="s">
        <v>56</v>
      </c>
      <c r="G167" s="9">
        <v>-61857</v>
      </c>
      <c r="H167" s="20">
        <v>2000126148</v>
      </c>
      <c r="I167" s="6" t="s">
        <v>104</v>
      </c>
      <c r="J167" s="8">
        <v>43585</v>
      </c>
    </row>
    <row r="168" spans="1:10" hidden="1" x14ac:dyDescent="0.2">
      <c r="A168" s="6" t="s">
        <v>51</v>
      </c>
      <c r="B168" s="6" t="s">
        <v>52</v>
      </c>
      <c r="C168" s="6" t="s">
        <v>342</v>
      </c>
      <c r="D168" s="6" t="s">
        <v>54</v>
      </c>
      <c r="E168" s="6" t="s">
        <v>343</v>
      </c>
      <c r="F168" s="6" t="s">
        <v>56</v>
      </c>
      <c r="G168" s="9">
        <v>-21500</v>
      </c>
      <c r="H168" s="20">
        <v>2000126148</v>
      </c>
      <c r="I168" s="6" t="s">
        <v>104</v>
      </c>
      <c r="J168" s="8">
        <v>43585</v>
      </c>
    </row>
    <row r="169" spans="1:10" hidden="1" x14ac:dyDescent="0.2">
      <c r="A169" s="6" t="s">
        <v>51</v>
      </c>
      <c r="B169" s="6" t="s">
        <v>52</v>
      </c>
      <c r="C169" s="6" t="s">
        <v>344</v>
      </c>
      <c r="D169" s="6" t="s">
        <v>54</v>
      </c>
      <c r="E169" s="6" t="s">
        <v>345</v>
      </c>
      <c r="F169" s="6" t="s">
        <v>56</v>
      </c>
      <c r="G169" s="9">
        <v>-31200</v>
      </c>
      <c r="H169" s="20">
        <v>2000126148</v>
      </c>
      <c r="I169" s="6" t="s">
        <v>104</v>
      </c>
      <c r="J169" s="8">
        <v>43585</v>
      </c>
    </row>
    <row r="170" spans="1:10" hidden="1" x14ac:dyDescent="0.2">
      <c r="A170" s="6" t="s">
        <v>51</v>
      </c>
      <c r="B170" s="6" t="s">
        <v>52</v>
      </c>
      <c r="C170" s="6" t="s">
        <v>346</v>
      </c>
      <c r="D170" s="6" t="s">
        <v>54</v>
      </c>
      <c r="E170" s="6" t="s">
        <v>347</v>
      </c>
      <c r="F170" s="6" t="s">
        <v>56</v>
      </c>
      <c r="G170" s="9">
        <v>-71468</v>
      </c>
      <c r="H170" s="20">
        <v>2000108795</v>
      </c>
      <c r="I170" s="6" t="s">
        <v>104</v>
      </c>
      <c r="J170" s="8">
        <v>43552</v>
      </c>
    </row>
    <row r="171" spans="1:10" hidden="1" x14ac:dyDescent="0.2">
      <c r="A171" s="6" t="s">
        <v>51</v>
      </c>
      <c r="B171" s="6" t="s">
        <v>52</v>
      </c>
      <c r="C171" s="6" t="s">
        <v>348</v>
      </c>
      <c r="D171" s="6" t="s">
        <v>54</v>
      </c>
      <c r="E171" s="6" t="s">
        <v>349</v>
      </c>
      <c r="F171" s="6" t="s">
        <v>56</v>
      </c>
      <c r="G171" s="9">
        <v>-102993</v>
      </c>
      <c r="H171" s="20">
        <v>2000108795</v>
      </c>
      <c r="I171" s="6" t="s">
        <v>104</v>
      </c>
      <c r="J171" s="8">
        <v>43552</v>
      </c>
    </row>
    <row r="172" spans="1:10" hidden="1" x14ac:dyDescent="0.2">
      <c r="A172" s="6" t="s">
        <v>51</v>
      </c>
      <c r="B172" s="6" t="s">
        <v>52</v>
      </c>
      <c r="C172" s="6" t="s">
        <v>350</v>
      </c>
      <c r="D172" s="6" t="s">
        <v>54</v>
      </c>
      <c r="E172" s="6" t="s">
        <v>351</v>
      </c>
      <c r="F172" s="6" t="s">
        <v>56</v>
      </c>
      <c r="G172" s="9">
        <v>-158800</v>
      </c>
      <c r="H172" s="20">
        <v>2000319733</v>
      </c>
      <c r="I172" s="6" t="s">
        <v>78</v>
      </c>
      <c r="J172" s="8">
        <v>43963</v>
      </c>
    </row>
    <row r="173" spans="1:10" hidden="1" x14ac:dyDescent="0.2">
      <c r="A173" s="6" t="s">
        <v>51</v>
      </c>
      <c r="B173" s="6" t="s">
        <v>52</v>
      </c>
      <c r="C173" s="6" t="s">
        <v>352</v>
      </c>
      <c r="D173" s="6" t="s">
        <v>54</v>
      </c>
      <c r="E173" s="6" t="s">
        <v>353</v>
      </c>
      <c r="F173" s="6" t="s">
        <v>56</v>
      </c>
      <c r="G173" s="9">
        <v>-68517</v>
      </c>
      <c r="H173" s="20">
        <v>2000082202</v>
      </c>
      <c r="I173" s="6" t="s">
        <v>104</v>
      </c>
      <c r="J173" s="8">
        <v>43496</v>
      </c>
    </row>
    <row r="174" spans="1:10" hidden="1" x14ac:dyDescent="0.2">
      <c r="A174" s="6" t="s">
        <v>51</v>
      </c>
      <c r="B174" s="6" t="s">
        <v>52</v>
      </c>
      <c r="C174" s="6" t="s">
        <v>354</v>
      </c>
      <c r="D174" s="6" t="s">
        <v>54</v>
      </c>
      <c r="E174" s="6" t="s">
        <v>355</v>
      </c>
      <c r="F174" s="6" t="s">
        <v>56</v>
      </c>
      <c r="G174" s="9">
        <v>-9636</v>
      </c>
      <c r="H174" s="20">
        <v>2000082202</v>
      </c>
      <c r="I174" s="6" t="s">
        <v>104</v>
      </c>
      <c r="J174" s="8">
        <v>43496</v>
      </c>
    </row>
    <row r="175" spans="1:10" hidden="1" x14ac:dyDescent="0.2">
      <c r="A175" s="6" t="s">
        <v>51</v>
      </c>
      <c r="B175" s="6" t="s">
        <v>52</v>
      </c>
      <c r="C175" s="6" t="s">
        <v>356</v>
      </c>
      <c r="D175" s="6" t="s">
        <v>54</v>
      </c>
      <c r="E175" s="6" t="s">
        <v>357</v>
      </c>
      <c r="F175" s="6" t="s">
        <v>56</v>
      </c>
      <c r="G175" s="9">
        <v>-165521</v>
      </c>
      <c r="H175" s="20">
        <v>2000082202</v>
      </c>
      <c r="I175" s="6" t="s">
        <v>104</v>
      </c>
      <c r="J175" s="8">
        <v>43496</v>
      </c>
    </row>
    <row r="176" spans="1:10" hidden="1" x14ac:dyDescent="0.2">
      <c r="A176" s="6" t="s">
        <v>51</v>
      </c>
      <c r="B176" s="6" t="s">
        <v>52</v>
      </c>
      <c r="C176" s="6" t="s">
        <v>358</v>
      </c>
      <c r="D176" s="6" t="s">
        <v>54</v>
      </c>
      <c r="E176" s="6" t="s">
        <v>359</v>
      </c>
      <c r="F176" s="6" t="s">
        <v>56</v>
      </c>
      <c r="G176" s="9">
        <v>-4659</v>
      </c>
      <c r="H176" s="20">
        <v>2000082202</v>
      </c>
      <c r="I176" s="6" t="s">
        <v>104</v>
      </c>
      <c r="J176" s="8">
        <v>43496</v>
      </c>
    </row>
    <row r="177" spans="1:10" hidden="1" x14ac:dyDescent="0.2">
      <c r="A177" s="6" t="s">
        <v>51</v>
      </c>
      <c r="B177" s="6" t="s">
        <v>52</v>
      </c>
      <c r="C177" s="6" t="s">
        <v>360</v>
      </c>
      <c r="D177" s="6" t="s">
        <v>54</v>
      </c>
      <c r="E177" s="6" t="s">
        <v>361</v>
      </c>
      <c r="F177" s="6" t="s">
        <v>56</v>
      </c>
      <c r="G177" s="9">
        <v>-100072</v>
      </c>
      <c r="H177" s="20">
        <v>2000082202</v>
      </c>
      <c r="I177" s="6" t="s">
        <v>104</v>
      </c>
      <c r="J177" s="8">
        <v>43496</v>
      </c>
    </row>
    <row r="178" spans="1:10" hidden="1" x14ac:dyDescent="0.2">
      <c r="A178" s="6" t="s">
        <v>51</v>
      </c>
      <c r="B178" s="6" t="s">
        <v>52</v>
      </c>
      <c r="C178" s="6" t="s">
        <v>362</v>
      </c>
      <c r="D178" s="6" t="s">
        <v>54</v>
      </c>
      <c r="E178" s="6" t="s">
        <v>363</v>
      </c>
      <c r="F178" s="6" t="s">
        <v>56</v>
      </c>
      <c r="G178" s="9">
        <v>-25733</v>
      </c>
      <c r="H178" s="20">
        <v>2000082202</v>
      </c>
      <c r="I178" s="6" t="s">
        <v>104</v>
      </c>
      <c r="J178" s="8">
        <v>43496</v>
      </c>
    </row>
    <row r="179" spans="1:10" hidden="1" x14ac:dyDescent="0.2">
      <c r="A179" s="10"/>
      <c r="B179" s="10"/>
      <c r="C179" s="10"/>
      <c r="D179" s="10"/>
      <c r="E179" s="10"/>
      <c r="F179" s="10"/>
      <c r="G179" s="12">
        <v>0</v>
      </c>
      <c r="H179" s="10"/>
      <c r="I179" s="10"/>
      <c r="J179" s="11"/>
    </row>
  </sheetData>
  <autoFilter ref="A1:J179" xr:uid="{44527EE0-C62D-4C4A-B8AE-A7FA4BBB5B6C}">
    <filterColumn colId="7">
      <filters>
        <filter val="200021663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RESUME</vt:lpstr>
      <vt:lpstr>glosa</vt:lpstr>
      <vt:lpstr>PAGOS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2020-07-13T20:00:36Z</dcterms:created>
  <dcterms:modified xsi:type="dcterms:W3CDTF">2020-07-13T22:25:58Z</dcterms:modified>
</cp:coreProperties>
</file>